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GEOG 572 GeoViz\Zaatari\"/>
    </mc:Choice>
  </mc:AlternateContent>
  <bookViews>
    <workbookView xWindow="0" yWindow="0" windowWidth="20490" windowHeight="7365" firstSheet="2" activeTab="9"/>
  </bookViews>
  <sheets>
    <sheet name="DATA_GUIDE" sheetId="12" r:id="rId1"/>
    <sheet name="questionnaire" sheetId="13" r:id="rId2"/>
    <sheet name="demographics_district" sheetId="4" r:id="rId3"/>
    <sheet name="demographics_block" sheetId="1" r:id="rId4"/>
    <sheet name="shelter" sheetId="2" r:id="rId5"/>
    <sheet name="disability" sheetId="8" r:id="rId6"/>
    <sheet name="education_block" sheetId="11" r:id="rId7"/>
    <sheet name="education_district" sheetId="7" r:id="rId8"/>
    <sheet name="wash_block" sheetId="10" r:id="rId9"/>
    <sheet name="wash_district" sheetId="9" r:id="rId10"/>
  </sheets>
  <definedNames>
    <definedName name="_xlnm._FilterDatabase" localSheetId="3" hidden="1">demographics_block!$A$2:$Y$193</definedName>
    <definedName name="_xlnm._FilterDatabase" localSheetId="2" hidden="1">demographics_district!$A$2:$X$14</definedName>
    <definedName name="_xlnm._FilterDatabase" localSheetId="6" hidden="1">education_block!$A$2:$V$193</definedName>
    <definedName name="_xlnm._FilterDatabase" localSheetId="7" hidden="1">education_district!$A$2:$T$14</definedName>
    <definedName name="_xlnm._FilterDatabase" localSheetId="8" hidden="1">wash_block!$A$2:$X$193</definedName>
  </definedNames>
  <calcPr calcId="162913"/>
</workbook>
</file>

<file path=xl/calcChain.xml><?xml version="1.0" encoding="utf-8"?>
<calcChain xmlns="http://schemas.openxmlformats.org/spreadsheetml/2006/main">
  <c r="P3" i="7" l="1"/>
  <c r="O3" i="7"/>
  <c r="N3" i="7"/>
  <c r="M3" i="7"/>
  <c r="L3" i="7"/>
  <c r="G3" i="7"/>
  <c r="F3" i="7"/>
  <c r="L4" i="7"/>
  <c r="M4" i="7"/>
  <c r="L5" i="7"/>
  <c r="M5" i="7"/>
  <c r="L6" i="7"/>
  <c r="M6" i="7"/>
  <c r="L7" i="7"/>
  <c r="M7" i="7"/>
  <c r="L8" i="7"/>
  <c r="M8" i="7"/>
  <c r="L9" i="7"/>
  <c r="M9" i="7"/>
  <c r="L10" i="7"/>
  <c r="M10" i="7"/>
  <c r="L11" i="7"/>
  <c r="M11" i="7"/>
  <c r="L12" i="7"/>
  <c r="M12" i="7"/>
  <c r="L13" i="7"/>
  <c r="M13" i="7"/>
  <c r="L14" i="7"/>
  <c r="M14" i="7"/>
  <c r="N3" i="11"/>
  <c r="M3" i="11"/>
  <c r="M4" i="11"/>
  <c r="N4" i="11"/>
  <c r="M5" i="11"/>
  <c r="N5" i="11"/>
  <c r="M6" i="11"/>
  <c r="N6" i="11"/>
  <c r="M7" i="11"/>
  <c r="N7" i="11"/>
  <c r="M8" i="11"/>
  <c r="N8" i="11"/>
  <c r="T8" i="11" s="1"/>
  <c r="M9" i="11"/>
  <c r="N9" i="11"/>
  <c r="M10" i="11"/>
  <c r="N10" i="11"/>
  <c r="M11" i="11"/>
  <c r="N11" i="11"/>
  <c r="M12" i="11"/>
  <c r="N12" i="11"/>
  <c r="M13" i="11"/>
  <c r="N13" i="11"/>
  <c r="M14" i="11"/>
  <c r="N14" i="11"/>
  <c r="M15" i="11"/>
  <c r="N15" i="11"/>
  <c r="M16" i="11"/>
  <c r="N16" i="11"/>
  <c r="M17" i="11"/>
  <c r="N17" i="11"/>
  <c r="M18" i="11"/>
  <c r="N18" i="11"/>
  <c r="M19" i="11"/>
  <c r="N19" i="11"/>
  <c r="M20" i="11"/>
  <c r="N20" i="11"/>
  <c r="T20" i="11" s="1"/>
  <c r="M21" i="11"/>
  <c r="N21" i="11"/>
  <c r="M22" i="11"/>
  <c r="N22" i="11"/>
  <c r="M23" i="11"/>
  <c r="S23" i="11" s="1"/>
  <c r="N23" i="11"/>
  <c r="M24" i="11"/>
  <c r="N24" i="11"/>
  <c r="M25" i="11"/>
  <c r="N25" i="11"/>
  <c r="M26" i="11"/>
  <c r="N26" i="11"/>
  <c r="M27" i="11"/>
  <c r="N27" i="11"/>
  <c r="M28" i="11"/>
  <c r="N28" i="11"/>
  <c r="T28" i="11" s="1"/>
  <c r="M29" i="11"/>
  <c r="N29" i="11"/>
  <c r="M30" i="11"/>
  <c r="N30" i="11"/>
  <c r="M31" i="11"/>
  <c r="N31" i="11"/>
  <c r="M32" i="11"/>
  <c r="N32" i="11"/>
  <c r="M33" i="11"/>
  <c r="N33" i="11"/>
  <c r="M34" i="11"/>
  <c r="N34" i="11"/>
  <c r="M35" i="11"/>
  <c r="N35" i="11"/>
  <c r="M36" i="11"/>
  <c r="N36" i="11"/>
  <c r="M37" i="11"/>
  <c r="N37" i="11"/>
  <c r="M38" i="11"/>
  <c r="N38" i="11"/>
  <c r="M39" i="11"/>
  <c r="N39" i="11"/>
  <c r="M40" i="11"/>
  <c r="N40" i="11"/>
  <c r="M41" i="11"/>
  <c r="N41" i="11"/>
  <c r="M42" i="11"/>
  <c r="N42" i="11"/>
  <c r="M43" i="11"/>
  <c r="N43" i="11"/>
  <c r="M44" i="11"/>
  <c r="N44" i="11"/>
  <c r="T44" i="11" s="1"/>
  <c r="M45" i="11"/>
  <c r="N45" i="11"/>
  <c r="M46" i="11"/>
  <c r="N46" i="11"/>
  <c r="M47" i="11"/>
  <c r="N47" i="11"/>
  <c r="M48" i="11"/>
  <c r="N48" i="11"/>
  <c r="M49" i="11"/>
  <c r="N49" i="11"/>
  <c r="M50" i="11"/>
  <c r="N50" i="11"/>
  <c r="M51" i="11"/>
  <c r="N51" i="11"/>
  <c r="M52" i="11"/>
  <c r="N52" i="11"/>
  <c r="M53" i="11"/>
  <c r="N53" i="11"/>
  <c r="M54" i="11"/>
  <c r="N54" i="11"/>
  <c r="M55" i="11"/>
  <c r="N55" i="11"/>
  <c r="M56" i="11"/>
  <c r="N56" i="11"/>
  <c r="T56" i="11" s="1"/>
  <c r="M57" i="11"/>
  <c r="N57" i="11"/>
  <c r="M58" i="11"/>
  <c r="N58" i="11"/>
  <c r="M59" i="11"/>
  <c r="N59" i="11"/>
  <c r="M60" i="11"/>
  <c r="N60" i="11"/>
  <c r="M61" i="11"/>
  <c r="N61" i="11"/>
  <c r="M62" i="11"/>
  <c r="N62" i="11"/>
  <c r="M63" i="11"/>
  <c r="N63" i="11"/>
  <c r="M64" i="11"/>
  <c r="N64" i="11"/>
  <c r="M65" i="11"/>
  <c r="N65" i="11"/>
  <c r="M66" i="11"/>
  <c r="N66" i="11"/>
  <c r="M67" i="11"/>
  <c r="N67" i="11"/>
  <c r="M68" i="11"/>
  <c r="N68" i="11"/>
  <c r="T68" i="11" s="1"/>
  <c r="M69" i="11"/>
  <c r="N69" i="11"/>
  <c r="M70" i="11"/>
  <c r="N70" i="11"/>
  <c r="M71" i="11"/>
  <c r="N71" i="11"/>
  <c r="M72" i="11"/>
  <c r="N72" i="11"/>
  <c r="T72" i="11" s="1"/>
  <c r="M73" i="11"/>
  <c r="N73" i="11"/>
  <c r="M74" i="11"/>
  <c r="N74" i="11"/>
  <c r="M75" i="11"/>
  <c r="S75" i="11" s="1"/>
  <c r="N75" i="11"/>
  <c r="M76" i="11"/>
  <c r="N76" i="11"/>
  <c r="T76" i="11" s="1"/>
  <c r="M77" i="11"/>
  <c r="N77" i="11"/>
  <c r="M78" i="11"/>
  <c r="N78" i="11"/>
  <c r="M79" i="11"/>
  <c r="N79" i="11"/>
  <c r="M80" i="11"/>
  <c r="N80" i="11"/>
  <c r="T80" i="11" s="1"/>
  <c r="M81" i="11"/>
  <c r="N81" i="11"/>
  <c r="M82" i="11"/>
  <c r="N82" i="11"/>
  <c r="M83" i="11"/>
  <c r="S83" i="11" s="1"/>
  <c r="N83" i="11"/>
  <c r="M84" i="11"/>
  <c r="N84" i="11"/>
  <c r="T84" i="11" s="1"/>
  <c r="M85" i="11"/>
  <c r="N85" i="11"/>
  <c r="M86" i="11"/>
  <c r="N86" i="11"/>
  <c r="M87" i="11"/>
  <c r="N87" i="11"/>
  <c r="M88" i="11"/>
  <c r="N88" i="11"/>
  <c r="T88" i="11" s="1"/>
  <c r="M89" i="11"/>
  <c r="N89" i="11"/>
  <c r="M90" i="11"/>
  <c r="N90" i="11"/>
  <c r="M91" i="11"/>
  <c r="N91" i="11"/>
  <c r="M92" i="11"/>
  <c r="N92" i="11"/>
  <c r="T92" i="11" s="1"/>
  <c r="M93" i="11"/>
  <c r="N93" i="11"/>
  <c r="M94" i="11"/>
  <c r="N94" i="11"/>
  <c r="M95" i="11"/>
  <c r="N95" i="11"/>
  <c r="M96" i="11"/>
  <c r="N96" i="11"/>
  <c r="T96" i="11" s="1"/>
  <c r="M97" i="11"/>
  <c r="N97" i="11"/>
  <c r="M98" i="11"/>
  <c r="N98" i="11"/>
  <c r="M99" i="11"/>
  <c r="N99" i="11"/>
  <c r="M100" i="11"/>
  <c r="N100" i="11"/>
  <c r="T100" i="11" s="1"/>
  <c r="M101" i="11"/>
  <c r="N101" i="11"/>
  <c r="M102" i="11"/>
  <c r="N102" i="11"/>
  <c r="M103" i="11"/>
  <c r="N103" i="11"/>
  <c r="M104" i="11"/>
  <c r="N104" i="11"/>
  <c r="T104" i="11" s="1"/>
  <c r="M105" i="11"/>
  <c r="N105" i="11"/>
  <c r="M106" i="11"/>
  <c r="N106" i="11"/>
  <c r="M107" i="11"/>
  <c r="N107" i="11"/>
  <c r="M108" i="11"/>
  <c r="N108" i="11"/>
  <c r="T108" i="11" s="1"/>
  <c r="M109" i="11"/>
  <c r="N109" i="11"/>
  <c r="M110" i="11"/>
  <c r="N110" i="11"/>
  <c r="M111" i="11"/>
  <c r="N111" i="11"/>
  <c r="M112" i="11"/>
  <c r="N112" i="11"/>
  <c r="T112" i="11" s="1"/>
  <c r="M113" i="11"/>
  <c r="N113" i="11"/>
  <c r="M114" i="11"/>
  <c r="N114" i="11"/>
  <c r="M115" i="11"/>
  <c r="N115" i="11"/>
  <c r="M116" i="11"/>
  <c r="N116" i="11"/>
  <c r="T116" i="11" s="1"/>
  <c r="M117" i="11"/>
  <c r="N117" i="11"/>
  <c r="M118" i="11"/>
  <c r="N118" i="11"/>
  <c r="M119" i="11"/>
  <c r="N119" i="11"/>
  <c r="M120" i="11"/>
  <c r="N120" i="11"/>
  <c r="T120" i="11" s="1"/>
  <c r="M121" i="11"/>
  <c r="N121" i="11"/>
  <c r="M122" i="11"/>
  <c r="N122" i="11"/>
  <c r="M123" i="11"/>
  <c r="N123" i="11"/>
  <c r="M124" i="11"/>
  <c r="N124" i="11"/>
  <c r="T124" i="11" s="1"/>
  <c r="M125" i="11"/>
  <c r="N125" i="11"/>
  <c r="M126" i="11"/>
  <c r="N126" i="11"/>
  <c r="M127" i="11"/>
  <c r="N127" i="11"/>
  <c r="M128" i="11"/>
  <c r="N128" i="11"/>
  <c r="M129" i="11"/>
  <c r="N129" i="11"/>
  <c r="M130" i="11"/>
  <c r="N130" i="11"/>
  <c r="M131" i="11"/>
  <c r="N131" i="11"/>
  <c r="M132" i="11"/>
  <c r="N132" i="11"/>
  <c r="T132" i="11" s="1"/>
  <c r="M133" i="11"/>
  <c r="N133" i="11"/>
  <c r="M134" i="11"/>
  <c r="N134" i="11"/>
  <c r="M135" i="11"/>
  <c r="N135" i="11"/>
  <c r="M136" i="11"/>
  <c r="N136" i="11"/>
  <c r="T136" i="11" s="1"/>
  <c r="M137" i="11"/>
  <c r="N137" i="11"/>
  <c r="M138" i="11"/>
  <c r="N138" i="11"/>
  <c r="M139" i="11"/>
  <c r="N139" i="11"/>
  <c r="M140" i="11"/>
  <c r="N140" i="11"/>
  <c r="T140" i="11" s="1"/>
  <c r="M141" i="11"/>
  <c r="N141" i="11"/>
  <c r="M142" i="11"/>
  <c r="N142" i="11"/>
  <c r="M143" i="11"/>
  <c r="S143" i="11" s="1"/>
  <c r="N143" i="11"/>
  <c r="M144" i="11"/>
  <c r="N144" i="11"/>
  <c r="T144" i="11" s="1"/>
  <c r="M145" i="11"/>
  <c r="N145" i="11"/>
  <c r="M146" i="11"/>
  <c r="N146" i="11"/>
  <c r="M147" i="11"/>
  <c r="N147" i="11"/>
  <c r="M148" i="11"/>
  <c r="N148" i="11"/>
  <c r="T148" i="11" s="1"/>
  <c r="M149" i="11"/>
  <c r="N149" i="11"/>
  <c r="M150" i="11"/>
  <c r="N150" i="11"/>
  <c r="M151" i="11"/>
  <c r="N151" i="11"/>
  <c r="M152" i="11"/>
  <c r="N152" i="11"/>
  <c r="T152" i="11" s="1"/>
  <c r="M153" i="11"/>
  <c r="N153" i="11"/>
  <c r="M154" i="11"/>
  <c r="N154" i="11"/>
  <c r="M155" i="11"/>
  <c r="N155" i="11"/>
  <c r="M156" i="11"/>
  <c r="N156" i="11"/>
  <c r="T156" i="11" s="1"/>
  <c r="M157" i="11"/>
  <c r="N157" i="11"/>
  <c r="M158" i="11"/>
  <c r="N158" i="11"/>
  <c r="M159" i="11"/>
  <c r="N159" i="11"/>
  <c r="M160" i="11"/>
  <c r="N160" i="11"/>
  <c r="T160" i="11" s="1"/>
  <c r="M161" i="11"/>
  <c r="N161" i="11"/>
  <c r="M162" i="11"/>
  <c r="N162" i="11"/>
  <c r="M163" i="11"/>
  <c r="N163" i="11"/>
  <c r="M164" i="11"/>
  <c r="N164" i="11"/>
  <c r="T164" i="11" s="1"/>
  <c r="M165" i="11"/>
  <c r="N165" i="11"/>
  <c r="M166" i="11"/>
  <c r="N166" i="11"/>
  <c r="M167" i="11"/>
  <c r="S167" i="11" s="1"/>
  <c r="N167" i="11"/>
  <c r="M168" i="11"/>
  <c r="N168" i="11"/>
  <c r="T168" i="11" s="1"/>
  <c r="M169" i="11"/>
  <c r="N169" i="11"/>
  <c r="T169" i="11" s="1"/>
  <c r="M170" i="11"/>
  <c r="N170" i="11"/>
  <c r="M171" i="11"/>
  <c r="N171" i="11"/>
  <c r="M172" i="11"/>
  <c r="N172" i="11"/>
  <c r="T172" i="11" s="1"/>
  <c r="M173" i="11"/>
  <c r="N173" i="11"/>
  <c r="M174" i="11"/>
  <c r="N174" i="11"/>
  <c r="M175" i="11"/>
  <c r="N175" i="11"/>
  <c r="M176" i="11"/>
  <c r="N176" i="11"/>
  <c r="T176" i="11" s="1"/>
  <c r="M177" i="11"/>
  <c r="N177" i="11"/>
  <c r="M178" i="11"/>
  <c r="N178" i="11"/>
  <c r="M179" i="11"/>
  <c r="N179" i="11"/>
  <c r="M180" i="11"/>
  <c r="N180" i="11"/>
  <c r="T180" i="11" s="1"/>
  <c r="M181" i="11"/>
  <c r="N181" i="11"/>
  <c r="M182" i="11"/>
  <c r="N182" i="11"/>
  <c r="M183" i="11"/>
  <c r="N183" i="11"/>
  <c r="M184" i="11"/>
  <c r="N184" i="11"/>
  <c r="M185" i="11"/>
  <c r="N185" i="11"/>
  <c r="M186" i="11"/>
  <c r="N186" i="11"/>
  <c r="M187" i="11"/>
  <c r="N187" i="11"/>
  <c r="M188" i="11"/>
  <c r="N188" i="11"/>
  <c r="T188" i="11" s="1"/>
  <c r="M189" i="11"/>
  <c r="N189" i="11"/>
  <c r="M190" i="11"/>
  <c r="N190" i="11"/>
  <c r="M191" i="11"/>
  <c r="N191" i="11"/>
  <c r="M192" i="11"/>
  <c r="N192" i="11"/>
  <c r="T192" i="11" s="1"/>
  <c r="M193" i="11"/>
  <c r="N193" i="11"/>
  <c r="H3" i="11"/>
  <c r="G3" i="11"/>
  <c r="O4" i="11"/>
  <c r="P4" i="11"/>
  <c r="Q4" i="11"/>
  <c r="R4" i="11"/>
  <c r="O5" i="11"/>
  <c r="P5" i="11"/>
  <c r="Q5" i="11"/>
  <c r="R5" i="11"/>
  <c r="O6" i="11"/>
  <c r="P6" i="11"/>
  <c r="Q6" i="11"/>
  <c r="R6" i="11"/>
  <c r="O7" i="11"/>
  <c r="P7" i="11"/>
  <c r="Q7" i="11"/>
  <c r="R7" i="11"/>
  <c r="O8" i="11"/>
  <c r="P8" i="11"/>
  <c r="Q8" i="11"/>
  <c r="R8" i="11"/>
  <c r="O9" i="11"/>
  <c r="P9" i="11"/>
  <c r="Q9" i="11"/>
  <c r="R9" i="11"/>
  <c r="O10" i="11"/>
  <c r="P10" i="11"/>
  <c r="Q10" i="11"/>
  <c r="R10" i="11"/>
  <c r="O11" i="11"/>
  <c r="P11" i="11"/>
  <c r="Q11" i="11"/>
  <c r="R11" i="11"/>
  <c r="O12" i="11"/>
  <c r="P12" i="11"/>
  <c r="Q12" i="11"/>
  <c r="R12" i="11"/>
  <c r="O13" i="11"/>
  <c r="P13" i="11"/>
  <c r="Q13" i="11"/>
  <c r="R13" i="11"/>
  <c r="O14" i="11"/>
  <c r="P14" i="11"/>
  <c r="Q14" i="11"/>
  <c r="R14" i="11"/>
  <c r="O15" i="11"/>
  <c r="P15" i="11"/>
  <c r="Q15" i="11"/>
  <c r="R15" i="11"/>
  <c r="O16" i="11"/>
  <c r="P16" i="11"/>
  <c r="Q16" i="11"/>
  <c r="R16" i="11"/>
  <c r="O17" i="11"/>
  <c r="P17" i="11"/>
  <c r="Q17" i="11"/>
  <c r="R17" i="11"/>
  <c r="O18" i="11"/>
  <c r="P18" i="11"/>
  <c r="Q18" i="11"/>
  <c r="R18" i="11"/>
  <c r="O19" i="11"/>
  <c r="P19" i="11"/>
  <c r="Q19" i="11"/>
  <c r="R19" i="11"/>
  <c r="O20" i="11"/>
  <c r="P20" i="11"/>
  <c r="Q20" i="11"/>
  <c r="R20" i="11"/>
  <c r="O21" i="11"/>
  <c r="P21" i="11"/>
  <c r="Q21" i="11"/>
  <c r="R21" i="11"/>
  <c r="O22" i="11"/>
  <c r="P22" i="11"/>
  <c r="Q22" i="11"/>
  <c r="R22" i="11"/>
  <c r="O23" i="11"/>
  <c r="P23" i="11"/>
  <c r="Q23" i="11"/>
  <c r="R23" i="11"/>
  <c r="O24" i="11"/>
  <c r="P24" i="11"/>
  <c r="Q24" i="11"/>
  <c r="R24" i="11"/>
  <c r="O25" i="11"/>
  <c r="P25" i="11"/>
  <c r="Q25" i="11"/>
  <c r="R25" i="11"/>
  <c r="O26" i="11"/>
  <c r="P26" i="11"/>
  <c r="Q26" i="11"/>
  <c r="R26" i="11"/>
  <c r="O27" i="11"/>
  <c r="P27" i="11"/>
  <c r="Q27" i="11"/>
  <c r="R27" i="11"/>
  <c r="O28" i="11"/>
  <c r="P28" i="11"/>
  <c r="Q28" i="11"/>
  <c r="R28" i="11"/>
  <c r="O29" i="11"/>
  <c r="P29" i="11"/>
  <c r="Q29" i="11"/>
  <c r="R29" i="11"/>
  <c r="O30" i="11"/>
  <c r="P30" i="11"/>
  <c r="Q30" i="11"/>
  <c r="R30" i="11"/>
  <c r="O31" i="11"/>
  <c r="P31" i="11"/>
  <c r="Q31" i="11"/>
  <c r="R31" i="11"/>
  <c r="O32" i="11"/>
  <c r="P32" i="11"/>
  <c r="Q32" i="11"/>
  <c r="R32" i="11"/>
  <c r="O33" i="11"/>
  <c r="P33" i="11"/>
  <c r="Q33" i="11"/>
  <c r="R33" i="11"/>
  <c r="O34" i="11"/>
  <c r="P34" i="11"/>
  <c r="Q34" i="11"/>
  <c r="R34" i="11"/>
  <c r="O35" i="11"/>
  <c r="P35" i="11"/>
  <c r="Q35" i="11"/>
  <c r="R35" i="11"/>
  <c r="O36" i="11"/>
  <c r="P36" i="11"/>
  <c r="Q36" i="11"/>
  <c r="R36" i="11"/>
  <c r="O37" i="11"/>
  <c r="P37" i="11"/>
  <c r="Q37" i="11"/>
  <c r="R37" i="11"/>
  <c r="O38" i="11"/>
  <c r="P38" i="11"/>
  <c r="Q38" i="11"/>
  <c r="R38" i="11"/>
  <c r="O39" i="11"/>
  <c r="P39" i="11"/>
  <c r="Q39" i="11"/>
  <c r="R39" i="11"/>
  <c r="O40" i="11"/>
  <c r="P40" i="11"/>
  <c r="Q40" i="11"/>
  <c r="R40" i="11"/>
  <c r="O41" i="11"/>
  <c r="P41" i="11"/>
  <c r="Q41" i="11"/>
  <c r="R41" i="11"/>
  <c r="O42" i="11"/>
  <c r="P42" i="11"/>
  <c r="Q42" i="11"/>
  <c r="R42" i="11"/>
  <c r="O43" i="11"/>
  <c r="P43" i="11"/>
  <c r="Q43" i="11"/>
  <c r="R43" i="11"/>
  <c r="O44" i="11"/>
  <c r="P44" i="11"/>
  <c r="Q44" i="11"/>
  <c r="R44" i="11"/>
  <c r="O45" i="11"/>
  <c r="P45" i="11"/>
  <c r="Q45" i="11"/>
  <c r="R45" i="11"/>
  <c r="O46" i="11"/>
  <c r="P46" i="11"/>
  <c r="Q46" i="11"/>
  <c r="R46" i="11"/>
  <c r="O47" i="11"/>
  <c r="P47" i="11"/>
  <c r="Q47" i="11"/>
  <c r="R47" i="11"/>
  <c r="O48" i="11"/>
  <c r="P48" i="11"/>
  <c r="Q48" i="11"/>
  <c r="R48" i="11"/>
  <c r="O49" i="11"/>
  <c r="P49" i="11"/>
  <c r="Q49" i="11"/>
  <c r="R49" i="11"/>
  <c r="O50" i="11"/>
  <c r="P50" i="11"/>
  <c r="Q50" i="11"/>
  <c r="R50" i="11"/>
  <c r="O51" i="11"/>
  <c r="P51" i="11"/>
  <c r="Q51" i="11"/>
  <c r="R51" i="11"/>
  <c r="O52" i="11"/>
  <c r="P52" i="11"/>
  <c r="Q52" i="11"/>
  <c r="R52" i="11"/>
  <c r="O53" i="11"/>
  <c r="P53" i="11"/>
  <c r="Q53" i="11"/>
  <c r="R53" i="11"/>
  <c r="O54" i="11"/>
  <c r="P54" i="11"/>
  <c r="Q54" i="11"/>
  <c r="R54" i="11"/>
  <c r="O55" i="11"/>
  <c r="P55" i="11"/>
  <c r="Q55" i="11"/>
  <c r="R55" i="11"/>
  <c r="O56" i="11"/>
  <c r="P56" i="11"/>
  <c r="Q56" i="11"/>
  <c r="R56" i="11"/>
  <c r="O57" i="11"/>
  <c r="P57" i="11"/>
  <c r="Q57" i="11"/>
  <c r="R57" i="11"/>
  <c r="O58" i="11"/>
  <c r="P58" i="11"/>
  <c r="Q58" i="11"/>
  <c r="R58" i="11"/>
  <c r="O59" i="11"/>
  <c r="P59" i="11"/>
  <c r="Q59" i="11"/>
  <c r="R59" i="11"/>
  <c r="O60" i="11"/>
  <c r="P60" i="11"/>
  <c r="Q60" i="11"/>
  <c r="R60" i="11"/>
  <c r="O61" i="11"/>
  <c r="P61" i="11"/>
  <c r="Q61" i="11"/>
  <c r="R61" i="11"/>
  <c r="O62" i="11"/>
  <c r="P62" i="11"/>
  <c r="Q62" i="11"/>
  <c r="R62" i="11"/>
  <c r="O63" i="11"/>
  <c r="P63" i="11"/>
  <c r="Q63" i="11"/>
  <c r="R63" i="11"/>
  <c r="O64" i="11"/>
  <c r="P64" i="11"/>
  <c r="Q64" i="11"/>
  <c r="R64" i="11"/>
  <c r="O65" i="11"/>
  <c r="P65" i="11"/>
  <c r="Q65" i="11"/>
  <c r="R65" i="11"/>
  <c r="O66" i="11"/>
  <c r="P66" i="11"/>
  <c r="Q66" i="11"/>
  <c r="R66" i="11"/>
  <c r="O67" i="11"/>
  <c r="P67" i="11"/>
  <c r="Q67" i="11"/>
  <c r="R67" i="11"/>
  <c r="O68" i="11"/>
  <c r="P68" i="11"/>
  <c r="Q68" i="11"/>
  <c r="R68" i="11"/>
  <c r="O69" i="11"/>
  <c r="P69" i="11"/>
  <c r="Q69" i="11"/>
  <c r="R69" i="11"/>
  <c r="O70" i="11"/>
  <c r="P70" i="11"/>
  <c r="Q70" i="11"/>
  <c r="R70" i="11"/>
  <c r="O71" i="11"/>
  <c r="P71" i="11"/>
  <c r="Q71" i="11"/>
  <c r="R71" i="11"/>
  <c r="O72" i="11"/>
  <c r="P72" i="11"/>
  <c r="Q72" i="11"/>
  <c r="R72" i="11"/>
  <c r="O73" i="11"/>
  <c r="P73" i="11"/>
  <c r="Q73" i="11"/>
  <c r="R73" i="11"/>
  <c r="O74" i="11"/>
  <c r="P74" i="11"/>
  <c r="Q74" i="11"/>
  <c r="R74" i="11"/>
  <c r="O75" i="11"/>
  <c r="P75" i="11"/>
  <c r="Q75" i="11"/>
  <c r="R75" i="11"/>
  <c r="O76" i="11"/>
  <c r="P76" i="11"/>
  <c r="Q76" i="11"/>
  <c r="R76" i="11"/>
  <c r="O77" i="11"/>
  <c r="P77" i="11"/>
  <c r="Q77" i="11"/>
  <c r="R77" i="11"/>
  <c r="O78" i="11"/>
  <c r="P78" i="11"/>
  <c r="Q78" i="11"/>
  <c r="R78" i="11"/>
  <c r="O79" i="11"/>
  <c r="P79" i="11"/>
  <c r="Q79" i="11"/>
  <c r="R79" i="11"/>
  <c r="O80" i="11"/>
  <c r="P80" i="11"/>
  <c r="Q80" i="11"/>
  <c r="R80" i="11"/>
  <c r="O81" i="11"/>
  <c r="P81" i="11"/>
  <c r="Q81" i="11"/>
  <c r="R81" i="11"/>
  <c r="O82" i="11"/>
  <c r="P82" i="11"/>
  <c r="Q82" i="11"/>
  <c r="R82" i="11"/>
  <c r="O83" i="11"/>
  <c r="P83" i="11"/>
  <c r="Q83" i="11"/>
  <c r="R83" i="11"/>
  <c r="O84" i="11"/>
  <c r="P84" i="11"/>
  <c r="Q84" i="11"/>
  <c r="R84" i="11"/>
  <c r="O85" i="11"/>
  <c r="P85" i="11"/>
  <c r="Q85" i="11"/>
  <c r="R85" i="11"/>
  <c r="O86" i="11"/>
  <c r="P86" i="11"/>
  <c r="Q86" i="11"/>
  <c r="R86" i="11"/>
  <c r="O87" i="11"/>
  <c r="P87" i="11"/>
  <c r="Q87" i="11"/>
  <c r="R87" i="11"/>
  <c r="O88" i="11"/>
  <c r="P88" i="11"/>
  <c r="Q88" i="11"/>
  <c r="R88" i="11"/>
  <c r="O89" i="11"/>
  <c r="P89" i="11"/>
  <c r="Q89" i="11"/>
  <c r="R89" i="11"/>
  <c r="O90" i="11"/>
  <c r="P90" i="11"/>
  <c r="Q90" i="11"/>
  <c r="R90" i="11"/>
  <c r="O91" i="11"/>
  <c r="P91" i="11"/>
  <c r="Q91" i="11"/>
  <c r="R91" i="11"/>
  <c r="O92" i="11"/>
  <c r="P92" i="11"/>
  <c r="Q92" i="11"/>
  <c r="R92" i="11"/>
  <c r="O93" i="11"/>
  <c r="P93" i="11"/>
  <c r="Q93" i="11"/>
  <c r="R93" i="11"/>
  <c r="O94" i="11"/>
  <c r="P94" i="11"/>
  <c r="Q94" i="11"/>
  <c r="R94" i="11"/>
  <c r="O95" i="11"/>
  <c r="P95" i="11"/>
  <c r="Q95" i="11"/>
  <c r="R95" i="11"/>
  <c r="O96" i="11"/>
  <c r="P96" i="11"/>
  <c r="Q96" i="11"/>
  <c r="R96" i="11"/>
  <c r="O97" i="11"/>
  <c r="P97" i="11"/>
  <c r="Q97" i="11"/>
  <c r="R97" i="11"/>
  <c r="O98" i="11"/>
  <c r="P98" i="11"/>
  <c r="Q98" i="11"/>
  <c r="R98" i="11"/>
  <c r="O99" i="11"/>
  <c r="P99" i="11"/>
  <c r="Q99" i="11"/>
  <c r="R99" i="11"/>
  <c r="O100" i="11"/>
  <c r="P100" i="11"/>
  <c r="Q100" i="11"/>
  <c r="R100" i="11"/>
  <c r="O101" i="11"/>
  <c r="P101" i="11"/>
  <c r="Q101" i="11"/>
  <c r="R101" i="11"/>
  <c r="O102" i="11"/>
  <c r="P102" i="11"/>
  <c r="Q102" i="11"/>
  <c r="R102" i="11"/>
  <c r="O103" i="11"/>
  <c r="P103" i="11"/>
  <c r="Q103" i="11"/>
  <c r="R103" i="11"/>
  <c r="O104" i="11"/>
  <c r="P104" i="11"/>
  <c r="Q104" i="11"/>
  <c r="R104" i="11"/>
  <c r="O105" i="11"/>
  <c r="P105" i="11"/>
  <c r="Q105" i="11"/>
  <c r="R105" i="11"/>
  <c r="O106" i="11"/>
  <c r="P106" i="11"/>
  <c r="Q106" i="11"/>
  <c r="R106" i="11"/>
  <c r="O107" i="11"/>
  <c r="P107" i="11"/>
  <c r="Q107" i="11"/>
  <c r="R107" i="11"/>
  <c r="O108" i="11"/>
  <c r="P108" i="11"/>
  <c r="Q108" i="11"/>
  <c r="R108" i="11"/>
  <c r="O109" i="11"/>
  <c r="P109" i="11"/>
  <c r="Q109" i="11"/>
  <c r="R109" i="11"/>
  <c r="O110" i="11"/>
  <c r="P110" i="11"/>
  <c r="Q110" i="11"/>
  <c r="R110" i="11"/>
  <c r="O111" i="11"/>
  <c r="P111" i="11"/>
  <c r="Q111" i="11"/>
  <c r="R111" i="11"/>
  <c r="O112" i="11"/>
  <c r="P112" i="11"/>
  <c r="Q112" i="11"/>
  <c r="R112" i="11"/>
  <c r="O113" i="11"/>
  <c r="P113" i="11"/>
  <c r="Q113" i="11"/>
  <c r="R113" i="11"/>
  <c r="O114" i="11"/>
  <c r="P114" i="11"/>
  <c r="Q114" i="11"/>
  <c r="R114" i="11"/>
  <c r="O115" i="11"/>
  <c r="P115" i="11"/>
  <c r="Q115" i="11"/>
  <c r="R115" i="11"/>
  <c r="O116" i="11"/>
  <c r="P116" i="11"/>
  <c r="Q116" i="11"/>
  <c r="R116" i="11"/>
  <c r="O117" i="11"/>
  <c r="P117" i="11"/>
  <c r="Q117" i="11"/>
  <c r="R117" i="11"/>
  <c r="O118" i="11"/>
  <c r="P118" i="11"/>
  <c r="Q118" i="11"/>
  <c r="R118" i="11"/>
  <c r="O119" i="11"/>
  <c r="P119" i="11"/>
  <c r="Q119" i="11"/>
  <c r="R119" i="11"/>
  <c r="O120" i="11"/>
  <c r="P120" i="11"/>
  <c r="Q120" i="11"/>
  <c r="R120" i="11"/>
  <c r="O121" i="11"/>
  <c r="P121" i="11"/>
  <c r="Q121" i="11"/>
  <c r="R121" i="11"/>
  <c r="O122" i="11"/>
  <c r="P122" i="11"/>
  <c r="Q122" i="11"/>
  <c r="R122" i="11"/>
  <c r="O123" i="11"/>
  <c r="P123" i="11"/>
  <c r="Q123" i="11"/>
  <c r="R123" i="11"/>
  <c r="O124" i="11"/>
  <c r="P124" i="11"/>
  <c r="Q124" i="11"/>
  <c r="R124" i="11"/>
  <c r="O125" i="11"/>
  <c r="P125" i="11"/>
  <c r="Q125" i="11"/>
  <c r="R125" i="11"/>
  <c r="O126" i="11"/>
  <c r="P126" i="11"/>
  <c r="Q126" i="11"/>
  <c r="R126" i="11"/>
  <c r="O127" i="11"/>
  <c r="P127" i="11"/>
  <c r="Q127" i="11"/>
  <c r="R127" i="11"/>
  <c r="O128" i="11"/>
  <c r="P128" i="11"/>
  <c r="Q128" i="11"/>
  <c r="R128" i="11"/>
  <c r="O129" i="11"/>
  <c r="P129" i="11"/>
  <c r="Q129" i="11"/>
  <c r="R129" i="11"/>
  <c r="O130" i="11"/>
  <c r="P130" i="11"/>
  <c r="Q130" i="11"/>
  <c r="R130" i="11"/>
  <c r="O131" i="11"/>
  <c r="P131" i="11"/>
  <c r="Q131" i="11"/>
  <c r="R131" i="11"/>
  <c r="O132" i="11"/>
  <c r="P132" i="11"/>
  <c r="Q132" i="11"/>
  <c r="R132" i="11"/>
  <c r="O133" i="11"/>
  <c r="P133" i="11"/>
  <c r="Q133" i="11"/>
  <c r="R133" i="11"/>
  <c r="O134" i="11"/>
  <c r="P134" i="11"/>
  <c r="Q134" i="11"/>
  <c r="R134" i="11"/>
  <c r="O135" i="11"/>
  <c r="P135" i="11"/>
  <c r="Q135" i="11"/>
  <c r="R135" i="11"/>
  <c r="O136" i="11"/>
  <c r="P136" i="11"/>
  <c r="Q136" i="11"/>
  <c r="R136" i="11"/>
  <c r="O137" i="11"/>
  <c r="P137" i="11"/>
  <c r="Q137" i="11"/>
  <c r="R137" i="11"/>
  <c r="O138" i="11"/>
  <c r="P138" i="11"/>
  <c r="Q138" i="11"/>
  <c r="R138" i="11"/>
  <c r="O139" i="11"/>
  <c r="P139" i="11"/>
  <c r="Q139" i="11"/>
  <c r="R139" i="11"/>
  <c r="O140" i="11"/>
  <c r="P140" i="11"/>
  <c r="Q140" i="11"/>
  <c r="R140" i="11"/>
  <c r="O141" i="11"/>
  <c r="P141" i="11"/>
  <c r="Q141" i="11"/>
  <c r="R141" i="11"/>
  <c r="O142" i="11"/>
  <c r="P142" i="11"/>
  <c r="Q142" i="11"/>
  <c r="R142" i="11"/>
  <c r="O143" i="11"/>
  <c r="P143" i="11"/>
  <c r="Q143" i="11"/>
  <c r="R143" i="11"/>
  <c r="O144" i="11"/>
  <c r="P144" i="11"/>
  <c r="Q144" i="11"/>
  <c r="R144" i="11"/>
  <c r="O145" i="11"/>
  <c r="P145" i="11"/>
  <c r="Q145" i="11"/>
  <c r="R145" i="11"/>
  <c r="O146" i="11"/>
  <c r="P146" i="11"/>
  <c r="Q146" i="11"/>
  <c r="R146" i="11"/>
  <c r="O147" i="11"/>
  <c r="P147" i="11"/>
  <c r="Q147" i="11"/>
  <c r="R147" i="11"/>
  <c r="O148" i="11"/>
  <c r="P148" i="11"/>
  <c r="Q148" i="11"/>
  <c r="R148" i="11"/>
  <c r="O149" i="11"/>
  <c r="P149" i="11"/>
  <c r="Q149" i="11"/>
  <c r="R149" i="11"/>
  <c r="O150" i="11"/>
  <c r="P150" i="11"/>
  <c r="Q150" i="11"/>
  <c r="R150" i="11"/>
  <c r="O151" i="11"/>
  <c r="P151" i="11"/>
  <c r="Q151" i="11"/>
  <c r="R151" i="11"/>
  <c r="O152" i="11"/>
  <c r="P152" i="11"/>
  <c r="Q152" i="11"/>
  <c r="R152" i="11"/>
  <c r="O153" i="11"/>
  <c r="P153" i="11"/>
  <c r="Q153" i="11"/>
  <c r="R153" i="11"/>
  <c r="O154" i="11"/>
  <c r="P154" i="11"/>
  <c r="Q154" i="11"/>
  <c r="R154" i="11"/>
  <c r="O155" i="11"/>
  <c r="P155" i="11"/>
  <c r="Q155" i="11"/>
  <c r="R155" i="11"/>
  <c r="O156" i="11"/>
  <c r="P156" i="11"/>
  <c r="Q156" i="11"/>
  <c r="R156" i="11"/>
  <c r="O157" i="11"/>
  <c r="P157" i="11"/>
  <c r="Q157" i="11"/>
  <c r="R157" i="11"/>
  <c r="O158" i="11"/>
  <c r="P158" i="11"/>
  <c r="Q158" i="11"/>
  <c r="R158" i="11"/>
  <c r="O159" i="11"/>
  <c r="P159" i="11"/>
  <c r="Q159" i="11"/>
  <c r="R159" i="11"/>
  <c r="O160" i="11"/>
  <c r="P160" i="11"/>
  <c r="Q160" i="11"/>
  <c r="R160" i="11"/>
  <c r="O161" i="11"/>
  <c r="P161" i="11"/>
  <c r="Q161" i="11"/>
  <c r="R161" i="11"/>
  <c r="O162" i="11"/>
  <c r="P162" i="11"/>
  <c r="Q162" i="11"/>
  <c r="R162" i="11"/>
  <c r="O163" i="11"/>
  <c r="P163" i="11"/>
  <c r="Q163" i="11"/>
  <c r="R163" i="11"/>
  <c r="O164" i="11"/>
  <c r="P164" i="11"/>
  <c r="Q164" i="11"/>
  <c r="R164" i="11"/>
  <c r="O165" i="11"/>
  <c r="P165" i="11"/>
  <c r="Q165" i="11"/>
  <c r="R165" i="11"/>
  <c r="O166" i="11"/>
  <c r="P166" i="11"/>
  <c r="Q166" i="11"/>
  <c r="R166" i="11"/>
  <c r="O167" i="11"/>
  <c r="P167" i="11"/>
  <c r="Q167" i="11"/>
  <c r="R167" i="11"/>
  <c r="O168" i="11"/>
  <c r="P168" i="11"/>
  <c r="Q168" i="11"/>
  <c r="R168" i="11"/>
  <c r="O169" i="11"/>
  <c r="P169" i="11"/>
  <c r="Q169" i="11"/>
  <c r="R169" i="11"/>
  <c r="O170" i="11"/>
  <c r="P170" i="11"/>
  <c r="Q170" i="11"/>
  <c r="R170" i="11"/>
  <c r="O171" i="11"/>
  <c r="P171" i="11"/>
  <c r="Q171" i="11"/>
  <c r="R171" i="11"/>
  <c r="O172" i="11"/>
  <c r="P172" i="11"/>
  <c r="Q172" i="11"/>
  <c r="R172" i="11"/>
  <c r="O173" i="11"/>
  <c r="P173" i="11"/>
  <c r="Q173" i="11"/>
  <c r="R173" i="11"/>
  <c r="O174" i="11"/>
  <c r="P174" i="11"/>
  <c r="Q174" i="11"/>
  <c r="R174" i="11"/>
  <c r="O175" i="11"/>
  <c r="P175" i="11"/>
  <c r="Q175" i="11"/>
  <c r="R175" i="11"/>
  <c r="O176" i="11"/>
  <c r="P176" i="11"/>
  <c r="Q176" i="11"/>
  <c r="R176" i="11"/>
  <c r="O177" i="11"/>
  <c r="P177" i="11"/>
  <c r="Q177" i="11"/>
  <c r="R177" i="11"/>
  <c r="O178" i="11"/>
  <c r="P178" i="11"/>
  <c r="Q178" i="11"/>
  <c r="R178" i="11"/>
  <c r="O179" i="11"/>
  <c r="P179" i="11"/>
  <c r="Q179" i="11"/>
  <c r="R179" i="11"/>
  <c r="O180" i="11"/>
  <c r="P180" i="11"/>
  <c r="Q180" i="11"/>
  <c r="R180" i="11"/>
  <c r="O181" i="11"/>
  <c r="P181" i="11"/>
  <c r="Q181" i="11"/>
  <c r="R181" i="11"/>
  <c r="O182" i="11"/>
  <c r="P182" i="11"/>
  <c r="Q182" i="11"/>
  <c r="R182" i="11"/>
  <c r="O183" i="11"/>
  <c r="P183" i="11"/>
  <c r="Q183" i="11"/>
  <c r="R183" i="11"/>
  <c r="O184" i="11"/>
  <c r="P184" i="11"/>
  <c r="Q184" i="11"/>
  <c r="R184" i="11"/>
  <c r="O185" i="11"/>
  <c r="P185" i="11"/>
  <c r="Q185" i="11"/>
  <c r="R185" i="11"/>
  <c r="O186" i="11"/>
  <c r="P186" i="11"/>
  <c r="Q186" i="11"/>
  <c r="R186" i="11"/>
  <c r="O187" i="11"/>
  <c r="P187" i="11"/>
  <c r="Q187" i="11"/>
  <c r="R187" i="11"/>
  <c r="O188" i="11"/>
  <c r="P188" i="11"/>
  <c r="Q188" i="11"/>
  <c r="R188" i="11"/>
  <c r="O189" i="11"/>
  <c r="P189" i="11"/>
  <c r="Q189" i="11"/>
  <c r="R189" i="11"/>
  <c r="O190" i="11"/>
  <c r="P190" i="11"/>
  <c r="Q190" i="11"/>
  <c r="R190" i="11"/>
  <c r="O191" i="11"/>
  <c r="P191" i="11"/>
  <c r="Q191" i="11"/>
  <c r="R191" i="11"/>
  <c r="O192" i="11"/>
  <c r="P192" i="11"/>
  <c r="Q192" i="11"/>
  <c r="R192" i="11"/>
  <c r="O193" i="11"/>
  <c r="P193" i="11"/>
  <c r="Q193" i="11"/>
  <c r="R193" i="11"/>
  <c r="R3" i="11"/>
  <c r="Q3" i="11"/>
  <c r="P3" i="11"/>
  <c r="O3" i="11"/>
  <c r="G5" i="11"/>
  <c r="Q3" i="7"/>
  <c r="O4" i="7"/>
  <c r="P4" i="7"/>
  <c r="Q4" i="7"/>
  <c r="O5" i="7"/>
  <c r="P5" i="7"/>
  <c r="Q5" i="7"/>
  <c r="O6" i="7"/>
  <c r="P6" i="7"/>
  <c r="Q6" i="7"/>
  <c r="O7" i="7"/>
  <c r="P7" i="7"/>
  <c r="Q7" i="7"/>
  <c r="O8" i="7"/>
  <c r="P8" i="7"/>
  <c r="Q8" i="7"/>
  <c r="O9" i="7"/>
  <c r="P9" i="7"/>
  <c r="Q9" i="7"/>
  <c r="O10" i="7"/>
  <c r="P10" i="7"/>
  <c r="Q10" i="7"/>
  <c r="O11" i="7"/>
  <c r="P11" i="7"/>
  <c r="Q11" i="7"/>
  <c r="O12" i="7"/>
  <c r="P12" i="7"/>
  <c r="Q12" i="7"/>
  <c r="O13" i="7"/>
  <c r="P13" i="7"/>
  <c r="Q13" i="7"/>
  <c r="O14" i="7"/>
  <c r="P14" i="7"/>
  <c r="Q14" i="7"/>
  <c r="N4" i="7"/>
  <c r="N5" i="7"/>
  <c r="N6" i="7"/>
  <c r="N7" i="7"/>
  <c r="N8" i="7"/>
  <c r="N9" i="7"/>
  <c r="N10" i="7"/>
  <c r="N11" i="7"/>
  <c r="N12" i="7"/>
  <c r="N13" i="7"/>
  <c r="N14" i="7"/>
  <c r="G4" i="11"/>
  <c r="H4" i="11"/>
  <c r="H5" i="11"/>
  <c r="G6" i="11"/>
  <c r="H6" i="11"/>
  <c r="G7" i="11"/>
  <c r="H7" i="11"/>
  <c r="G8" i="11"/>
  <c r="H8" i="11"/>
  <c r="G9" i="11"/>
  <c r="S9" i="11" s="1"/>
  <c r="H9" i="11"/>
  <c r="G10" i="11"/>
  <c r="H10" i="11"/>
  <c r="G11" i="11"/>
  <c r="H11" i="11"/>
  <c r="G12" i="11"/>
  <c r="H12" i="11"/>
  <c r="G13" i="11"/>
  <c r="H13" i="11"/>
  <c r="G14" i="11"/>
  <c r="H14" i="11"/>
  <c r="G15" i="11"/>
  <c r="H15" i="11"/>
  <c r="G16" i="11"/>
  <c r="H16" i="11"/>
  <c r="G17" i="11"/>
  <c r="H17" i="11"/>
  <c r="G18" i="11"/>
  <c r="H18" i="11"/>
  <c r="G19" i="11"/>
  <c r="H19" i="11"/>
  <c r="G20" i="11"/>
  <c r="H20" i="11"/>
  <c r="G21" i="11"/>
  <c r="S21" i="11" s="1"/>
  <c r="H21" i="11"/>
  <c r="G22" i="11"/>
  <c r="H22" i="11"/>
  <c r="G23" i="11"/>
  <c r="H23" i="11"/>
  <c r="G24" i="11"/>
  <c r="H24" i="11"/>
  <c r="G25" i="11"/>
  <c r="H25" i="11"/>
  <c r="G26" i="11"/>
  <c r="H26" i="11"/>
  <c r="G27" i="11"/>
  <c r="H27" i="11"/>
  <c r="G28" i="11"/>
  <c r="H28" i="11"/>
  <c r="G29" i="11"/>
  <c r="H29" i="11"/>
  <c r="G30" i="11"/>
  <c r="H30" i="11"/>
  <c r="G31" i="11"/>
  <c r="S31" i="11" s="1"/>
  <c r="H31" i="11"/>
  <c r="G32" i="11"/>
  <c r="H32" i="11"/>
  <c r="G33" i="11"/>
  <c r="H33" i="11"/>
  <c r="G34" i="11"/>
  <c r="H34" i="11"/>
  <c r="G35" i="11"/>
  <c r="H35" i="11"/>
  <c r="G36" i="11"/>
  <c r="H36" i="11"/>
  <c r="G37" i="11"/>
  <c r="H37" i="11"/>
  <c r="G38" i="11"/>
  <c r="H38" i="11"/>
  <c r="G39" i="11"/>
  <c r="H39" i="11"/>
  <c r="G40" i="11"/>
  <c r="H40" i="11"/>
  <c r="G41" i="11"/>
  <c r="H41" i="11"/>
  <c r="G42" i="11"/>
  <c r="H42" i="11"/>
  <c r="G43" i="11"/>
  <c r="H43" i="11"/>
  <c r="G44" i="11"/>
  <c r="H44" i="11"/>
  <c r="G45" i="11"/>
  <c r="H45" i="11"/>
  <c r="G46" i="11"/>
  <c r="H46" i="11"/>
  <c r="G47" i="11"/>
  <c r="H47" i="11"/>
  <c r="G48" i="11"/>
  <c r="H48" i="11"/>
  <c r="G49" i="11"/>
  <c r="H49" i="11"/>
  <c r="G50" i="11"/>
  <c r="H50" i="11"/>
  <c r="G51" i="11"/>
  <c r="H51" i="11"/>
  <c r="G52" i="11"/>
  <c r="H52" i="11"/>
  <c r="G53" i="11"/>
  <c r="H53" i="11"/>
  <c r="G54" i="11"/>
  <c r="H54" i="11"/>
  <c r="G55" i="11"/>
  <c r="H55" i="11"/>
  <c r="G56" i="11"/>
  <c r="S56" i="11" s="1"/>
  <c r="H56" i="11"/>
  <c r="G57" i="11"/>
  <c r="H57" i="11"/>
  <c r="G58" i="11"/>
  <c r="H58" i="11"/>
  <c r="G59" i="11"/>
  <c r="H59" i="11"/>
  <c r="G60" i="11"/>
  <c r="H60" i="11"/>
  <c r="G61" i="11"/>
  <c r="H61" i="11"/>
  <c r="G62" i="11"/>
  <c r="H62" i="11"/>
  <c r="G63" i="11"/>
  <c r="H63" i="11"/>
  <c r="G64" i="11"/>
  <c r="H64" i="11"/>
  <c r="G65" i="11"/>
  <c r="H65" i="11"/>
  <c r="G66" i="11"/>
  <c r="H66" i="11"/>
  <c r="G67" i="11"/>
  <c r="H67" i="11"/>
  <c r="G68" i="11"/>
  <c r="H68" i="11"/>
  <c r="G69" i="11"/>
  <c r="H69" i="11"/>
  <c r="G70" i="11"/>
  <c r="H70" i="11"/>
  <c r="G71" i="11"/>
  <c r="H71" i="11"/>
  <c r="G72" i="11"/>
  <c r="S72" i="11" s="1"/>
  <c r="H72" i="11"/>
  <c r="G73" i="11"/>
  <c r="H73" i="11"/>
  <c r="G74" i="11"/>
  <c r="H74" i="11"/>
  <c r="G75" i="11"/>
  <c r="H75" i="11"/>
  <c r="G76" i="11"/>
  <c r="H76" i="11"/>
  <c r="G77" i="11"/>
  <c r="H77" i="11"/>
  <c r="G78" i="11"/>
  <c r="H78" i="11"/>
  <c r="G79" i="11"/>
  <c r="H79" i="11"/>
  <c r="G80" i="11"/>
  <c r="S80" i="11" s="1"/>
  <c r="H80" i="11"/>
  <c r="G81" i="11"/>
  <c r="H81" i="11"/>
  <c r="G82" i="11"/>
  <c r="H82" i="11"/>
  <c r="G83" i="11"/>
  <c r="H83" i="11"/>
  <c r="G84" i="11"/>
  <c r="H84" i="11"/>
  <c r="G85" i="11"/>
  <c r="H85" i="11"/>
  <c r="G86" i="11"/>
  <c r="H86" i="11"/>
  <c r="G87" i="11"/>
  <c r="H87" i="11"/>
  <c r="G88" i="11"/>
  <c r="H88" i="11"/>
  <c r="G89" i="11"/>
  <c r="H89" i="11"/>
  <c r="G90" i="11"/>
  <c r="H90" i="11"/>
  <c r="G91" i="11"/>
  <c r="S91" i="11" s="1"/>
  <c r="H91" i="11"/>
  <c r="G92" i="11"/>
  <c r="H92" i="11"/>
  <c r="G93" i="11"/>
  <c r="H93" i="11"/>
  <c r="G94" i="11"/>
  <c r="H94" i="11"/>
  <c r="G95" i="11"/>
  <c r="H95" i="11"/>
  <c r="G96" i="11"/>
  <c r="H96" i="11"/>
  <c r="G97" i="11"/>
  <c r="H97" i="11"/>
  <c r="G98" i="11"/>
  <c r="H98" i="11"/>
  <c r="G99" i="11"/>
  <c r="S99" i="11" s="1"/>
  <c r="H99" i="11"/>
  <c r="G100" i="11"/>
  <c r="S100" i="11" s="1"/>
  <c r="H100" i="11"/>
  <c r="G101" i="11"/>
  <c r="H101" i="11"/>
  <c r="G102" i="11"/>
  <c r="H102" i="11"/>
  <c r="G103" i="11"/>
  <c r="H103" i="11"/>
  <c r="G104" i="11"/>
  <c r="H104" i="11"/>
  <c r="G105" i="11"/>
  <c r="H105" i="11"/>
  <c r="G106" i="11"/>
  <c r="H106" i="11"/>
  <c r="G107" i="11"/>
  <c r="H107" i="11"/>
  <c r="G108" i="11"/>
  <c r="H108" i="11"/>
  <c r="G109" i="11"/>
  <c r="H109" i="11"/>
  <c r="G110" i="11"/>
  <c r="H110" i="11"/>
  <c r="G111" i="11"/>
  <c r="H111" i="11"/>
  <c r="G112" i="11"/>
  <c r="H112" i="11"/>
  <c r="G113" i="11"/>
  <c r="H113" i="11"/>
  <c r="G114" i="11"/>
  <c r="H114" i="11"/>
  <c r="G115" i="11"/>
  <c r="H115" i="11"/>
  <c r="G116" i="11"/>
  <c r="H116" i="11"/>
  <c r="G117" i="11"/>
  <c r="S117" i="11" s="1"/>
  <c r="H117" i="11"/>
  <c r="G118" i="11"/>
  <c r="H118" i="11"/>
  <c r="G119" i="11"/>
  <c r="H119" i="11"/>
  <c r="G120" i="11"/>
  <c r="S120" i="11" s="1"/>
  <c r="H120" i="11"/>
  <c r="G121" i="11"/>
  <c r="H121" i="11"/>
  <c r="G122" i="11"/>
  <c r="H122" i="11"/>
  <c r="G123" i="11"/>
  <c r="H123" i="11"/>
  <c r="G124" i="11"/>
  <c r="H124" i="11"/>
  <c r="G125" i="11"/>
  <c r="H125" i="11"/>
  <c r="G126" i="11"/>
  <c r="H126" i="11"/>
  <c r="G127" i="11"/>
  <c r="H127" i="11"/>
  <c r="G128" i="11"/>
  <c r="S128" i="11" s="1"/>
  <c r="H128" i="11"/>
  <c r="G129" i="11"/>
  <c r="H129" i="11"/>
  <c r="G130" i="11"/>
  <c r="H130" i="11"/>
  <c r="G131" i="11"/>
  <c r="H131" i="11"/>
  <c r="G132" i="11"/>
  <c r="H132" i="11"/>
  <c r="G133" i="11"/>
  <c r="H133" i="11"/>
  <c r="G134" i="11"/>
  <c r="H134" i="11"/>
  <c r="G135" i="11"/>
  <c r="H135" i="11"/>
  <c r="G136" i="11"/>
  <c r="H136" i="11"/>
  <c r="G137" i="11"/>
  <c r="H137" i="11"/>
  <c r="G138" i="11"/>
  <c r="H138" i="11"/>
  <c r="G139" i="11"/>
  <c r="H139" i="11"/>
  <c r="G140" i="11"/>
  <c r="S140" i="11" s="1"/>
  <c r="H140" i="11"/>
  <c r="G141" i="11"/>
  <c r="H141" i="11"/>
  <c r="G142" i="11"/>
  <c r="H142" i="11"/>
  <c r="G143" i="11"/>
  <c r="H143" i="11"/>
  <c r="G144" i="11"/>
  <c r="H144" i="11"/>
  <c r="G145" i="11"/>
  <c r="H145" i="11"/>
  <c r="G146" i="11"/>
  <c r="H146" i="11"/>
  <c r="G147" i="11"/>
  <c r="H147" i="11"/>
  <c r="G148" i="11"/>
  <c r="H148" i="11"/>
  <c r="G149" i="11"/>
  <c r="S149" i="11" s="1"/>
  <c r="H149" i="11"/>
  <c r="G150" i="11"/>
  <c r="H150" i="11"/>
  <c r="G151" i="11"/>
  <c r="S151" i="11" s="1"/>
  <c r="H151" i="11"/>
  <c r="G152" i="11"/>
  <c r="H152" i="11"/>
  <c r="G153" i="11"/>
  <c r="H153" i="11"/>
  <c r="G154" i="11"/>
  <c r="H154" i="11"/>
  <c r="G155" i="11"/>
  <c r="H155" i="11"/>
  <c r="G156" i="11"/>
  <c r="H156" i="11"/>
  <c r="G157" i="11"/>
  <c r="S157" i="11" s="1"/>
  <c r="H157" i="11"/>
  <c r="G158" i="11"/>
  <c r="H158" i="11"/>
  <c r="G159" i="11"/>
  <c r="S159" i="11" s="1"/>
  <c r="H159" i="11"/>
  <c r="G160" i="11"/>
  <c r="H160" i="11"/>
  <c r="G161" i="11"/>
  <c r="H161" i="11"/>
  <c r="G162" i="11"/>
  <c r="H162" i="11"/>
  <c r="G163" i="11"/>
  <c r="H163" i="11"/>
  <c r="G164" i="11"/>
  <c r="H164" i="11"/>
  <c r="G165" i="11"/>
  <c r="H165" i="11"/>
  <c r="G166" i="11"/>
  <c r="H166" i="11"/>
  <c r="G167" i="11"/>
  <c r="H167" i="11"/>
  <c r="G168" i="11"/>
  <c r="S168" i="11" s="1"/>
  <c r="H168" i="11"/>
  <c r="G169" i="11"/>
  <c r="H169" i="11"/>
  <c r="G170" i="11"/>
  <c r="H170" i="11"/>
  <c r="G171" i="11"/>
  <c r="H171" i="11"/>
  <c r="G172" i="11"/>
  <c r="H172" i="11"/>
  <c r="G173" i="11"/>
  <c r="H173" i="11"/>
  <c r="G174" i="11"/>
  <c r="H174" i="11"/>
  <c r="G175" i="11"/>
  <c r="H175" i="11"/>
  <c r="G176" i="11"/>
  <c r="H176" i="11"/>
  <c r="G177" i="11"/>
  <c r="H177" i="11"/>
  <c r="G178" i="11"/>
  <c r="H178" i="11"/>
  <c r="G179" i="11"/>
  <c r="H179" i="11"/>
  <c r="G180" i="11"/>
  <c r="H180" i="11"/>
  <c r="G181" i="11"/>
  <c r="H181" i="11"/>
  <c r="G182" i="11"/>
  <c r="H182" i="11"/>
  <c r="G183" i="11"/>
  <c r="H183" i="11"/>
  <c r="G184" i="11"/>
  <c r="H184" i="11"/>
  <c r="G185" i="11"/>
  <c r="H185" i="11"/>
  <c r="G186" i="11"/>
  <c r="H186" i="11"/>
  <c r="G187" i="11"/>
  <c r="H187" i="11"/>
  <c r="G188" i="11"/>
  <c r="H188" i="11"/>
  <c r="G189" i="11"/>
  <c r="H189" i="11"/>
  <c r="G190" i="11"/>
  <c r="H190" i="11"/>
  <c r="G191" i="11"/>
  <c r="H191" i="11"/>
  <c r="G192" i="11"/>
  <c r="S192" i="11" s="1"/>
  <c r="H192" i="11"/>
  <c r="G193" i="11"/>
  <c r="H193" i="11"/>
  <c r="S39" i="11"/>
  <c r="S68" i="11"/>
  <c r="S97" i="11"/>
  <c r="T105" i="11"/>
  <c r="T128" i="11"/>
  <c r="T149" i="11"/>
  <c r="S156" i="11"/>
  <c r="T157" i="11"/>
  <c r="S173" i="11"/>
  <c r="T184" i="11"/>
  <c r="S188" i="11"/>
  <c r="T4" i="11" l="1"/>
  <c r="S184" i="11"/>
  <c r="S180" i="11"/>
  <c r="S176" i="11"/>
  <c r="S172" i="11"/>
  <c r="S164" i="11"/>
  <c r="S160" i="11"/>
  <c r="S152" i="11"/>
  <c r="S148" i="11"/>
  <c r="S144" i="11"/>
  <c r="S136" i="11"/>
  <c r="S132" i="11"/>
  <c r="S124" i="11"/>
  <c r="S116" i="11"/>
  <c r="S112" i="11"/>
  <c r="S108" i="11"/>
  <c r="S104" i="11"/>
  <c r="S96" i="11"/>
  <c r="S92" i="11"/>
  <c r="S88" i="11"/>
  <c r="S84" i="11"/>
  <c r="S76" i="11"/>
  <c r="S60" i="11"/>
  <c r="S44" i="11"/>
  <c r="S40" i="11"/>
  <c r="S28" i="11"/>
  <c r="S8" i="11"/>
  <c r="R3" i="7"/>
  <c r="T181" i="11"/>
  <c r="T117" i="11"/>
  <c r="T109" i="11"/>
  <c r="T73" i="11"/>
  <c r="T53" i="11"/>
  <c r="T45" i="11"/>
  <c r="T37" i="11"/>
  <c r="T29" i="11"/>
  <c r="T21" i="11"/>
  <c r="T3" i="11"/>
  <c r="T173" i="11"/>
  <c r="T165" i="11"/>
  <c r="T41" i="11"/>
  <c r="T5" i="11"/>
  <c r="S69" i="11"/>
  <c r="T189" i="11"/>
  <c r="T185" i="11"/>
  <c r="T153" i="11"/>
  <c r="T141" i="11"/>
  <c r="T137" i="11"/>
  <c r="T133" i="11"/>
  <c r="T125" i="11"/>
  <c r="T121" i="11"/>
  <c r="T101" i="11"/>
  <c r="T93" i="11"/>
  <c r="T89" i="11"/>
  <c r="T85" i="11"/>
  <c r="T77" i="11"/>
  <c r="T69" i="11"/>
  <c r="S32" i="11"/>
  <c r="S193" i="11"/>
  <c r="S191" i="11"/>
  <c r="S189" i="11"/>
  <c r="S187" i="11"/>
  <c r="S185" i="11"/>
  <c r="S183" i="11"/>
  <c r="S181" i="11"/>
  <c r="S179" i="11"/>
  <c r="S177" i="11"/>
  <c r="S175" i="11"/>
  <c r="S171" i="11"/>
  <c r="S169" i="11"/>
  <c r="S165" i="11"/>
  <c r="S163" i="11"/>
  <c r="S161" i="11"/>
  <c r="S155" i="11"/>
  <c r="S153" i="11"/>
  <c r="S147" i="11"/>
  <c r="S145" i="11"/>
  <c r="S141" i="11"/>
  <c r="S139" i="11"/>
  <c r="S137" i="11"/>
  <c r="S135" i="11"/>
  <c r="S133" i="11"/>
  <c r="S131" i="11"/>
  <c r="S129" i="11"/>
  <c r="S127" i="11"/>
  <c r="S125" i="11"/>
  <c r="S123" i="11"/>
  <c r="S121" i="11"/>
  <c r="S119" i="11"/>
  <c r="S115" i="11"/>
  <c r="S113" i="11"/>
  <c r="S111" i="11"/>
  <c r="S109" i="11"/>
  <c r="S107" i="11"/>
  <c r="S105" i="11"/>
  <c r="S103" i="11"/>
  <c r="S101" i="11"/>
  <c r="S95" i="11"/>
  <c r="S93" i="11"/>
  <c r="S89" i="11"/>
  <c r="S87" i="11"/>
  <c r="S85" i="11"/>
  <c r="S81" i="11"/>
  <c r="S79" i="11"/>
  <c r="S77" i="11"/>
  <c r="S73" i="11"/>
  <c r="S71" i="11"/>
  <c r="S45" i="11"/>
  <c r="S29" i="11"/>
  <c r="S5" i="11"/>
  <c r="T64" i="11"/>
  <c r="T48" i="11"/>
  <c r="T32" i="11"/>
  <c r="T16" i="11"/>
  <c r="S24" i="11"/>
  <c r="S12" i="11"/>
  <c r="T60" i="11"/>
  <c r="T52" i="11"/>
  <c r="T40" i="11"/>
  <c r="T24" i="11"/>
  <c r="T12" i="11"/>
  <c r="S48" i="11"/>
  <c r="S20" i="11"/>
  <c r="S67" i="11"/>
  <c r="S63" i="11"/>
  <c r="S59" i="11"/>
  <c r="S55" i="11"/>
  <c r="S51" i="11"/>
  <c r="S47" i="11"/>
  <c r="S43" i="11"/>
  <c r="S35" i="11"/>
  <c r="S27" i="11"/>
  <c r="S19" i="11"/>
  <c r="S15" i="11"/>
  <c r="S11" i="11"/>
  <c r="S7" i="11"/>
  <c r="T36" i="11"/>
  <c r="S64" i="11"/>
  <c r="S52" i="11"/>
  <c r="S36" i="11"/>
  <c r="S16" i="11"/>
  <c r="T61" i="11"/>
  <c r="T57" i="11"/>
  <c r="T25" i="11"/>
  <c r="T17" i="11"/>
  <c r="T13" i="11"/>
  <c r="T9" i="11"/>
  <c r="S65" i="11"/>
  <c r="S61" i="11"/>
  <c r="S57" i="11"/>
  <c r="S53" i="11"/>
  <c r="S49" i="11"/>
  <c r="S41" i="11"/>
  <c r="S37" i="11"/>
  <c r="S25" i="11"/>
  <c r="S17" i="11"/>
  <c r="S13" i="11"/>
  <c r="S33" i="11"/>
  <c r="T193" i="11"/>
  <c r="T177" i="11"/>
  <c r="T161" i="11"/>
  <c r="T145" i="11"/>
  <c r="T129" i="11"/>
  <c r="T113" i="11"/>
  <c r="T97" i="11"/>
  <c r="T81" i="11"/>
  <c r="T65" i="11"/>
  <c r="T49" i="11"/>
  <c r="T33" i="11"/>
  <c r="S190" i="11"/>
  <c r="S186" i="11"/>
  <c r="S182" i="11"/>
  <c r="S178" i="11"/>
  <c r="S174" i="11"/>
  <c r="S170" i="11"/>
  <c r="S166" i="11"/>
  <c r="S162" i="11"/>
  <c r="S158" i="11"/>
  <c r="S154" i="11"/>
  <c r="S150" i="11"/>
  <c r="S146" i="11"/>
  <c r="S142" i="11"/>
  <c r="S138" i="11"/>
  <c r="S134" i="11"/>
  <c r="S130" i="11"/>
  <c r="S126" i="11"/>
  <c r="S122" i="11"/>
  <c r="S118" i="11"/>
  <c r="S114" i="11"/>
  <c r="S110" i="11"/>
  <c r="S106" i="11"/>
  <c r="S102" i="11"/>
  <c r="S98" i="11"/>
  <c r="S94" i="11"/>
  <c r="S90" i="11"/>
  <c r="S86" i="11"/>
  <c r="S82" i="11"/>
  <c r="S78" i="11"/>
  <c r="S74" i="11"/>
  <c r="S70" i="11"/>
  <c r="S66" i="11"/>
  <c r="S62" i="11"/>
  <c r="S58" i="11"/>
  <c r="S54" i="11"/>
  <c r="S50" i="11"/>
  <c r="S46" i="11"/>
  <c r="S42" i="11"/>
  <c r="S38" i="11"/>
  <c r="S34" i="11"/>
  <c r="S30" i="11"/>
  <c r="S26" i="11"/>
  <c r="S22" i="11"/>
  <c r="S18" i="11"/>
  <c r="S14" i="11"/>
  <c r="S10" i="11"/>
  <c r="S6" i="11"/>
  <c r="T191" i="11"/>
  <c r="T187" i="11"/>
  <c r="T183" i="11"/>
  <c r="T179" i="11"/>
  <c r="T175" i="11"/>
  <c r="T171" i="11"/>
  <c r="T167" i="11"/>
  <c r="T163" i="11"/>
  <c r="T159" i="11"/>
  <c r="T155" i="11"/>
  <c r="T151" i="11"/>
  <c r="T147" i="11"/>
  <c r="T143" i="11"/>
  <c r="T139" i="11"/>
  <c r="T135" i="11"/>
  <c r="T131" i="11"/>
  <c r="T127" i="11"/>
  <c r="T123" i="11"/>
  <c r="T119" i="11"/>
  <c r="T115" i="11"/>
  <c r="T111" i="11"/>
  <c r="T107" i="11"/>
  <c r="T103" i="11"/>
  <c r="T99" i="11"/>
  <c r="T95" i="11"/>
  <c r="T91" i="11"/>
  <c r="T87" i="11"/>
  <c r="T83" i="11"/>
  <c r="T79" i="11"/>
  <c r="T75" i="11"/>
  <c r="T71" i="11"/>
  <c r="T67" i="11"/>
  <c r="T63" i="11"/>
  <c r="T59" i="11"/>
  <c r="T55" i="11"/>
  <c r="T51" i="11"/>
  <c r="T47" i="11"/>
  <c r="T43" i="11"/>
  <c r="T39" i="11"/>
  <c r="T35" i="11"/>
  <c r="T31" i="11"/>
  <c r="T27" i="11"/>
  <c r="T23" i="11"/>
  <c r="T19" i="11"/>
  <c r="T15" i="11"/>
  <c r="T11" i="11"/>
  <c r="T7" i="11"/>
  <c r="S4" i="11"/>
  <c r="S3" i="11"/>
  <c r="T190" i="11"/>
  <c r="T186" i="11"/>
  <c r="T182" i="11"/>
  <c r="T178" i="11"/>
  <c r="T174" i="11"/>
  <c r="T170" i="11"/>
  <c r="T166" i="11"/>
  <c r="T162" i="11"/>
  <c r="T158" i="11"/>
  <c r="T154" i="11"/>
  <c r="T150" i="11"/>
  <c r="T146" i="11"/>
  <c r="T142" i="11"/>
  <c r="T138" i="11"/>
  <c r="T134" i="11"/>
  <c r="T130" i="11"/>
  <c r="T126" i="11"/>
  <c r="T122" i="11"/>
  <c r="T118" i="11"/>
  <c r="T114" i="11"/>
  <c r="T110" i="11"/>
  <c r="T106" i="11"/>
  <c r="T102" i="11"/>
  <c r="T98" i="11"/>
  <c r="T94" i="11"/>
  <c r="T90" i="11"/>
  <c r="T86" i="11"/>
  <c r="T82" i="11"/>
  <c r="T78" i="11"/>
  <c r="T74" i="11"/>
  <c r="T70" i="11"/>
  <c r="T66" i="11"/>
  <c r="T62" i="11"/>
  <c r="T58" i="11"/>
  <c r="T54" i="11"/>
  <c r="T50" i="11"/>
  <c r="T46" i="11"/>
  <c r="T42" i="11"/>
  <c r="T38" i="11"/>
  <c r="T34" i="11"/>
  <c r="T30" i="11"/>
  <c r="T26" i="11"/>
  <c r="T22" i="11"/>
  <c r="T18" i="11"/>
  <c r="T14" i="11"/>
  <c r="T10" i="11"/>
  <c r="T6" i="11"/>
  <c r="G14" i="7" l="1"/>
  <c r="F14" i="7"/>
  <c r="R14" i="7" s="1"/>
  <c r="G13" i="7"/>
  <c r="F13" i="7"/>
  <c r="R13" i="7" s="1"/>
  <c r="G12" i="7"/>
  <c r="S12" i="7" s="1"/>
  <c r="F12" i="7"/>
  <c r="G11" i="7"/>
  <c r="S11" i="7" s="1"/>
  <c r="F11" i="7"/>
  <c r="R11" i="7" s="1"/>
  <c r="G10" i="7"/>
  <c r="F10" i="7"/>
  <c r="G9" i="7"/>
  <c r="F9" i="7"/>
  <c r="R9" i="7" s="1"/>
  <c r="G8" i="7"/>
  <c r="S8" i="7" s="1"/>
  <c r="F8" i="7"/>
  <c r="R8" i="7" s="1"/>
  <c r="G7" i="7"/>
  <c r="S7" i="7" s="1"/>
  <c r="F7" i="7"/>
  <c r="R7" i="7" s="1"/>
  <c r="G6" i="7"/>
  <c r="F6" i="7"/>
  <c r="G5" i="7"/>
  <c r="F5" i="7"/>
  <c r="R5" i="7" s="1"/>
  <c r="G4" i="7"/>
  <c r="S4" i="7" s="1"/>
  <c r="F4" i="7"/>
  <c r="R4" i="7" s="1"/>
  <c r="S3" i="7"/>
  <c r="S14" i="7"/>
  <c r="S13" i="7"/>
  <c r="S10" i="7"/>
  <c r="R10" i="7"/>
  <c r="S9" i="7"/>
  <c r="S6" i="7"/>
  <c r="R6" i="7"/>
  <c r="S5" i="7"/>
  <c r="R12" i="7" l="1"/>
  <c r="I2" i="2"/>
  <c r="J13" i="2"/>
  <c r="I13" i="2"/>
  <c r="H13" i="2"/>
  <c r="J12" i="2"/>
  <c r="I12" i="2"/>
  <c r="H12" i="2"/>
  <c r="J11" i="2"/>
  <c r="I11" i="2"/>
  <c r="H11" i="2"/>
  <c r="J10" i="2"/>
  <c r="I10" i="2"/>
  <c r="H10" i="2"/>
  <c r="J9" i="2"/>
  <c r="I9" i="2"/>
  <c r="H9" i="2"/>
  <c r="J8" i="2"/>
  <c r="I8" i="2"/>
  <c r="H8" i="2"/>
  <c r="J7" i="2"/>
  <c r="I7" i="2"/>
  <c r="H7" i="2"/>
  <c r="J6" i="2"/>
  <c r="I6" i="2"/>
  <c r="H6" i="2"/>
  <c r="J5" i="2"/>
  <c r="I5" i="2"/>
  <c r="H5" i="2"/>
  <c r="J4" i="2"/>
  <c r="I4" i="2"/>
  <c r="H4" i="2"/>
  <c r="J3" i="2"/>
  <c r="I3" i="2"/>
  <c r="H3" i="2"/>
  <c r="J2" i="2"/>
  <c r="H2" i="2"/>
</calcChain>
</file>

<file path=xl/sharedStrings.xml><?xml version="1.0" encoding="utf-8"?>
<sst xmlns="http://schemas.openxmlformats.org/spreadsheetml/2006/main" count="2432" uniqueCount="376">
  <si>
    <t>Caravan</t>
  </si>
  <si>
    <t>Tent</t>
  </si>
  <si>
    <t>B-01-01</t>
  </si>
  <si>
    <t>B-01-02</t>
  </si>
  <si>
    <t>B-01-03</t>
  </si>
  <si>
    <t>B-01-04</t>
  </si>
  <si>
    <t>B-01-05</t>
  </si>
  <si>
    <t>B-01-06</t>
  </si>
  <si>
    <t>B-01-07</t>
  </si>
  <si>
    <t>B-01-08</t>
  </si>
  <si>
    <t>B-01-09</t>
  </si>
  <si>
    <t>B-01-10</t>
  </si>
  <si>
    <t>B-02-01</t>
  </si>
  <si>
    <t>B-02-02</t>
  </si>
  <si>
    <t>B-02-03</t>
  </si>
  <si>
    <t>B-02-04</t>
  </si>
  <si>
    <t>B-02-05</t>
  </si>
  <si>
    <t>B-02-06</t>
  </si>
  <si>
    <t>B-02-07</t>
  </si>
  <si>
    <t>B-02-08</t>
  </si>
  <si>
    <t>B-02-09</t>
  </si>
  <si>
    <t>B-02-10</t>
  </si>
  <si>
    <t>B-03-01</t>
  </si>
  <si>
    <t>B-03-02</t>
  </si>
  <si>
    <t>B-03-03</t>
  </si>
  <si>
    <t>B-03-04</t>
  </si>
  <si>
    <t>B-03-05</t>
  </si>
  <si>
    <t>B-03-06</t>
  </si>
  <si>
    <t>B-03-07</t>
  </si>
  <si>
    <t>B-03-08</t>
  </si>
  <si>
    <t>B-03-09</t>
  </si>
  <si>
    <t>B-03-10</t>
  </si>
  <si>
    <t>B-03-11</t>
  </si>
  <si>
    <t>B-03-12</t>
  </si>
  <si>
    <t>B-03-13</t>
  </si>
  <si>
    <t>B-03-14</t>
  </si>
  <si>
    <t>B-04-01</t>
  </si>
  <si>
    <t>B-04-02</t>
  </si>
  <si>
    <t>B-04-03</t>
  </si>
  <si>
    <t>B-04-04</t>
  </si>
  <si>
    <t>B-04-05</t>
  </si>
  <si>
    <t>B-04-06</t>
  </si>
  <si>
    <t>B-04-07</t>
  </si>
  <si>
    <t>B-04-08</t>
  </si>
  <si>
    <t>B-04-09</t>
  </si>
  <si>
    <t>B-04-10</t>
  </si>
  <si>
    <t>B-04-11</t>
  </si>
  <si>
    <t>B-04-12</t>
  </si>
  <si>
    <t>B-04-13</t>
  </si>
  <si>
    <t>B-05-01</t>
  </si>
  <si>
    <t>B-05-02</t>
  </si>
  <si>
    <t>B-05-03</t>
  </si>
  <si>
    <t>B-05-04</t>
  </si>
  <si>
    <t>B-05-05</t>
  </si>
  <si>
    <t>B-05-06</t>
  </si>
  <si>
    <t>B-05-07</t>
  </si>
  <si>
    <t>B-05-08</t>
  </si>
  <si>
    <t>B-05-09</t>
  </si>
  <si>
    <t>B-05-10</t>
  </si>
  <si>
    <t>B-05-11</t>
  </si>
  <si>
    <t>B-05-12</t>
  </si>
  <si>
    <t>B-05-13</t>
  </si>
  <si>
    <t>B-05-14</t>
  </si>
  <si>
    <t>B-05-15</t>
  </si>
  <si>
    <t>B-05-16</t>
  </si>
  <si>
    <t>B-05-17</t>
  </si>
  <si>
    <t>B-05-18</t>
  </si>
  <si>
    <t>B-05-19</t>
  </si>
  <si>
    <t>B-05-20</t>
  </si>
  <si>
    <t>B-05-21</t>
  </si>
  <si>
    <t>B-05-22</t>
  </si>
  <si>
    <t>B-06-01</t>
  </si>
  <si>
    <t>B-06-03</t>
  </si>
  <si>
    <t>B-06-04</t>
  </si>
  <si>
    <t>B-06-05</t>
  </si>
  <si>
    <t>B-06-06</t>
  </si>
  <si>
    <t>B-06-07</t>
  </si>
  <si>
    <t>B-06-08</t>
  </si>
  <si>
    <t>B-06-09</t>
  </si>
  <si>
    <t>B-06-10</t>
  </si>
  <si>
    <t>B-06-11</t>
  </si>
  <si>
    <t>B-06-12</t>
  </si>
  <si>
    <t>B-06-13</t>
  </si>
  <si>
    <t>B-06-14</t>
  </si>
  <si>
    <t>B-06-15</t>
  </si>
  <si>
    <t>B-06-16</t>
  </si>
  <si>
    <t>B-06-17</t>
  </si>
  <si>
    <t>B-06-18</t>
  </si>
  <si>
    <t>B-07-01</t>
  </si>
  <si>
    <t>B-07-02</t>
  </si>
  <si>
    <t>B-07-03</t>
  </si>
  <si>
    <t>B-07-04</t>
  </si>
  <si>
    <t>B-07-05</t>
  </si>
  <si>
    <t>B-07-06</t>
  </si>
  <si>
    <t>B-07-07</t>
  </si>
  <si>
    <t>B-07-08</t>
  </si>
  <si>
    <t>B-07-09</t>
  </si>
  <si>
    <t>B-07-10</t>
  </si>
  <si>
    <t>B-07-11</t>
  </si>
  <si>
    <t>B-07-12</t>
  </si>
  <si>
    <t>B-07-13</t>
  </si>
  <si>
    <t>B-07-14</t>
  </si>
  <si>
    <t>B-07-15</t>
  </si>
  <si>
    <t>B-07-16</t>
  </si>
  <si>
    <t>B-07-17</t>
  </si>
  <si>
    <t>B-07-18</t>
  </si>
  <si>
    <t>B-07-19</t>
  </si>
  <si>
    <t>B-07-20</t>
  </si>
  <si>
    <t>B-07-21</t>
  </si>
  <si>
    <t>B-07-22</t>
  </si>
  <si>
    <t>B-07-23</t>
  </si>
  <si>
    <t>B-07-24</t>
  </si>
  <si>
    <t>B-08-01</t>
  </si>
  <si>
    <t>B-08-02</t>
  </si>
  <si>
    <t>B-08-03</t>
  </si>
  <si>
    <t>B-08-04</t>
  </si>
  <si>
    <t>B-08-05</t>
  </si>
  <si>
    <t>B-08-06</t>
  </si>
  <si>
    <t>B-08-07</t>
  </si>
  <si>
    <t>B-08-08</t>
  </si>
  <si>
    <t>B-08-09</t>
  </si>
  <si>
    <t>B-08-10</t>
  </si>
  <si>
    <t>B-08-11</t>
  </si>
  <si>
    <t>B-08-12</t>
  </si>
  <si>
    <t>B-08-13</t>
  </si>
  <si>
    <t>B-08-14</t>
  </si>
  <si>
    <t>B-08-15</t>
  </si>
  <si>
    <t>B-08-16</t>
  </si>
  <si>
    <t>B-08-17</t>
  </si>
  <si>
    <t>B-08-18</t>
  </si>
  <si>
    <t>B-08-19</t>
  </si>
  <si>
    <t>B-08-20</t>
  </si>
  <si>
    <t>B-08-21</t>
  </si>
  <si>
    <t>B-08-22</t>
  </si>
  <si>
    <t>B-08-23</t>
  </si>
  <si>
    <t>B-08-24</t>
  </si>
  <si>
    <t>B-09-01</t>
  </si>
  <si>
    <t>B-09-02</t>
  </si>
  <si>
    <t>B-09-03</t>
  </si>
  <si>
    <t>B-09-04</t>
  </si>
  <si>
    <t>B-09-05</t>
  </si>
  <si>
    <t>B-09-06</t>
  </si>
  <si>
    <t>B-09-07</t>
  </si>
  <si>
    <t>B-09-08</t>
  </si>
  <si>
    <t>B-09-09</t>
  </si>
  <si>
    <t>B-09-10</t>
  </si>
  <si>
    <t>B-09-11</t>
  </si>
  <si>
    <t>B-09-12</t>
  </si>
  <si>
    <t>B-09-13</t>
  </si>
  <si>
    <t>B-09-14</t>
  </si>
  <si>
    <t>B-09-15</t>
  </si>
  <si>
    <t>B-10-01</t>
  </si>
  <si>
    <t>B-10-02</t>
  </si>
  <si>
    <t>B-10-03</t>
  </si>
  <si>
    <t>B-10-04</t>
  </si>
  <si>
    <t>B-10-05</t>
  </si>
  <si>
    <t>B-10-06</t>
  </si>
  <si>
    <t>B-10-07</t>
  </si>
  <si>
    <t>B-10-08</t>
  </si>
  <si>
    <t>B-10-09</t>
  </si>
  <si>
    <t>B-10-10</t>
  </si>
  <si>
    <t>B-10-11</t>
  </si>
  <si>
    <t>B-10-12</t>
  </si>
  <si>
    <t>B-10-13</t>
  </si>
  <si>
    <t>B-10-14</t>
  </si>
  <si>
    <t>B-10-15</t>
  </si>
  <si>
    <t>B-10-16</t>
  </si>
  <si>
    <t>B-11-01</t>
  </si>
  <si>
    <t>B-11-02</t>
  </si>
  <si>
    <t>B-11-03</t>
  </si>
  <si>
    <t>B-11-04</t>
  </si>
  <si>
    <t>B-11-05</t>
  </si>
  <si>
    <t>B-11-06</t>
  </si>
  <si>
    <t>B-11-07</t>
  </si>
  <si>
    <t>B-11-08</t>
  </si>
  <si>
    <t>B-11-09</t>
  </si>
  <si>
    <t>B-11-10</t>
  </si>
  <si>
    <t>B-11-11</t>
  </si>
  <si>
    <t>B-11-12</t>
  </si>
  <si>
    <t>B-11-13</t>
  </si>
  <si>
    <t>B-11-14</t>
  </si>
  <si>
    <t>B-11-15</t>
  </si>
  <si>
    <t>B-11-16</t>
  </si>
  <si>
    <t>B-12-01</t>
  </si>
  <si>
    <t>B-12-02</t>
  </si>
  <si>
    <t>B-12-03</t>
  </si>
  <si>
    <t>B-12-04</t>
  </si>
  <si>
    <t>B-12-05</t>
  </si>
  <si>
    <t>B-12-06</t>
  </si>
  <si>
    <t>B-12-07</t>
  </si>
  <si>
    <t>B-12-08</t>
  </si>
  <si>
    <t>B-12-09</t>
  </si>
  <si>
    <t>B-12-10</t>
  </si>
  <si>
    <t>Tent &amp; Caravan</t>
  </si>
  <si>
    <t>D01</t>
  </si>
  <si>
    <t>D02</t>
  </si>
  <si>
    <t>D03</t>
  </si>
  <si>
    <t>D04</t>
  </si>
  <si>
    <t>D05</t>
  </si>
  <si>
    <t>D06</t>
  </si>
  <si>
    <t>D07</t>
  </si>
  <si>
    <t>D08</t>
  </si>
  <si>
    <t>D09</t>
  </si>
  <si>
    <t>D10</t>
  </si>
  <si>
    <t>D11</t>
  </si>
  <si>
    <t>D12</t>
  </si>
  <si>
    <t>0-5</t>
  </si>
  <si>
    <t>0-5 Total</t>
  </si>
  <si>
    <t>6-11</t>
  </si>
  <si>
    <t>6-11 Total</t>
  </si>
  <si>
    <t>12-17</t>
  </si>
  <si>
    <t>12-17 Total</t>
  </si>
  <si>
    <t>18-39</t>
  </si>
  <si>
    <t>18-39 Total</t>
  </si>
  <si>
    <t>40-59</t>
  </si>
  <si>
    <t>40-59 Total</t>
  </si>
  <si>
    <t>60+</t>
  </si>
  <si>
    <t>60+ Total</t>
  </si>
  <si>
    <t>Geography</t>
  </si>
  <si>
    <t>Gender: Head of household</t>
  </si>
  <si>
    <t>Popluation</t>
  </si>
  <si>
    <t>Age Breakdown: Female</t>
  </si>
  <si>
    <t>Age Breakdown: Male</t>
  </si>
  <si>
    <t>Age Breakdown: Total</t>
  </si>
  <si>
    <t>District</t>
  </si>
  <si>
    <t>Block</t>
  </si>
  <si>
    <t>Number of Families</t>
  </si>
  <si>
    <t>Total Population</t>
  </si>
  <si>
    <t>Number of Households</t>
  </si>
  <si>
    <t>Female</t>
  </si>
  <si>
    <t>Male</t>
  </si>
  <si>
    <t>No</t>
  </si>
  <si>
    <t>Concrete</t>
  </si>
  <si>
    <t>Totals: Children eligible for education</t>
  </si>
  <si>
    <t>Informal Education</t>
  </si>
  <si>
    <t>Totals: Children enrolled in formal education</t>
  </si>
  <si>
    <t>6-11 years old (male)</t>
  </si>
  <si>
    <t>6-11 years old (female)</t>
  </si>
  <si>
    <t>12-17 years old (male)</t>
  </si>
  <si>
    <t>12-17 years old (female)</t>
  </si>
  <si>
    <t>% of eligible children enrolled in formal education</t>
  </si>
  <si>
    <t># of children enrolled in informal education</t>
  </si>
  <si>
    <t>Total (male)</t>
  </si>
  <si>
    <t>Total (female</t>
  </si>
  <si>
    <t>Number of disabled persons</t>
  </si>
  <si>
    <t>Block 01</t>
  </si>
  <si>
    <t>Block 02</t>
  </si>
  <si>
    <t>Block 03</t>
  </si>
  <si>
    <t>Block 04</t>
  </si>
  <si>
    <t>Block 05</t>
  </si>
  <si>
    <t>Block 06</t>
  </si>
  <si>
    <t>Block 07</t>
  </si>
  <si>
    <t>Block 08</t>
  </si>
  <si>
    <t>Block 09</t>
  </si>
  <si>
    <t>Block 10</t>
  </si>
  <si>
    <t>Block 11</t>
  </si>
  <si>
    <t>Block 12</t>
  </si>
  <si>
    <t>Block 13</t>
  </si>
  <si>
    <t>Block 14</t>
  </si>
  <si>
    <t>Block 15</t>
  </si>
  <si>
    <t>Block 16</t>
  </si>
  <si>
    <t>Block 17</t>
  </si>
  <si>
    <t>Block 18</t>
  </si>
  <si>
    <t>Block 19</t>
  </si>
  <si>
    <t>Block 20</t>
  </si>
  <si>
    <t>Block 21</t>
  </si>
  <si>
    <t>Block 22</t>
  </si>
  <si>
    <t>Block 23</t>
  </si>
  <si>
    <t>Block 24</t>
  </si>
  <si>
    <t>Toilet area shielded four sides by installed wall</t>
  </si>
  <si>
    <t>Private toilet within household</t>
  </si>
  <si>
    <t>Toilet connected to enclosed septic tank or sewage network</t>
  </si>
  <si>
    <t>Primary material used for the flooring in the toilet area</t>
  </si>
  <si>
    <t>Dont know</t>
  </si>
  <si>
    <t>Yes septic tank</t>
  </si>
  <si>
    <t>Yes sewage network</t>
  </si>
  <si>
    <t>Plastic sheeting</t>
  </si>
  <si>
    <t>Wooden panels</t>
  </si>
  <si>
    <t>Ceramic tiles, plastic tiles, stone tiles</t>
  </si>
  <si>
    <t>Dirt / no flooring material</t>
  </si>
  <si>
    <t>Other</t>
  </si>
  <si>
    <t>Yes</t>
  </si>
  <si>
    <t>Total (female)</t>
  </si>
  <si>
    <t>Number of overlaps between formal and informal education</t>
  </si>
  <si>
    <t/>
  </si>
  <si>
    <t>Overview</t>
  </si>
  <si>
    <t>Definitions</t>
  </si>
  <si>
    <t>Education eligibity</t>
  </si>
  <si>
    <t>Households are eligible for formal education when they have one or more school-aged child, which is specified as 6-17 by UNICEF.</t>
  </si>
  <si>
    <t>Formal education</t>
  </si>
  <si>
    <t>Informal education</t>
  </si>
  <si>
    <t>Educational activities that range from recreational activities to literacy numeracy, and life skills sessions. These educational activities are not certifiable by the Ministry of Education and not specifically bound to certain age or target group. The main categories are:1. Basic learning; 2. Technical skills/Post Basic education; 3. Recreational activities.</t>
  </si>
  <si>
    <t>Non-formal education</t>
  </si>
  <si>
    <t>Drop-out Education Programme, Home Schooling Programme, Evening Studies Programme, Summer Studies Programme, Adult Education and Literacy Programme</t>
  </si>
  <si>
    <t>Have drainage that allows hand-washing water exit toilet area</t>
  </si>
  <si>
    <t>Have water source for hand washing inside toilet area</t>
  </si>
  <si>
    <r>
      <t xml:space="preserve">The data provided herein is aggregated data collected during the </t>
    </r>
    <r>
      <rPr>
        <b/>
        <u/>
        <sz val="11"/>
        <color rgb="FF000000"/>
        <rFont val="Arial Narrow"/>
        <family val="2"/>
      </rPr>
      <t>REACH-UNICEF Za'atari Refugee Camp Population Count</t>
    </r>
    <r>
      <rPr>
        <sz val="11"/>
        <color rgb="FF000000"/>
        <rFont val="Arial Narrow"/>
        <family val="2"/>
      </rPr>
      <t xml:space="preserve">, conducted in </t>
    </r>
    <r>
      <rPr>
        <b/>
        <u/>
        <sz val="11"/>
        <color rgb="FF000000"/>
        <rFont val="Arial Narrow"/>
        <family val="2"/>
      </rPr>
      <t>December 2015</t>
    </r>
    <r>
      <rPr>
        <sz val="11"/>
        <color rgb="FF000000"/>
        <rFont val="Arial Narrow"/>
        <family val="2"/>
      </rPr>
      <t xml:space="preserve">. Data was collected at every household in the camp that was identified to be inhabited. REACH and UNICEF collected demographic information harmonized against previous population counts, in addition to sector specific information on shelter, WASH, education, and disabilities.
The data provided in each sheet has been aggregated to the district and block level for partner use, and partners should refer all additional, specific data queries to UNICEF.
</t>
    </r>
    <r>
      <rPr>
        <b/>
        <sz val="11"/>
        <color rgb="FF000000"/>
        <rFont val="Arial Narrow"/>
        <family val="2"/>
      </rPr>
      <t>REACH was able to assess 12,916 households throughout the camp for a total population of 71,227. While only 1 household declined to participate, it should also be noted that REACH was unable to assess 349 households after 3 revisits to each--158 households never had anyone present to participate, and 191 were uninhabited.</t>
    </r>
  </si>
  <si>
    <t>Certified education services provided by the Ministry of Education public schools (grade 1-12) in addition to schools of Private Education Sector, UNRWA and Armed Forces Culture. Formal education is any certified education service. In Zaatari camp the formal schools are Saudi school, Bahraini School, Al Hashimi school, and Qatari School, School 4, School 5,  School 6,  School 7,  School 8,  School 9).</t>
  </si>
  <si>
    <t>**All definitions used in the education section were taken directly from UNICEF documents provided on November 11, 2015**</t>
  </si>
  <si>
    <t>Population Count Questionnaire, December 2015</t>
  </si>
  <si>
    <t xml:space="preserve">1. Record Location ( GPS coordinates with 6m accuracy or less ) </t>
  </si>
  <si>
    <t xml:space="preserve">2. Record District number </t>
  </si>
  <si>
    <t>3. Record Block</t>
  </si>
  <si>
    <t>4. Do you know the household number?</t>
  </si>
  <si>
    <t>4.1. If yes, what is the household number?</t>
  </si>
  <si>
    <t>5. Is this your first time visiting this household?</t>
  </si>
  <si>
    <t>5.1 If no, what number revisit is this to the household?</t>
  </si>
  <si>
    <t>Is there are household member willing / available to participate in this survey?</t>
  </si>
  <si>
    <t>6-What is the gender of the Head of the HH?</t>
  </si>
  <si>
    <t>Demographics</t>
  </si>
  <si>
    <t>7. Is this household a tent or caravan?</t>
  </si>
  <si>
    <t>8. How many families are living in this household?</t>
  </si>
  <si>
    <t>9. Please answer questions for family number [# from Q8] of your household?</t>
  </si>
  <si>
    <t>9.1. How to enter your registration sheet number?</t>
  </si>
  <si>
    <t xml:space="preserve">9.1.a.  Registration sheet number (By using Barcode Scanner )  </t>
  </si>
  <si>
    <t>9.1.b Manual registration sheet number</t>
  </si>
  <si>
    <t>9. Do you have another registration sheet number?</t>
  </si>
  <si>
    <t>9. How to enter your second registration sheet number?</t>
  </si>
  <si>
    <t xml:space="preserve">9.a.  Second registration sheet number (By using Barcode Scanner )  </t>
  </si>
  <si>
    <t>9.b Second manual registration sheet number</t>
  </si>
  <si>
    <t>9. How to enter your third registration sheet number?</t>
  </si>
  <si>
    <t xml:space="preserve">9.a.  Third registration sheet number (By using Barcode Scanner )  </t>
  </si>
  <si>
    <t>9.b Third manual registration sheet number</t>
  </si>
  <si>
    <t>9. How to enter your fourth registration sheet number?</t>
  </si>
  <si>
    <t xml:space="preserve">9.a.  Fourth registration sheet number (By using Barcode Scanner )  </t>
  </si>
  <si>
    <t>9.b Fourth manual registration sheet number</t>
  </si>
  <si>
    <t xml:space="preserve">10. How many people are living in family [# from Q8]? </t>
  </si>
  <si>
    <t>11. What is the gender and age  for Member number[# from Q9] of your household?</t>
  </si>
  <si>
    <t>11. Gender</t>
  </si>
  <si>
    <t>8.1 Age (years)</t>
  </si>
  <si>
    <t>8.2 Age (months)</t>
  </si>
  <si>
    <t>12. How many people living in your household are registered in the Host Communities?</t>
  </si>
  <si>
    <t>13. What month/year did you arrive in Za’atari camp?</t>
  </si>
  <si>
    <t xml:space="preserve">Movements </t>
  </si>
  <si>
    <t>14. What is your area of origin in Syria? (governorate)</t>
  </si>
  <si>
    <t>15. What is your area of origin in Syria? (District)</t>
  </si>
  <si>
    <t>16. Do you think that there are families that would leave Zaatari camp in the next 4 months if they had the opportunity?</t>
  </si>
  <si>
    <t>17. If yes, where are families most likely to go if they have the opportunity to leave the camp?</t>
  </si>
  <si>
    <t>17.a Specify Other</t>
  </si>
  <si>
    <t>17.b  Which governorate in Syria are families most likely to go if they have the opportunity to leave the camp?</t>
  </si>
  <si>
    <t>17.c  Which governorate in Jordan are families most likely to go if they have the opportunity to leave the camp?</t>
  </si>
  <si>
    <t>Education</t>
  </si>
  <si>
    <t>18.  How many girls aged 6-11 in this household are enrolled in formal education</t>
  </si>
  <si>
    <t xml:space="preserve">19.  (Asked for girls 6-11) If at least one child of this age group in the household is not enrolled in formal education, why not? (Multiple choice) </t>
  </si>
  <si>
    <t>19.a Specify Other</t>
  </si>
  <si>
    <t>20.  How many boys aged 6-11 in this household are enrolled in formal education?</t>
  </si>
  <si>
    <t>21.  (Asked for boys 6-11) If at least one child of this age group in the household is not enrolled in formal education, why not? (Multiple choice)</t>
  </si>
  <si>
    <t>21.a Specify Other</t>
  </si>
  <si>
    <t>22.  How many girls aged 12-17 in this household are enrolled in formal education?</t>
  </si>
  <si>
    <t>23. (Asked for girls 12-17) If at least one child of this age group in the household is not enrolled in formal education, why not?</t>
  </si>
  <si>
    <t>23.a Specify Other</t>
  </si>
  <si>
    <t>24.  How many boys aged 12-17 in this household are enrolled in formal education?</t>
  </si>
  <si>
    <t>25.  (Asked for boys 12-17) If at least one child of this age group in the household is not enrolled in formal education, why not?</t>
  </si>
  <si>
    <t>25.a Specify Other</t>
  </si>
  <si>
    <t>26. Would you like to provide you contact details to for follow-up visits on education opportunities by UNICEF implementing partners?</t>
  </si>
  <si>
    <t>27.  If yes, what is your name?</t>
  </si>
  <si>
    <t>28. If yes, what is your phone number?</t>
  </si>
  <si>
    <t xml:space="preserve">29.  How many children in your household attended any kind informal or non-formal education in the last two weeks? </t>
  </si>
  <si>
    <t>30.  If yes, at what is the name of the organisation or entity providing the informal or non-formal education for child [# from Q29]?</t>
  </si>
  <si>
    <t>30.a Specify Other</t>
  </si>
  <si>
    <t>Disability</t>
  </si>
  <si>
    <t>31. Are there members of this household that need assistance with mobility when moving around the shelter due to chronic illness, disability or old age?</t>
  </si>
  <si>
    <t>32. If yes, how many members of this household need assistance with mobility when moving around the shelter due to chronic illness, disability or old age?</t>
  </si>
  <si>
    <t>33.  What type of assistance is required by member [# from Q32] of your household to move around the shelter? (asked for household members that were reported to need assistance with mobility)</t>
  </si>
  <si>
    <t>33a. Specify Other</t>
  </si>
  <si>
    <t>Sanitation</t>
  </si>
  <si>
    <t>34.  Do you have a private toilet within your household?</t>
  </si>
  <si>
    <t>36.  Is the toilet connected to an enclosed septic tank or sewage network?</t>
  </si>
  <si>
    <t>37. What is the primary material that is used for the flooring in the toilet area?</t>
  </si>
  <si>
    <t>37a. Specify Other</t>
  </si>
  <si>
    <t>38.  Is the toilet area shielded on four sides by permanently installed walls or curtains?</t>
  </si>
  <si>
    <t>39.  Inside the toilet area is there a water source or water container that is used for hand washing?</t>
  </si>
  <si>
    <t xml:space="preserve">40.  Do you have a drainage system in place that allows hand washing water to exit the toilet area? </t>
  </si>
  <si>
    <t>41. Would you like to provide you contact details to for follow-up visits on your WASH infrastructure by UNICEF implementing partners?</t>
  </si>
  <si>
    <t>42.  If yes, what is your name?</t>
  </si>
  <si>
    <t>43. If yes, what is your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</si>
</sst>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1" x14ac:knownFonts="1">
    <font>
      <sz val="11"/>
      <color theme="1"/>
      <name val="Calibri"/>
      <family val="2"/>
      <scheme val="minor"/>
    </font>
    <font>
      <sz val="10"/>
      <color theme="1"/>
      <name val="Arial Narrow"/>
      <family val="2"/>
    </font>
    <font>
      <sz val="10"/>
      <color theme="1"/>
      <name val="Arial Narrow"/>
      <family val="2"/>
    </font>
    <font>
      <sz val="10"/>
      <color theme="1"/>
      <name val="Arial Narrow"/>
      <family val="2"/>
    </font>
    <font>
      <sz val="10"/>
      <color theme="1"/>
      <name val="Arial Narrow"/>
      <family val="2"/>
    </font>
    <font>
      <sz val="10"/>
      <color theme="1"/>
      <name val="Arial Narrow"/>
      <family val="2"/>
    </font>
    <font>
      <sz val="11"/>
      <color theme="1"/>
      <name val="Calibri"/>
      <family val="2"/>
      <scheme val="minor"/>
    </font>
    <font>
      <sz val="10"/>
      <color rgb="FF000000"/>
      <name val="Arial Narrow"/>
      <family val="2"/>
    </font>
    <font>
      <b/>
      <sz val="11"/>
      <color theme="1"/>
      <name val="Arial Narrow"/>
      <family val="2"/>
    </font>
    <font>
      <b/>
      <sz val="11"/>
      <color rgb="FF000000"/>
      <name val="Arial Narrow"/>
      <family val="2"/>
    </font>
    <font>
      <b/>
      <sz val="10"/>
      <color rgb="FF000000"/>
      <name val="Arial Narrow"/>
      <family val="2"/>
    </font>
    <font>
      <b/>
      <sz val="12"/>
      <color theme="0"/>
      <name val="Arial Narrow"/>
      <family val="2"/>
    </font>
    <font>
      <sz val="12"/>
      <color theme="0"/>
      <name val="Arial Narrow"/>
      <family val="2"/>
    </font>
    <font>
      <sz val="10"/>
      <color theme="1"/>
      <name val="Calibri"/>
      <family val="2"/>
      <scheme val="minor"/>
    </font>
    <font>
      <b/>
      <sz val="12"/>
      <color rgb="FFFFFFFF"/>
      <name val="Arial Narrow"/>
      <family val="2"/>
    </font>
    <font>
      <sz val="11"/>
      <color rgb="FF000000"/>
      <name val="Arial Narrow"/>
      <family val="2"/>
    </font>
    <font>
      <b/>
      <u/>
      <sz val="11"/>
      <color rgb="FF000000"/>
      <name val="Arial Narrow"/>
      <family val="2"/>
    </font>
    <font>
      <b/>
      <sz val="10"/>
      <color theme="1"/>
      <name val="Arial Narrow"/>
      <family val="2"/>
    </font>
    <font>
      <i/>
      <sz val="11"/>
      <name val="Arial Narrow"/>
      <family val="2"/>
    </font>
    <font>
      <sz val="10"/>
      <name val="Arial Narrow"/>
      <family val="2"/>
    </font>
    <font>
      <b/>
      <sz val="10"/>
      <color theme="0" tint="-0.14999847407452621"/>
      <name val="Arial Narrow"/>
      <family val="2"/>
    </font>
  </fonts>
  <fills count="23">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EE5859"/>
        <bgColor indexed="64"/>
      </patternFill>
    </fill>
    <fill>
      <patternFill patternType="solid">
        <fgColor rgb="FFEE5859"/>
        <bgColor rgb="FF000000"/>
      </patternFill>
    </fill>
    <fill>
      <patternFill patternType="solid">
        <fgColor rgb="FFF2DCDB"/>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249977111117893"/>
        <bgColor indexed="64"/>
      </patternFill>
    </fill>
    <fill>
      <patternFill patternType="solid">
        <fgColor theme="3" tint="-0.249977111117893"/>
        <bgColor indexed="64"/>
      </patternFill>
    </fill>
    <fill>
      <patternFill patternType="solid">
        <fgColor theme="6"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4">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265">
    <xf numFmtId="0" fontId="0" fillId="0" borderId="0" xfId="0"/>
    <xf numFmtId="0" fontId="5" fillId="0" borderId="0" xfId="0" applyFont="1" applyFill="1" applyAlignment="1"/>
    <xf numFmtId="3" fontId="5" fillId="0" borderId="0" xfId="0" applyNumberFormat="1" applyFont="1" applyFill="1" applyAlignment="1"/>
    <xf numFmtId="0" fontId="7" fillId="4" borderId="3" xfId="16" applyFont="1" applyFill="1" applyBorder="1" applyAlignment="1">
      <alignment horizontal="center" vertical="top"/>
    </xf>
    <xf numFmtId="3" fontId="7" fillId="7" borderId="3" xfId="25" applyNumberFormat="1" applyFont="1" applyFill="1" applyBorder="1" applyAlignment="1">
      <alignment horizontal="center" vertical="center"/>
    </xf>
    <xf numFmtId="0" fontId="5" fillId="5" borderId="3" xfId="0" applyNumberFormat="1" applyFont="1" applyFill="1" applyBorder="1" applyAlignment="1">
      <alignment horizontal="center"/>
    </xf>
    <xf numFmtId="0" fontId="5" fillId="6" borderId="3" xfId="0" applyNumberFormat="1" applyFont="1" applyFill="1" applyBorder="1" applyAlignment="1">
      <alignment horizontal="center"/>
    </xf>
    <xf numFmtId="0" fontId="5" fillId="3" borderId="3" xfId="0" applyNumberFormat="1" applyFont="1" applyFill="1" applyBorder="1" applyAlignment="1">
      <alignment horizontal="center"/>
    </xf>
    <xf numFmtId="0" fontId="7" fillId="4" borderId="1" xfId="16" applyFont="1" applyFill="1" applyBorder="1" applyAlignment="1">
      <alignment horizontal="center" vertical="top"/>
    </xf>
    <xf numFmtId="0" fontId="7" fillId="4" borderId="1" xfId="20" applyFont="1" applyFill="1" applyBorder="1" applyAlignment="1">
      <alignment horizontal="center" vertical="top"/>
    </xf>
    <xf numFmtId="3" fontId="7" fillId="7" borderId="1" xfId="29" applyNumberFormat="1" applyFont="1" applyFill="1" applyBorder="1" applyAlignment="1">
      <alignment horizontal="center" vertical="center"/>
    </xf>
    <xf numFmtId="3" fontId="7" fillId="7" borderId="1" xfId="28" applyNumberFormat="1" applyFont="1" applyFill="1" applyBorder="1" applyAlignment="1">
      <alignment horizontal="center" vertical="center"/>
    </xf>
    <xf numFmtId="3" fontId="7" fillId="7" borderId="1" xfId="25" applyNumberFormat="1" applyFont="1" applyFill="1" applyBorder="1" applyAlignment="1">
      <alignment horizontal="center" vertical="center"/>
    </xf>
    <xf numFmtId="3" fontId="7" fillId="2" borderId="1" xfId="27" applyNumberFormat="1" applyFont="1" applyFill="1" applyBorder="1" applyAlignment="1">
      <alignment horizontal="center" vertical="center"/>
    </xf>
    <xf numFmtId="0" fontId="5" fillId="5" borderId="1" xfId="0" applyNumberFormat="1" applyFont="1" applyFill="1" applyBorder="1" applyAlignment="1">
      <alignment horizontal="center"/>
    </xf>
    <xf numFmtId="0" fontId="5" fillId="6" borderId="1" xfId="0" applyNumberFormat="1" applyFont="1" applyFill="1" applyBorder="1" applyAlignment="1">
      <alignment horizontal="center"/>
    </xf>
    <xf numFmtId="0" fontId="5" fillId="3" borderId="1" xfId="0" applyNumberFormat="1" applyFont="1" applyFill="1"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7" fillId="4" borderId="3" xfId="41" applyFont="1" applyFill="1" applyBorder="1" applyAlignment="1">
      <alignment horizontal="center" vertical="center" wrapText="1"/>
    </xf>
    <xf numFmtId="164" fontId="7" fillId="8" borderId="3" xfId="42" applyNumberFormat="1" applyFont="1" applyFill="1" applyBorder="1" applyAlignment="1">
      <alignment horizontal="center" vertical="center"/>
    </xf>
    <xf numFmtId="164" fontId="7" fillId="8" borderId="3" xfId="43" applyNumberFormat="1" applyFont="1" applyFill="1" applyBorder="1" applyAlignment="1">
      <alignment horizontal="center" vertical="center"/>
    </xf>
    <xf numFmtId="164" fontId="7" fillId="10" borderId="3" xfId="43" applyNumberFormat="1" applyFont="1" applyFill="1" applyBorder="1" applyAlignment="1">
      <alignment horizontal="center" vertical="center"/>
    </xf>
    <xf numFmtId="9" fontId="7" fillId="9" borderId="3" xfId="36" applyFont="1" applyFill="1" applyBorder="1" applyAlignment="1">
      <alignment horizontal="center" vertical="center"/>
    </xf>
    <xf numFmtId="164" fontId="7" fillId="2" borderId="3" xfId="44" applyNumberFormat="1" applyFont="1" applyFill="1" applyBorder="1" applyAlignment="1">
      <alignment horizontal="center" vertical="center"/>
    </xf>
    <xf numFmtId="164" fontId="7" fillId="8" borderId="1" xfId="46" applyNumberFormat="1" applyFont="1" applyFill="1" applyBorder="1" applyAlignment="1">
      <alignment horizontal="center" vertical="center"/>
    </xf>
    <xf numFmtId="164" fontId="7" fillId="8" borderId="1" xfId="47" applyNumberFormat="1" applyFont="1" applyFill="1" applyBorder="1" applyAlignment="1">
      <alignment horizontal="center" vertical="center"/>
    </xf>
    <xf numFmtId="164" fontId="7" fillId="10" borderId="1" xfId="47" applyNumberFormat="1" applyFont="1" applyFill="1" applyBorder="1" applyAlignment="1">
      <alignment horizontal="center" vertical="center"/>
    </xf>
    <xf numFmtId="164" fontId="7" fillId="2" borderId="1" xfId="48" applyNumberFormat="1" applyFont="1" applyFill="1" applyBorder="1" applyAlignment="1">
      <alignment horizontal="center" vertical="center"/>
    </xf>
    <xf numFmtId="164" fontId="7" fillId="8" borderId="1" xfId="50" applyNumberFormat="1" applyFont="1" applyFill="1" applyBorder="1" applyAlignment="1">
      <alignment horizontal="center" vertical="center"/>
    </xf>
    <xf numFmtId="164" fontId="7" fillId="8" borderId="1" xfId="51" applyNumberFormat="1" applyFont="1" applyFill="1" applyBorder="1" applyAlignment="1">
      <alignment horizontal="center" vertical="center"/>
    </xf>
    <xf numFmtId="164" fontId="7" fillId="10" borderId="1" xfId="51" applyNumberFormat="1" applyFont="1" applyFill="1" applyBorder="1" applyAlignment="1">
      <alignment horizontal="center" vertical="center"/>
    </xf>
    <xf numFmtId="164" fontId="7" fillId="2" borderId="1" xfId="52" applyNumberFormat="1" applyFont="1" applyFill="1" applyBorder="1" applyAlignment="1">
      <alignment horizontal="center" vertical="center"/>
    </xf>
    <xf numFmtId="0" fontId="4" fillId="0" borderId="0" xfId="0" applyFont="1" applyAlignment="1">
      <alignment horizontal="center" vertical="center"/>
    </xf>
    <xf numFmtId="0" fontId="7" fillId="4" borderId="3" xfId="61" applyFont="1" applyFill="1" applyBorder="1" applyAlignment="1">
      <alignment horizontal="center" vertical="center" wrapText="1"/>
    </xf>
    <xf numFmtId="0" fontId="7" fillId="4" borderId="1" xfId="61"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NumberFormat="1" applyFont="1" applyAlignment="1">
      <alignment horizontal="center" vertical="center"/>
    </xf>
    <xf numFmtId="0" fontId="12" fillId="15" borderId="6" xfId="0" applyFont="1" applyFill="1" applyBorder="1" applyAlignment="1">
      <alignment horizontal="center" vertical="center" wrapText="1"/>
    </xf>
    <xf numFmtId="0" fontId="11" fillId="15" borderId="7" xfId="0" applyFont="1" applyFill="1" applyBorder="1" applyAlignment="1">
      <alignment horizontal="center" vertical="center"/>
    </xf>
    <xf numFmtId="0" fontId="9" fillId="4" borderId="4" xfId="5" applyFont="1" applyFill="1" applyBorder="1" applyAlignment="1">
      <alignment horizontal="center" vertical="center"/>
    </xf>
    <xf numFmtId="3" fontId="9" fillId="7" borderId="4" xfId="14" applyNumberFormat="1" applyFont="1" applyFill="1" applyBorder="1" applyAlignment="1">
      <alignment horizontal="center" vertical="center"/>
    </xf>
    <xf numFmtId="3" fontId="9" fillId="7" borderId="4" xfId="12" applyNumberFormat="1" applyFont="1" applyFill="1" applyBorder="1" applyAlignment="1">
      <alignment horizontal="center" vertical="center"/>
    </xf>
    <xf numFmtId="3" fontId="9" fillId="2" borderId="4" xfId="11"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6" borderId="4" xfId="0" applyFont="1" applyFill="1" applyBorder="1" applyAlignment="1">
      <alignment horizontal="center" vertical="center"/>
    </xf>
    <xf numFmtId="0" fontId="8" fillId="3" borderId="4" xfId="0" applyFont="1" applyFill="1" applyBorder="1" applyAlignment="1">
      <alignment horizontal="center" vertical="center"/>
    </xf>
    <xf numFmtId="0" fontId="7" fillId="4" borderId="3" xfId="5" applyFont="1" applyFill="1" applyBorder="1" applyAlignment="1">
      <alignment horizontal="center" vertical="center"/>
    </xf>
    <xf numFmtId="3" fontId="7" fillId="7" borderId="3" xfId="14" applyNumberFormat="1" applyFont="1" applyFill="1" applyBorder="1" applyAlignment="1">
      <alignment horizontal="center" vertical="center"/>
    </xf>
    <xf numFmtId="3" fontId="7" fillId="7" borderId="3" xfId="12" applyNumberFormat="1" applyFont="1" applyFill="1" applyBorder="1" applyAlignment="1">
      <alignment horizontal="center" vertical="center"/>
    </xf>
    <xf numFmtId="3" fontId="7" fillId="2" borderId="3" xfId="11" applyNumberFormat="1" applyFont="1" applyFill="1" applyBorder="1" applyAlignment="1">
      <alignment horizontal="center" vertical="center"/>
    </xf>
    <xf numFmtId="0" fontId="5" fillId="5" borderId="3" xfId="0" applyFont="1" applyFill="1" applyBorder="1" applyAlignment="1">
      <alignment horizontal="center" vertical="center"/>
    </xf>
    <xf numFmtId="0" fontId="5" fillId="6" borderId="3" xfId="0" applyFont="1" applyFill="1" applyBorder="1" applyAlignment="1">
      <alignment horizontal="center" vertical="center"/>
    </xf>
    <xf numFmtId="0" fontId="5" fillId="3" borderId="3" xfId="0" applyFont="1" applyFill="1" applyBorder="1" applyAlignment="1">
      <alignment horizontal="center" vertical="center"/>
    </xf>
    <xf numFmtId="0" fontId="7" fillId="4" borderId="1" xfId="5" applyFont="1" applyFill="1" applyBorder="1" applyAlignment="1">
      <alignment horizontal="center" vertical="center"/>
    </xf>
    <xf numFmtId="3" fontId="7" fillId="7" borderId="1" xfId="14" applyNumberFormat="1" applyFont="1" applyFill="1" applyBorder="1" applyAlignment="1">
      <alignment horizontal="center" vertical="center"/>
    </xf>
    <xf numFmtId="3" fontId="7" fillId="7" borderId="1" xfId="12" applyNumberFormat="1" applyFont="1" applyFill="1" applyBorder="1" applyAlignment="1">
      <alignment horizontal="center" vertical="center"/>
    </xf>
    <xf numFmtId="3" fontId="7" fillId="2" borderId="1" xfId="11"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10" fillId="8" borderId="8" xfId="5" applyFont="1" applyFill="1" applyBorder="1" applyAlignment="1">
      <alignment horizontal="center" vertical="center" wrapText="1"/>
    </xf>
    <xf numFmtId="0" fontId="10" fillId="8" borderId="15" xfId="5" applyFont="1" applyFill="1" applyBorder="1" applyAlignment="1">
      <alignment horizontal="center" vertical="center" wrapText="1"/>
    </xf>
    <xf numFmtId="0" fontId="10" fillId="8" borderId="9" xfId="5" applyFont="1" applyFill="1" applyBorder="1" applyAlignment="1">
      <alignment horizontal="center" vertical="center" wrapText="1"/>
    </xf>
    <xf numFmtId="0" fontId="10" fillId="4" borderId="14" xfId="5" applyFont="1" applyFill="1" applyBorder="1" applyAlignment="1">
      <alignment horizontal="center" vertical="center" wrapText="1"/>
    </xf>
    <xf numFmtId="0" fontId="10" fillId="10" borderId="8" xfId="5" applyFont="1" applyFill="1" applyBorder="1" applyAlignment="1">
      <alignment horizontal="center" vertical="center" wrapText="1"/>
    </xf>
    <xf numFmtId="0" fontId="10" fillId="10" borderId="15" xfId="5" applyFont="1" applyFill="1" applyBorder="1" applyAlignment="1">
      <alignment horizontal="center" vertical="center" wrapText="1"/>
    </xf>
    <xf numFmtId="0" fontId="10" fillId="10" borderId="9" xfId="5" applyFont="1" applyFill="1" applyBorder="1" applyAlignment="1">
      <alignment horizontal="center" vertical="center" wrapText="1"/>
    </xf>
    <xf numFmtId="0" fontId="10" fillId="9" borderId="8" xfId="5" applyFont="1" applyFill="1" applyBorder="1" applyAlignment="1">
      <alignment horizontal="center" vertical="center" wrapText="1"/>
    </xf>
    <xf numFmtId="0" fontId="10" fillId="9" borderId="15" xfId="5" applyFont="1" applyFill="1" applyBorder="1" applyAlignment="1">
      <alignment horizontal="center" vertical="center" wrapText="1"/>
    </xf>
    <xf numFmtId="0" fontId="10" fillId="9" borderId="9" xfId="5" applyFont="1" applyFill="1" applyBorder="1" applyAlignment="1">
      <alignment horizontal="center" vertical="center" wrapText="1"/>
    </xf>
    <xf numFmtId="0" fontId="10" fillId="3" borderId="8" xfId="5" applyFont="1" applyFill="1" applyBorder="1" applyAlignment="1">
      <alignment horizontal="center" vertical="center" wrapText="1"/>
    </xf>
    <xf numFmtId="0" fontId="10" fillId="3" borderId="15" xfId="5" applyFont="1" applyFill="1" applyBorder="1" applyAlignment="1">
      <alignment horizontal="center" vertical="center" wrapText="1"/>
    </xf>
    <xf numFmtId="0" fontId="10" fillId="3" borderId="9" xfId="5" applyFont="1" applyFill="1" applyBorder="1" applyAlignment="1">
      <alignment horizontal="center" vertical="center" wrapText="1"/>
    </xf>
    <xf numFmtId="0" fontId="10" fillId="2" borderId="14" xfId="5" applyFont="1" applyFill="1" applyBorder="1" applyAlignment="1">
      <alignment horizontal="center" vertical="center" wrapText="1"/>
    </xf>
    <xf numFmtId="0" fontId="9" fillId="4" borderId="8" xfId="5" applyFont="1" applyFill="1" applyBorder="1" applyAlignment="1">
      <alignment horizontal="center"/>
    </xf>
    <xf numFmtId="0" fontId="9" fillId="4" borderId="9" xfId="6" applyFont="1" applyFill="1" applyBorder="1" applyAlignment="1">
      <alignment horizontal="center"/>
    </xf>
    <xf numFmtId="3" fontId="9" fillId="7" borderId="8" xfId="14" applyNumberFormat="1" applyFont="1" applyFill="1" applyBorder="1" applyAlignment="1">
      <alignment horizontal="center"/>
    </xf>
    <xf numFmtId="3" fontId="9" fillId="7" borderId="15" xfId="12" applyNumberFormat="1" applyFont="1" applyFill="1" applyBorder="1" applyAlignment="1">
      <alignment horizontal="center"/>
    </xf>
    <xf numFmtId="3" fontId="9" fillId="7" borderId="9" xfId="14" applyNumberFormat="1" applyFont="1" applyFill="1" applyBorder="1" applyAlignment="1">
      <alignment horizontal="center"/>
    </xf>
    <xf numFmtId="3" fontId="9" fillId="2" borderId="8" xfId="11" applyNumberFormat="1" applyFont="1" applyFill="1" applyBorder="1" applyAlignment="1">
      <alignment horizontal="center"/>
    </xf>
    <xf numFmtId="3" fontId="9" fillId="2" borderId="9" xfId="11" applyNumberFormat="1" applyFont="1" applyFill="1" applyBorder="1" applyAlignment="1">
      <alignment horizontal="center"/>
    </xf>
    <xf numFmtId="0" fontId="8" fillId="5" borderId="8" xfId="0" applyFont="1" applyFill="1" applyBorder="1" applyAlignment="1">
      <alignment horizontal="center"/>
    </xf>
    <xf numFmtId="0" fontId="8" fillId="5" borderId="15" xfId="0" applyFont="1" applyFill="1" applyBorder="1" applyAlignment="1">
      <alignment horizontal="center"/>
    </xf>
    <xf numFmtId="0" fontId="8" fillId="5" borderId="9" xfId="0" applyFont="1" applyFill="1" applyBorder="1" applyAlignment="1">
      <alignment horizontal="center"/>
    </xf>
    <xf numFmtId="0" fontId="8" fillId="3" borderId="8" xfId="0" applyFont="1" applyFill="1" applyBorder="1" applyAlignment="1">
      <alignment horizontal="center"/>
    </xf>
    <xf numFmtId="0" fontId="8" fillId="3" borderId="15" xfId="0" applyFont="1" applyFill="1" applyBorder="1" applyAlignment="1">
      <alignment horizontal="center"/>
    </xf>
    <xf numFmtId="0" fontId="8" fillId="3" borderId="9" xfId="0" applyFont="1" applyFill="1" applyBorder="1" applyAlignment="1">
      <alignment horizontal="center"/>
    </xf>
    <xf numFmtId="0" fontId="8" fillId="6" borderId="8" xfId="0" applyFont="1" applyFill="1" applyBorder="1" applyAlignment="1">
      <alignment horizontal="center"/>
    </xf>
    <xf numFmtId="0" fontId="8" fillId="6" borderId="15" xfId="0" applyFont="1" applyFill="1" applyBorder="1" applyAlignment="1">
      <alignment horizontal="center"/>
    </xf>
    <xf numFmtId="0" fontId="8" fillId="6" borderId="9" xfId="0" applyFont="1" applyFill="1" applyBorder="1" applyAlignment="1">
      <alignment horizontal="center"/>
    </xf>
    <xf numFmtId="3" fontId="7" fillId="12" borderId="3" xfId="62" applyNumberFormat="1" applyFont="1" applyFill="1" applyBorder="1" applyAlignment="1">
      <alignment horizontal="center" vertical="center"/>
    </xf>
    <xf numFmtId="3" fontId="7" fillId="12" borderId="3" xfId="63" applyNumberFormat="1" applyFont="1" applyFill="1" applyBorder="1" applyAlignment="1">
      <alignment horizontal="center" vertical="center"/>
    </xf>
    <xf numFmtId="3" fontId="7" fillId="9" borderId="3" xfId="64" applyNumberFormat="1" applyFont="1" applyFill="1" applyBorder="1" applyAlignment="1">
      <alignment horizontal="center" vertical="center"/>
    </xf>
    <xf numFmtId="3" fontId="7" fillId="9" borderId="3" xfId="63" applyNumberFormat="1" applyFont="1" applyFill="1" applyBorder="1" applyAlignment="1">
      <alignment horizontal="center" vertical="center"/>
    </xf>
    <xf numFmtId="3" fontId="7" fillId="2" borderId="3" xfId="64" applyNumberFormat="1" applyFont="1" applyFill="1" applyBorder="1" applyAlignment="1">
      <alignment horizontal="center" vertical="center"/>
    </xf>
    <xf numFmtId="3" fontId="7" fillId="2" borderId="3" xfId="63" applyNumberFormat="1" applyFont="1" applyFill="1" applyBorder="1" applyAlignment="1">
      <alignment horizontal="center" vertical="center"/>
    </xf>
    <xf numFmtId="3" fontId="7" fillId="11" borderId="3" xfId="63" applyNumberFormat="1" applyFont="1" applyFill="1" applyBorder="1" applyAlignment="1">
      <alignment horizontal="center" vertical="center"/>
    </xf>
    <xf numFmtId="3" fontId="7" fillId="13" borderId="3" xfId="63" applyNumberFormat="1" applyFont="1" applyFill="1" applyBorder="1" applyAlignment="1">
      <alignment horizontal="center" vertical="center"/>
    </xf>
    <xf numFmtId="3" fontId="7" fillId="14" borderId="3" xfId="63" applyNumberFormat="1" applyFont="1" applyFill="1" applyBorder="1" applyAlignment="1">
      <alignment horizontal="center" vertical="center"/>
    </xf>
    <xf numFmtId="3" fontId="7" fillId="14" borderId="3" xfId="65" applyNumberFormat="1" applyFont="1" applyFill="1" applyBorder="1" applyAlignment="1">
      <alignment horizontal="center" vertical="center"/>
    </xf>
    <xf numFmtId="3" fontId="7" fillId="12" borderId="1" xfId="66" applyNumberFormat="1" applyFont="1" applyFill="1" applyBorder="1" applyAlignment="1">
      <alignment horizontal="center" vertical="center"/>
    </xf>
    <xf numFmtId="3" fontId="7" fillId="12" borderId="1" xfId="67" applyNumberFormat="1" applyFont="1" applyFill="1" applyBorder="1" applyAlignment="1">
      <alignment horizontal="center" vertical="center"/>
    </xf>
    <xf numFmtId="3" fontId="7" fillId="9" borderId="1" xfId="68" applyNumberFormat="1" applyFont="1" applyFill="1" applyBorder="1" applyAlignment="1">
      <alignment horizontal="center" vertical="center"/>
    </xf>
    <xf numFmtId="3" fontId="7" fillId="9" borderId="1" xfId="67" applyNumberFormat="1" applyFont="1" applyFill="1" applyBorder="1" applyAlignment="1">
      <alignment horizontal="center" vertical="center"/>
    </xf>
    <xf numFmtId="3" fontId="7" fillId="2" borderId="1" xfId="67" applyNumberFormat="1" applyFont="1" applyFill="1" applyBorder="1" applyAlignment="1">
      <alignment horizontal="center" vertical="center"/>
    </xf>
    <xf numFmtId="3" fontId="7" fillId="2" borderId="1" xfId="68" applyNumberFormat="1" applyFont="1" applyFill="1" applyBorder="1" applyAlignment="1">
      <alignment horizontal="center" vertical="center"/>
    </xf>
    <xf numFmtId="3" fontId="7" fillId="11" borderId="1" xfId="68" applyNumberFormat="1" applyFont="1" applyFill="1" applyBorder="1" applyAlignment="1">
      <alignment horizontal="center" vertical="center"/>
    </xf>
    <xf numFmtId="3" fontId="7" fillId="11" borderId="1" xfId="67" applyNumberFormat="1" applyFont="1" applyFill="1" applyBorder="1" applyAlignment="1">
      <alignment horizontal="center" vertical="center"/>
    </xf>
    <xf numFmtId="3" fontId="7" fillId="13" borderId="1" xfId="67" applyNumberFormat="1" applyFont="1" applyFill="1" applyBorder="1" applyAlignment="1">
      <alignment horizontal="center" vertical="center"/>
    </xf>
    <xf numFmtId="3" fontId="7" fillId="14" borderId="1" xfId="67" applyNumberFormat="1" applyFont="1" applyFill="1" applyBorder="1" applyAlignment="1">
      <alignment horizontal="center" vertical="center"/>
    </xf>
    <xf numFmtId="3" fontId="7" fillId="14" borderId="1" xfId="69" applyNumberFormat="1" applyFont="1" applyFill="1" applyBorder="1" applyAlignment="1">
      <alignment horizontal="center" vertical="center"/>
    </xf>
    <xf numFmtId="3" fontId="7" fillId="13" borderId="1" xfId="68" applyNumberFormat="1" applyFont="1" applyFill="1" applyBorder="1" applyAlignment="1">
      <alignment horizontal="center" vertical="center"/>
    </xf>
    <xf numFmtId="3" fontId="7" fillId="14" borderId="1" xfId="68" applyNumberFormat="1" applyFont="1" applyFill="1" applyBorder="1" applyAlignment="1">
      <alignment horizontal="center" vertical="center"/>
    </xf>
    <xf numFmtId="3" fontId="7" fillId="12" borderId="1" xfId="70" applyNumberFormat="1" applyFont="1" applyFill="1" applyBorder="1" applyAlignment="1">
      <alignment horizontal="center" vertical="center"/>
    </xf>
    <xf numFmtId="3" fontId="7" fillId="12" borderId="1" xfId="71" applyNumberFormat="1" applyFont="1" applyFill="1" applyBorder="1" applyAlignment="1">
      <alignment horizontal="center" vertical="center"/>
    </xf>
    <xf numFmtId="3" fontId="7" fillId="9" borderId="1" xfId="71" applyNumberFormat="1" applyFont="1" applyFill="1" applyBorder="1" applyAlignment="1">
      <alignment horizontal="center" vertical="center"/>
    </xf>
    <xf numFmtId="3" fontId="7" fillId="2" borderId="1" xfId="71" applyNumberFormat="1" applyFont="1" applyFill="1" applyBorder="1" applyAlignment="1">
      <alignment horizontal="center" vertical="center"/>
    </xf>
    <xf numFmtId="3" fontId="7" fillId="2" borderId="1" xfId="72" applyNumberFormat="1" applyFont="1" applyFill="1" applyBorder="1" applyAlignment="1">
      <alignment horizontal="center" vertical="center"/>
    </xf>
    <xf numFmtId="3" fontId="7" fillId="11" borderId="1" xfId="71" applyNumberFormat="1" applyFont="1" applyFill="1" applyBorder="1" applyAlignment="1">
      <alignment horizontal="center" vertical="center"/>
    </xf>
    <xf numFmtId="3" fontId="7" fillId="13" borderId="1" xfId="72" applyNumberFormat="1" applyFont="1" applyFill="1" applyBorder="1" applyAlignment="1">
      <alignment horizontal="center" vertical="center"/>
    </xf>
    <xf numFmtId="3" fontId="7" fillId="13" borderId="1" xfId="71" applyNumberFormat="1" applyFont="1" applyFill="1" applyBorder="1" applyAlignment="1">
      <alignment horizontal="center" vertical="center"/>
    </xf>
    <xf numFmtId="3" fontId="7" fillId="14" borderId="1" xfId="71" applyNumberFormat="1" applyFont="1" applyFill="1" applyBorder="1" applyAlignment="1">
      <alignment horizontal="center" vertical="center"/>
    </xf>
    <xf numFmtId="3" fontId="7" fillId="14" borderId="1" xfId="73" applyNumberFormat="1" applyFont="1" applyFill="1" applyBorder="1" applyAlignment="1">
      <alignment horizontal="center" vertical="center"/>
    </xf>
    <xf numFmtId="0" fontId="10" fillId="4" borderId="11" xfId="5" applyFont="1" applyFill="1" applyBorder="1" applyAlignment="1">
      <alignment horizontal="center" vertical="center" wrapText="1"/>
    </xf>
    <xf numFmtId="0" fontId="10" fillId="4" borderId="14" xfId="57" applyFont="1" applyFill="1" applyBorder="1" applyAlignment="1">
      <alignment horizontal="center" vertical="center" wrapText="1"/>
    </xf>
    <xf numFmtId="0" fontId="10" fillId="4" borderId="11" xfId="57" applyFont="1" applyFill="1" applyBorder="1" applyAlignment="1">
      <alignment horizontal="center" vertical="center" wrapText="1"/>
    </xf>
    <xf numFmtId="0" fontId="10" fillId="12" borderId="8" xfId="58" applyFont="1" applyFill="1" applyBorder="1" applyAlignment="1">
      <alignment horizontal="center" vertical="center" wrapText="1"/>
    </xf>
    <xf numFmtId="0" fontId="10" fillId="12" borderId="9" xfId="59" applyFont="1" applyFill="1" applyBorder="1" applyAlignment="1">
      <alignment horizontal="center" vertical="center" wrapText="1"/>
    </xf>
    <xf numFmtId="0" fontId="10" fillId="9" borderId="8" xfId="59" applyFont="1" applyFill="1" applyBorder="1" applyAlignment="1">
      <alignment horizontal="center" vertical="center" wrapText="1"/>
    </xf>
    <xf numFmtId="0" fontId="10" fillId="9" borderId="15" xfId="59" applyFont="1" applyFill="1" applyBorder="1" applyAlignment="1">
      <alignment horizontal="center" vertical="center" wrapText="1"/>
    </xf>
    <xf numFmtId="0" fontId="10" fillId="9" borderId="9" xfId="59" applyFont="1" applyFill="1" applyBorder="1" applyAlignment="1">
      <alignment horizontal="center" vertical="center" wrapText="1"/>
    </xf>
    <xf numFmtId="0" fontId="10" fillId="2" borderId="8" xfId="59" applyFont="1" applyFill="1" applyBorder="1" applyAlignment="1">
      <alignment horizontal="center" vertical="center" wrapText="1"/>
    </xf>
    <xf numFmtId="0" fontId="10" fillId="2" borderId="15" xfId="59" applyFont="1" applyFill="1" applyBorder="1" applyAlignment="1">
      <alignment horizontal="center" vertical="center" wrapText="1"/>
    </xf>
    <xf numFmtId="0" fontId="10" fillId="2" borderId="9" xfId="59" applyFont="1" applyFill="1" applyBorder="1" applyAlignment="1">
      <alignment horizontal="center" vertical="center" wrapText="1"/>
    </xf>
    <xf numFmtId="0" fontId="10" fillId="11" borderId="8" xfId="59" applyFont="1" applyFill="1" applyBorder="1" applyAlignment="1">
      <alignment horizontal="center" vertical="center" wrapText="1"/>
    </xf>
    <xf numFmtId="0" fontId="10" fillId="11" borderId="15" xfId="59" applyFont="1" applyFill="1" applyBorder="1" applyAlignment="1">
      <alignment horizontal="center" vertical="center" wrapText="1"/>
    </xf>
    <xf numFmtId="0" fontId="10" fillId="11" borderId="9" xfId="59" applyFont="1" applyFill="1" applyBorder="1" applyAlignment="1">
      <alignment horizontal="center" vertical="center" wrapText="1"/>
    </xf>
    <xf numFmtId="0" fontId="10" fillId="13" borderId="8" xfId="59" applyFont="1" applyFill="1" applyBorder="1" applyAlignment="1">
      <alignment horizontal="center" vertical="center" wrapText="1"/>
    </xf>
    <xf numFmtId="0" fontId="10" fillId="13" borderId="15" xfId="59" applyFont="1" applyFill="1" applyBorder="1" applyAlignment="1">
      <alignment horizontal="center" vertical="center" wrapText="1"/>
    </xf>
    <xf numFmtId="0" fontId="10" fillId="13" borderId="9" xfId="59" applyFont="1" applyFill="1" applyBorder="1" applyAlignment="1">
      <alignment horizontal="center" vertical="center" wrapText="1"/>
    </xf>
    <xf numFmtId="0" fontId="10" fillId="14" borderId="8" xfId="59" applyFont="1" applyFill="1" applyBorder="1" applyAlignment="1">
      <alignment horizontal="center" vertical="center" wrapText="1"/>
    </xf>
    <xf numFmtId="0" fontId="10" fillId="14" borderId="15" xfId="59" applyFont="1" applyFill="1" applyBorder="1" applyAlignment="1">
      <alignment horizontal="center" vertical="center" wrapText="1"/>
    </xf>
    <xf numFmtId="0" fontId="10" fillId="14" borderId="9" xfId="60" applyFont="1" applyFill="1" applyBorder="1" applyAlignment="1">
      <alignment horizontal="center" vertical="center" wrapText="1"/>
    </xf>
    <xf numFmtId="0" fontId="3" fillId="4"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13" borderId="3" xfId="0" applyFont="1" applyFill="1" applyBorder="1" applyAlignment="1">
      <alignment horizontal="center" vertical="center"/>
    </xf>
    <xf numFmtId="0" fontId="3" fillId="14"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0" borderId="1" xfId="0" applyFont="1" applyFill="1" applyBorder="1" applyAlignment="1">
      <alignment horizontal="center" vertical="center"/>
    </xf>
    <xf numFmtId="9" fontId="3" fillId="9" borderId="1" xfId="0" applyNumberFormat="1" applyFont="1" applyFill="1" applyBorder="1" applyAlignment="1">
      <alignment horizontal="center" vertical="center"/>
    </xf>
    <xf numFmtId="0" fontId="3" fillId="3" borderId="3" xfId="0" applyFont="1" applyFill="1" applyBorder="1" applyAlignment="1">
      <alignment horizontal="center" vertical="center"/>
    </xf>
    <xf numFmtId="0" fontId="3" fillId="10" borderId="3" xfId="0" applyFont="1" applyFill="1" applyBorder="1" applyAlignment="1">
      <alignment horizontal="center" vertical="center"/>
    </xf>
    <xf numFmtId="9" fontId="3" fillId="9" borderId="3" xfId="0" applyNumberFormat="1" applyFont="1" applyFill="1" applyBorder="1" applyAlignment="1">
      <alignment horizontal="center" vertical="center"/>
    </xf>
    <xf numFmtId="0" fontId="11" fillId="15" borderId="14" xfId="0" applyFont="1" applyFill="1" applyBorder="1" applyAlignment="1">
      <alignment horizontal="center" vertical="center" wrapText="1"/>
    </xf>
    <xf numFmtId="0" fontId="11" fillId="15" borderId="5" xfId="5" applyFont="1" applyFill="1" applyBorder="1" applyAlignment="1">
      <alignment horizontal="center" vertical="center"/>
    </xf>
    <xf numFmtId="0" fontId="11" fillId="15" borderId="5" xfId="6" applyFont="1" applyFill="1" applyBorder="1" applyAlignment="1">
      <alignment horizontal="center" vertical="center"/>
    </xf>
    <xf numFmtId="0" fontId="12" fillId="15" borderId="6" xfId="0" applyFont="1" applyFill="1" applyBorder="1" applyAlignment="1">
      <alignment horizontal="center" vertical="center"/>
    </xf>
    <xf numFmtId="0" fontId="7" fillId="4" borderId="3" xfId="20" applyFont="1" applyFill="1" applyBorder="1" applyAlignment="1">
      <alignment horizontal="center" vertical="top"/>
    </xf>
    <xf numFmtId="3" fontId="7" fillId="7" borderId="3" xfId="29" applyNumberFormat="1" applyFont="1" applyFill="1" applyBorder="1" applyAlignment="1">
      <alignment horizontal="center" vertical="center"/>
    </xf>
    <xf numFmtId="3" fontId="7" fillId="7" borderId="3" xfId="28" applyNumberFormat="1" applyFont="1" applyFill="1" applyBorder="1" applyAlignment="1">
      <alignment horizontal="center" vertical="center"/>
    </xf>
    <xf numFmtId="3" fontId="7" fillId="2" borderId="3" xfId="27" applyNumberFormat="1" applyFont="1" applyFill="1" applyBorder="1" applyAlignment="1">
      <alignment horizontal="center" vertical="center"/>
    </xf>
    <xf numFmtId="0" fontId="7" fillId="4" borderId="16" xfId="16" applyFont="1" applyFill="1" applyBorder="1" applyAlignment="1">
      <alignment horizontal="center" vertical="top"/>
    </xf>
    <xf numFmtId="0" fontId="7" fillId="4" borderId="16" xfId="19" applyFont="1" applyFill="1" applyBorder="1" applyAlignment="1">
      <alignment horizontal="center" vertical="top"/>
    </xf>
    <xf numFmtId="3" fontId="7" fillId="7" borderId="16" xfId="25" applyNumberFormat="1" applyFont="1" applyFill="1" applyBorder="1" applyAlignment="1">
      <alignment horizontal="center" vertical="center"/>
    </xf>
    <xf numFmtId="3" fontId="7" fillId="7" borderId="16" xfId="24" applyNumberFormat="1" applyFont="1" applyFill="1" applyBorder="1" applyAlignment="1">
      <alignment horizontal="center" vertical="center"/>
    </xf>
    <xf numFmtId="3" fontId="7" fillId="2" borderId="16" xfId="23" applyNumberFormat="1" applyFont="1" applyFill="1" applyBorder="1" applyAlignment="1">
      <alignment horizontal="center" vertical="center"/>
    </xf>
    <xf numFmtId="0" fontId="5" fillId="5" borderId="16" xfId="0" applyNumberFormat="1" applyFont="1" applyFill="1" applyBorder="1" applyAlignment="1">
      <alignment horizontal="center"/>
    </xf>
    <xf numFmtId="0" fontId="5" fillId="6" borderId="16" xfId="0" applyNumberFormat="1" applyFont="1" applyFill="1" applyBorder="1" applyAlignment="1">
      <alignment horizontal="center"/>
    </xf>
    <xf numFmtId="0" fontId="5" fillId="3" borderId="16" xfId="0" applyNumberFormat="1" applyFont="1" applyFill="1" applyBorder="1" applyAlignment="1">
      <alignment horizontal="center"/>
    </xf>
    <xf numFmtId="0" fontId="7" fillId="4" borderId="2" xfId="16" applyFont="1" applyFill="1" applyBorder="1" applyAlignment="1">
      <alignment horizontal="center" vertical="top"/>
    </xf>
    <xf numFmtId="0" fontId="7" fillId="4" borderId="2" xfId="20" applyFont="1" applyFill="1" applyBorder="1" applyAlignment="1">
      <alignment horizontal="center" vertical="top"/>
    </xf>
    <xf numFmtId="3" fontId="7" fillId="7" borderId="2" xfId="29" applyNumberFormat="1" applyFont="1" applyFill="1" applyBorder="1" applyAlignment="1">
      <alignment horizontal="center" vertical="center"/>
    </xf>
    <xf numFmtId="3" fontId="7" fillId="7" borderId="2" xfId="28" applyNumberFormat="1" applyFont="1" applyFill="1" applyBorder="1" applyAlignment="1">
      <alignment horizontal="center" vertical="center"/>
    </xf>
    <xf numFmtId="3" fontId="7" fillId="7" borderId="2" xfId="25" applyNumberFormat="1" applyFont="1" applyFill="1" applyBorder="1" applyAlignment="1">
      <alignment horizontal="center" vertical="center"/>
    </xf>
    <xf numFmtId="3" fontId="7" fillId="2" borderId="2" xfId="27" applyNumberFormat="1" applyFont="1" applyFill="1" applyBorder="1" applyAlignment="1">
      <alignment horizontal="center" vertical="center"/>
    </xf>
    <xf numFmtId="0" fontId="5" fillId="5" borderId="2" xfId="0" applyNumberFormat="1" applyFont="1" applyFill="1" applyBorder="1" applyAlignment="1">
      <alignment horizontal="center"/>
    </xf>
    <xf numFmtId="0" fontId="5" fillId="6" borderId="2" xfId="0" applyNumberFormat="1" applyFont="1" applyFill="1" applyBorder="1" applyAlignment="1">
      <alignment horizontal="center"/>
    </xf>
    <xf numFmtId="0" fontId="5" fillId="3" borderId="2" xfId="0" applyNumberFormat="1" applyFont="1" applyFill="1" applyBorder="1" applyAlignment="1">
      <alignment horizontal="center"/>
    </xf>
    <xf numFmtId="0" fontId="7" fillId="4" borderId="16" xfId="20" applyFont="1" applyFill="1" applyBorder="1" applyAlignment="1">
      <alignment horizontal="center" vertical="top"/>
    </xf>
    <xf numFmtId="3" fontId="7" fillId="7" borderId="16" xfId="29" applyNumberFormat="1" applyFont="1" applyFill="1" applyBorder="1" applyAlignment="1">
      <alignment horizontal="center" vertical="center"/>
    </xf>
    <xf numFmtId="3" fontId="7" fillId="7" borderId="16" xfId="28" applyNumberFormat="1" applyFont="1" applyFill="1" applyBorder="1" applyAlignment="1">
      <alignment horizontal="center" vertical="center"/>
    </xf>
    <xf numFmtId="3" fontId="7" fillId="2" borderId="16" xfId="27" applyNumberFormat="1" applyFont="1" applyFill="1" applyBorder="1" applyAlignment="1">
      <alignment horizontal="center" vertical="center"/>
    </xf>
    <xf numFmtId="0" fontId="7" fillId="4" borderId="2" xfId="21" applyFont="1" applyFill="1" applyBorder="1" applyAlignment="1">
      <alignment horizontal="center" vertical="top"/>
    </xf>
    <xf numFmtId="3" fontId="7" fillId="7" borderId="2" xfId="35" applyNumberFormat="1" applyFont="1" applyFill="1" applyBorder="1" applyAlignment="1">
      <alignment horizontal="center" vertical="center"/>
    </xf>
    <xf numFmtId="3" fontId="7" fillId="7" borderId="2" xfId="34" applyNumberFormat="1" applyFont="1" applyFill="1" applyBorder="1" applyAlignment="1">
      <alignment horizontal="center" vertical="center"/>
    </xf>
    <xf numFmtId="3" fontId="7" fillId="2" borderId="2" xfId="33" applyNumberFormat="1" applyFont="1" applyFill="1" applyBorder="1" applyAlignment="1">
      <alignment horizontal="center" vertical="center"/>
    </xf>
    <xf numFmtId="0" fontId="3" fillId="4" borderId="16" xfId="0" applyFont="1" applyFill="1" applyBorder="1" applyAlignment="1">
      <alignment horizontal="center" vertical="center"/>
    </xf>
    <xf numFmtId="0" fontId="3" fillId="3" borderId="16" xfId="0" applyFont="1" applyFill="1" applyBorder="1" applyAlignment="1">
      <alignment horizontal="center" vertical="center"/>
    </xf>
    <xf numFmtId="0" fontId="3" fillId="10" borderId="16" xfId="0" applyFont="1" applyFill="1" applyBorder="1" applyAlignment="1">
      <alignment horizontal="center" vertical="center"/>
    </xf>
    <xf numFmtId="9" fontId="3" fillId="9" borderId="16" xfId="0" applyNumberFormat="1" applyFont="1" applyFill="1" applyBorder="1" applyAlignment="1">
      <alignment horizontal="center" vertical="center"/>
    </xf>
    <xf numFmtId="0" fontId="3" fillId="2" borderId="16" xfId="0" applyFont="1" applyFill="1" applyBorder="1" applyAlignment="1">
      <alignment horizontal="center" vertical="center"/>
    </xf>
    <xf numFmtId="164" fontId="7" fillId="2" borderId="16" xfId="44" applyNumberFormat="1" applyFont="1" applyFill="1" applyBorder="1" applyAlignment="1">
      <alignment horizontal="center" vertical="center"/>
    </xf>
    <xf numFmtId="0" fontId="3" fillId="4"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10" borderId="2" xfId="0" applyFont="1" applyFill="1" applyBorder="1" applyAlignment="1">
      <alignment horizontal="center" vertical="center"/>
    </xf>
    <xf numFmtId="9" fontId="3" fillId="9"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164" fontId="7" fillId="2" borderId="17" xfId="44" applyNumberFormat="1" applyFont="1" applyFill="1" applyBorder="1" applyAlignment="1">
      <alignment horizontal="center" vertical="center"/>
    </xf>
    <xf numFmtId="164" fontId="7" fillId="2" borderId="2" xfId="44" applyNumberFormat="1" applyFont="1" applyFill="1" applyBorder="1" applyAlignment="1">
      <alignment horizontal="center" vertical="center"/>
    </xf>
    <xf numFmtId="0" fontId="3" fillId="12"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1" borderId="2" xfId="0" applyFont="1" applyFill="1" applyBorder="1" applyAlignment="1">
      <alignment horizontal="center" vertical="center"/>
    </xf>
    <xf numFmtId="0" fontId="3" fillId="13" borderId="2" xfId="0" applyFont="1" applyFill="1" applyBorder="1" applyAlignment="1">
      <alignment horizontal="center" vertical="center"/>
    </xf>
    <xf numFmtId="0" fontId="3" fillId="14" borderId="2" xfId="0" applyFont="1" applyFill="1" applyBorder="1" applyAlignment="1">
      <alignment horizontal="center" vertical="center"/>
    </xf>
    <xf numFmtId="0" fontId="13" fillId="0" borderId="0" xfId="0" applyFont="1" applyAlignment="1">
      <alignment horizontal="center" vertical="center"/>
    </xf>
    <xf numFmtId="0" fontId="7" fillId="0" borderId="0" xfId="16" applyFont="1" applyFill="1" applyBorder="1" applyAlignment="1">
      <alignment horizontal="center" vertical="center" wrapText="1"/>
    </xf>
    <xf numFmtId="0" fontId="7" fillId="0" borderId="0" xfId="19" applyFont="1" applyFill="1" applyBorder="1" applyAlignment="1">
      <alignment horizontal="center" vertical="center" wrapText="1"/>
    </xf>
    <xf numFmtId="3" fontId="7" fillId="0" borderId="0" xfId="23" applyNumberFormat="1" applyFont="1" applyFill="1" applyBorder="1" applyAlignment="1">
      <alignment horizontal="center" vertical="center"/>
    </xf>
    <xf numFmtId="0" fontId="2" fillId="0" borderId="0" xfId="0" applyFont="1" applyBorder="1" applyAlignment="1">
      <alignment horizontal="center" vertical="center"/>
    </xf>
    <xf numFmtId="0" fontId="7" fillId="0" borderId="0" xfId="20" applyFont="1" applyFill="1" applyBorder="1" applyAlignment="1">
      <alignment horizontal="center" vertical="center" wrapText="1"/>
    </xf>
    <xf numFmtId="3" fontId="7" fillId="0" borderId="0" xfId="27" applyNumberFormat="1" applyFont="1" applyFill="1" applyBorder="1" applyAlignment="1">
      <alignment horizontal="center" vertical="center"/>
    </xf>
    <xf numFmtId="0" fontId="7" fillId="0" borderId="0" xfId="21" applyFont="1" applyFill="1" applyBorder="1" applyAlignment="1">
      <alignment horizontal="center" vertical="center" wrapText="1"/>
    </xf>
    <xf numFmtId="3" fontId="7" fillId="0" borderId="0" xfId="33" applyNumberFormat="1" applyFont="1" applyFill="1" applyBorder="1" applyAlignment="1">
      <alignment horizontal="center" vertical="center"/>
    </xf>
    <xf numFmtId="3" fontId="13" fillId="0" borderId="0" xfId="0" applyNumberFormat="1" applyFont="1" applyAlignment="1">
      <alignment horizontal="center" vertical="center"/>
    </xf>
    <xf numFmtId="0" fontId="15" fillId="0" borderId="9" xfId="0" applyFont="1" applyFill="1" applyBorder="1" applyAlignment="1">
      <alignment horizontal="left" vertical="center" wrapText="1"/>
    </xf>
    <xf numFmtId="0" fontId="15" fillId="17" borderId="16" xfId="0" applyFont="1" applyFill="1" applyBorder="1" applyAlignment="1">
      <alignment horizontal="center" vertical="center"/>
    </xf>
    <xf numFmtId="0" fontId="15" fillId="0" borderId="19" xfId="0" applyFont="1" applyFill="1" applyBorder="1" applyAlignment="1">
      <alignment horizontal="left" vertical="center" wrapText="1"/>
    </xf>
    <xf numFmtId="0" fontId="15" fillId="17" borderId="1" xfId="0" applyFont="1" applyFill="1" applyBorder="1" applyAlignment="1">
      <alignment horizontal="center" vertical="center"/>
    </xf>
    <xf numFmtId="0" fontId="15" fillId="0" borderId="21" xfId="0" applyFont="1" applyFill="1" applyBorder="1" applyAlignment="1">
      <alignment horizontal="left" vertical="center" wrapText="1"/>
    </xf>
    <xf numFmtId="0" fontId="15" fillId="17" borderId="2" xfId="0" applyFont="1" applyFill="1" applyBorder="1" applyAlignment="1">
      <alignment horizontal="center" vertical="center"/>
    </xf>
    <xf numFmtId="0" fontId="15" fillId="0" borderId="23" xfId="0" applyFont="1" applyFill="1" applyBorder="1" applyAlignment="1">
      <alignment horizontal="left" vertical="center" wrapText="1"/>
    </xf>
    <xf numFmtId="0" fontId="11" fillId="15" borderId="14" xfId="0" applyFont="1" applyFill="1" applyBorder="1" applyAlignment="1">
      <alignment horizontal="left" vertical="center" wrapText="1"/>
    </xf>
    <xf numFmtId="0" fontId="1" fillId="0" borderId="0" xfId="0" applyFont="1" applyAlignment="1">
      <alignment horizontal="left" vertical="center" wrapText="1"/>
    </xf>
    <xf numFmtId="0" fontId="17" fillId="19" borderId="0" xfId="0" applyFont="1" applyFill="1" applyAlignment="1">
      <alignment horizontal="left" vertical="center" wrapText="1"/>
    </xf>
    <xf numFmtId="0" fontId="19" fillId="0" borderId="0" xfId="0" applyFont="1" applyFill="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20" fillId="20" borderId="0" xfId="0" applyFont="1" applyFill="1" applyAlignment="1">
      <alignment horizontal="left" vertical="center" wrapText="1"/>
    </xf>
    <xf numFmtId="0" fontId="20" fillId="21" borderId="0" xfId="0" applyFont="1" applyFill="1" applyAlignment="1">
      <alignment horizontal="left" vertical="center" wrapText="1"/>
    </xf>
    <xf numFmtId="0" fontId="1" fillId="0" borderId="0" xfId="0" applyFont="1" applyAlignment="1">
      <alignment horizontal="justify" vertical="center" wrapText="1"/>
    </xf>
    <xf numFmtId="0" fontId="17" fillId="7" borderId="0" xfId="0" applyFont="1" applyFill="1" applyAlignment="1">
      <alignment horizontal="left" vertical="center" wrapText="1"/>
    </xf>
    <xf numFmtId="0" fontId="17" fillId="22" borderId="0" xfId="0" applyFont="1" applyFill="1" applyAlignment="1">
      <alignment horizontal="left" vertical="center" wrapText="1"/>
    </xf>
    <xf numFmtId="0" fontId="14" fillId="16" borderId="8" xfId="0" applyFont="1" applyFill="1" applyBorder="1" applyAlignment="1">
      <alignment horizontal="center" vertical="center"/>
    </xf>
    <xf numFmtId="0" fontId="14" fillId="16" borderId="15" xfId="0" applyFont="1" applyFill="1" applyBorder="1" applyAlignment="1">
      <alignment horizontal="center" vertical="center"/>
    </xf>
    <xf numFmtId="0" fontId="14" fillId="16" borderId="18" xfId="0" applyFont="1" applyFill="1" applyBorder="1" applyAlignment="1">
      <alignment horizontal="center" vertical="center"/>
    </xf>
    <xf numFmtId="0" fontId="14" fillId="16" borderId="20" xfId="0" applyFont="1" applyFill="1" applyBorder="1" applyAlignment="1">
      <alignment horizontal="center" vertical="center"/>
    </xf>
    <xf numFmtId="0" fontId="14" fillId="16" borderId="22" xfId="0" applyFont="1" applyFill="1" applyBorder="1" applyAlignment="1">
      <alignment horizontal="center" vertical="center"/>
    </xf>
    <xf numFmtId="0" fontId="18" fillId="18" borderId="11" xfId="0" applyFont="1" applyFill="1" applyBorder="1" applyAlignment="1">
      <alignment horizontal="center" vertical="center"/>
    </xf>
    <xf numFmtId="0" fontId="18" fillId="18" borderId="10" xfId="0" applyFont="1" applyFill="1" applyBorder="1" applyAlignment="1">
      <alignment horizontal="center" vertical="center"/>
    </xf>
    <xf numFmtId="0" fontId="18" fillId="18" borderId="12" xfId="0" applyFont="1" applyFill="1" applyBorder="1" applyAlignment="1">
      <alignment horizontal="center" vertical="center"/>
    </xf>
    <xf numFmtId="3" fontId="11" fillId="15" borderId="2" xfId="0" applyNumberFormat="1" applyFont="1" applyFill="1" applyBorder="1" applyAlignment="1">
      <alignment horizontal="center" vertical="center"/>
    </xf>
    <xf numFmtId="0" fontId="11" fillId="15" borderId="2" xfId="0" applyFont="1" applyFill="1" applyBorder="1" applyAlignment="1">
      <alignment horizontal="center" vertical="center"/>
    </xf>
    <xf numFmtId="0" fontId="11" fillId="15" borderId="8" xfId="0" applyFont="1" applyFill="1" applyBorder="1" applyAlignment="1">
      <alignment horizontal="center" vertical="center"/>
    </xf>
    <xf numFmtId="0" fontId="11" fillId="15" borderId="9" xfId="0" applyFont="1" applyFill="1" applyBorder="1" applyAlignment="1">
      <alignment horizontal="center" vertical="center"/>
    </xf>
    <xf numFmtId="3" fontId="11" fillId="15" borderId="8" xfId="0" applyNumberFormat="1" applyFont="1" applyFill="1" applyBorder="1" applyAlignment="1">
      <alignment horizontal="center" vertical="center"/>
    </xf>
    <xf numFmtId="3" fontId="11" fillId="15" borderId="9" xfId="0" applyNumberFormat="1" applyFont="1" applyFill="1" applyBorder="1" applyAlignment="1">
      <alignment horizontal="center" vertical="center"/>
    </xf>
    <xf numFmtId="0" fontId="11" fillId="15" borderId="15" xfId="0" applyFont="1" applyFill="1" applyBorder="1" applyAlignment="1">
      <alignment horizontal="center" vertical="center"/>
    </xf>
    <xf numFmtId="3" fontId="11" fillId="15" borderId="15" xfId="0" applyNumberFormat="1" applyFont="1" applyFill="1" applyBorder="1" applyAlignment="1">
      <alignment horizontal="center" vertical="center"/>
    </xf>
    <xf numFmtId="0" fontId="11" fillId="15" borderId="11" xfId="0" applyFont="1" applyFill="1" applyBorder="1" applyAlignment="1">
      <alignment horizontal="center" vertical="center" wrapText="1"/>
    </xf>
    <xf numFmtId="0" fontId="11" fillId="15" borderId="10" xfId="0" applyFont="1" applyFill="1" applyBorder="1" applyAlignment="1">
      <alignment horizontal="center" vertical="center" wrapText="1"/>
    </xf>
    <xf numFmtId="0" fontId="11" fillId="15" borderId="12" xfId="0" applyFont="1" applyFill="1" applyBorder="1" applyAlignment="1">
      <alignment horizontal="center" vertical="center" wrapText="1"/>
    </xf>
    <xf numFmtId="0" fontId="11" fillId="15" borderId="13" xfId="0" applyFont="1" applyFill="1" applyBorder="1" applyAlignment="1">
      <alignment horizontal="center" vertical="center" wrapText="1"/>
    </xf>
    <xf numFmtId="0" fontId="11" fillId="15" borderId="0" xfId="0" applyFont="1" applyFill="1" applyBorder="1" applyAlignment="1">
      <alignment horizontal="center" vertical="center" wrapText="1"/>
    </xf>
  </cellXfs>
  <cellStyles count="74">
    <cellStyle name="Normal" xfId="0" builtinId="0"/>
    <cellStyle name="Percent" xfId="36" builtinId="5"/>
    <cellStyle name="style1451468230626" xfId="1"/>
    <cellStyle name="style1451468230682" xfId="2"/>
    <cellStyle name="style1451468230717" xfId="3"/>
    <cellStyle name="style1451468230749" xfId="4"/>
    <cellStyle name="style1451468230807" xfId="5"/>
    <cellStyle name="style1451468230839" xfId="6"/>
    <cellStyle name="style1451468230874" xfId="7"/>
    <cellStyle name="style1451468230906" xfId="8"/>
    <cellStyle name="style1451468230938" xfId="9"/>
    <cellStyle name="style1451468230970" xfId="10"/>
    <cellStyle name="style1451468230999" xfId="11"/>
    <cellStyle name="style1451468231032" xfId="12"/>
    <cellStyle name="style1451468231065" xfId="13"/>
    <cellStyle name="style1451468231125" xfId="14"/>
    <cellStyle name="style1451468231160" xfId="15"/>
    <cellStyle name="style1451468231197" xfId="16"/>
    <cellStyle name="style1451468231221" xfId="17"/>
    <cellStyle name="style1451468231273" xfId="18"/>
    <cellStyle name="style1451468231298" xfId="19"/>
    <cellStyle name="style1451468231323" xfId="20"/>
    <cellStyle name="style1451468231384" xfId="21"/>
    <cellStyle name="style1451468231429" xfId="22"/>
    <cellStyle name="style1451468231462" xfId="23"/>
    <cellStyle name="style1451468231495" xfId="24"/>
    <cellStyle name="style1451468231520" xfId="25"/>
    <cellStyle name="style1451468231552" xfId="26"/>
    <cellStyle name="style1451468231583" xfId="27"/>
    <cellStyle name="style1451468231614" xfId="28"/>
    <cellStyle name="style1451468231637" xfId="29"/>
    <cellStyle name="style1451468231840" xfId="30"/>
    <cellStyle name="style1451468231865" xfId="31"/>
    <cellStyle name="style1451468231918" xfId="32"/>
    <cellStyle name="style1451468231947" xfId="33"/>
    <cellStyle name="style1451468231977" xfId="34"/>
    <cellStyle name="style1451468232001" xfId="35"/>
    <cellStyle name="style1451923383351" xfId="37"/>
    <cellStyle name="style1451923383399" xfId="38"/>
    <cellStyle name="style1451923383442" xfId="39"/>
    <cellStyle name="style1451923383486" xfId="40"/>
    <cellStyle name="style1451923383777" xfId="41"/>
    <cellStyle name="style1451923383807" xfId="45"/>
    <cellStyle name="style1451923383849" xfId="49"/>
    <cellStyle name="style1451923383878" xfId="42"/>
    <cellStyle name="style1451923383914" xfId="43"/>
    <cellStyle name="style1451923383951" xfId="44"/>
    <cellStyle name="style1451923383986" xfId="46"/>
    <cellStyle name="style1451923384020" xfId="47"/>
    <cellStyle name="style1451923384056" xfId="48"/>
    <cellStyle name="style1451923384119" xfId="50"/>
    <cellStyle name="style1451923384154" xfId="51"/>
    <cellStyle name="style1451923384189" xfId="52"/>
    <cellStyle name="style1451927665330" xfId="53"/>
    <cellStyle name="style1451927665417" xfId="57"/>
    <cellStyle name="style1451927665486" xfId="54"/>
    <cellStyle name="style1451927665524" xfId="55"/>
    <cellStyle name="style1451927665567" xfId="56"/>
    <cellStyle name="style1451927665602" xfId="58"/>
    <cellStyle name="style1451927665637" xfId="59"/>
    <cellStyle name="style1451927665686" xfId="60"/>
    <cellStyle name="style1451927665949" xfId="61"/>
    <cellStyle name="style1451927666035" xfId="62"/>
    <cellStyle name="style1451927666068" xfId="63"/>
    <cellStyle name="style1451927666103" xfId="64"/>
    <cellStyle name="style1451927666134" xfId="65"/>
    <cellStyle name="style1451927666168" xfId="66"/>
    <cellStyle name="style1451927666202" xfId="67"/>
    <cellStyle name="style1451927666258" xfId="68"/>
    <cellStyle name="style1451927666288" xfId="69"/>
    <cellStyle name="style1451927666366" xfId="70"/>
    <cellStyle name="style1451927666400" xfId="71"/>
    <cellStyle name="style1451927666436" xfId="72"/>
    <cellStyle name="style1451927666465" xfId="73"/>
  </cellStyles>
  <dxfs count="27">
    <dxf>
      <font>
        <strike val="0"/>
        <outline val="0"/>
        <shadow val="0"/>
        <u val="none"/>
        <vertAlign val="baseline"/>
        <sz val="10"/>
        <color theme="1"/>
        <name val="Arial Narrow"/>
        <scheme val="none"/>
      </font>
      <numFmt numFmtId="0" formatCode="General"/>
      <alignment horizontal="center" vertical="center" textRotation="0" indent="0" justifyLastLine="0" shrinkToFit="0" readingOrder="0"/>
    </dxf>
    <dxf>
      <font>
        <strike val="0"/>
        <outline val="0"/>
        <shadow val="0"/>
        <u val="none"/>
        <vertAlign val="baseline"/>
        <sz val="10"/>
        <color theme="1"/>
        <name val="Arial Narrow"/>
        <scheme val="none"/>
      </font>
      <alignment horizontal="center" vertical="center" textRotation="0" wrapText="0" indent="0" justifyLastLine="0" shrinkToFit="0" readingOrder="0"/>
    </dxf>
    <dxf>
      <font>
        <strike val="0"/>
        <outline val="0"/>
        <shadow val="0"/>
        <u val="none"/>
        <vertAlign val="baseline"/>
        <sz val="10"/>
        <color theme="1"/>
        <name val="Arial Narrow"/>
        <scheme val="none"/>
      </font>
      <alignment horizontal="center" vertical="center" textRotation="0" indent="0" justifyLastLine="0" shrinkToFit="0" readingOrder="0"/>
    </dxf>
    <dxf>
      <border>
        <bottom style="double">
          <color indexed="64"/>
        </bottom>
      </border>
    </dxf>
    <dxf>
      <font>
        <strike val="0"/>
        <outline val="0"/>
        <shadow val="0"/>
        <u val="none"/>
        <vertAlign val="baseline"/>
        <sz val="12"/>
        <color theme="0"/>
        <name val="Arial Narrow"/>
        <scheme val="none"/>
      </font>
      <fill>
        <patternFill patternType="solid">
          <fgColor indexed="64"/>
          <bgColor rgb="FFEE5859"/>
        </patternFill>
      </fill>
      <alignment horizontal="center" vertical="center" textRotation="0" wrapText="1" indent="0" justifyLastLine="0" shrinkToFit="0" readingOrder="0"/>
    </dxf>
    <dxf>
      <font>
        <strike val="0"/>
        <outline val="0"/>
        <shadow val="0"/>
        <u val="none"/>
        <vertAlign val="baseline"/>
        <sz val="10"/>
        <color theme="1"/>
        <name val="Arial Narrow"/>
        <scheme val="none"/>
      </font>
      <numFmt numFmtId="0" formatCode="General"/>
      <alignment horizontal="center" vertical="center" textRotation="0" indent="0" justifyLastLine="0" shrinkToFit="0" readingOrder="0"/>
    </dxf>
    <dxf>
      <font>
        <strike val="0"/>
        <outline val="0"/>
        <shadow val="0"/>
        <u val="none"/>
        <vertAlign val="baseline"/>
        <sz val="10"/>
        <color theme="1"/>
        <name val="Arial Narrow"/>
        <scheme val="none"/>
      </font>
      <alignment horizontal="center" vertical="center" textRotation="0" wrapText="0" indent="0" justifyLastLine="0" shrinkToFit="0" readingOrder="0"/>
    </dxf>
    <dxf>
      <font>
        <strike val="0"/>
        <outline val="0"/>
        <shadow val="0"/>
        <u val="none"/>
        <vertAlign val="baseline"/>
        <sz val="10"/>
        <color theme="1"/>
        <name val="Arial Narrow"/>
        <scheme val="none"/>
      </font>
      <alignment horizontal="center" vertical="center" textRotation="0" indent="0" justifyLastLine="0" shrinkToFit="0" readingOrder="0"/>
    </dxf>
    <dxf>
      <font>
        <strike val="0"/>
        <outline val="0"/>
        <shadow val="0"/>
        <u val="none"/>
        <vertAlign val="baseline"/>
        <sz val="10"/>
        <color theme="1"/>
        <name val="Arial Narrow"/>
        <scheme val="none"/>
      </font>
      <alignment horizontal="center" vertical="center" textRotation="0" indent="0" justifyLastLine="0" shrinkToFit="0" readingOrder="0"/>
    </dxf>
    <dxf>
      <border>
        <bottom style="double">
          <color indexed="64"/>
        </bottom>
      </border>
    </dxf>
    <dxf>
      <font>
        <strike val="0"/>
        <outline val="0"/>
        <shadow val="0"/>
        <u val="none"/>
        <vertAlign val="baseline"/>
        <sz val="12"/>
        <color theme="0"/>
        <name val="Arial Narrow"/>
        <scheme val="none"/>
      </font>
      <fill>
        <patternFill patternType="solid">
          <fgColor indexed="64"/>
          <bgColor rgb="FFEE5859"/>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Narrow"/>
        <scheme val="none"/>
      </font>
      <alignment horizontal="center" vertical="center" textRotation="0" indent="0" justifyLastLine="0" shrinkToFit="0" readingOrder="0"/>
    </dxf>
    <dxf>
      <font>
        <b val="0"/>
        <i val="0"/>
        <strike val="0"/>
        <condense val="0"/>
        <extend val="0"/>
        <outline val="0"/>
        <shadow val="0"/>
        <u val="none"/>
        <vertAlign val="baseline"/>
        <sz val="10"/>
        <color theme="1"/>
        <name val="Arial Narrow"/>
        <scheme val="none"/>
      </font>
      <alignment horizontal="center" vertical="center" textRotation="0" indent="0" justifyLastLine="0" shrinkToFit="0" readingOrder="0"/>
    </dxf>
    <dxf>
      <font>
        <b val="0"/>
        <i val="0"/>
        <strike val="0"/>
        <condense val="0"/>
        <extend val="0"/>
        <outline val="0"/>
        <shadow val="0"/>
        <u val="none"/>
        <vertAlign val="baseline"/>
        <sz val="10"/>
        <color theme="1"/>
        <name val="Arial Narrow"/>
        <scheme val="none"/>
      </font>
      <alignment horizontal="center" vertical="center" textRotation="0" indent="0" justifyLastLine="0" shrinkToFit="0" readingOrder="0"/>
    </dxf>
    <dxf>
      <font>
        <b val="0"/>
        <i val="0"/>
        <strike val="0"/>
        <condense val="0"/>
        <extend val="0"/>
        <outline val="0"/>
        <shadow val="0"/>
        <u val="none"/>
        <vertAlign val="baseline"/>
        <sz val="10"/>
        <color theme="1"/>
        <name val="Arial Narrow"/>
        <scheme val="none"/>
      </font>
      <alignment horizontal="center" vertical="center" textRotation="0" indent="0" justifyLastLine="0" shrinkToFit="0" readingOrder="0"/>
    </dxf>
    <dxf>
      <font>
        <b val="0"/>
        <i val="0"/>
        <strike val="0"/>
        <condense val="0"/>
        <extend val="0"/>
        <outline val="0"/>
        <shadow val="0"/>
        <u val="none"/>
        <vertAlign val="baseline"/>
        <sz val="10"/>
        <color theme="1"/>
        <name val="Arial Narrow"/>
        <scheme val="none"/>
      </font>
      <alignment horizontal="center" vertical="center" textRotation="0" indent="0" justifyLastLine="0" shrinkToFit="0" readingOrder="0"/>
    </dxf>
    <dxf>
      <border>
        <bottom style="double">
          <color indexed="64"/>
        </bottom>
      </border>
    </dxf>
    <dxf>
      <font>
        <b val="0"/>
        <i val="0"/>
        <strike val="0"/>
        <condense val="0"/>
        <extend val="0"/>
        <outline val="0"/>
        <shadow val="0"/>
        <u val="none"/>
        <vertAlign val="baseline"/>
        <sz val="12"/>
        <color theme="0"/>
        <name val="Arial Narrow"/>
        <scheme val="none"/>
      </font>
      <fill>
        <patternFill patternType="solid">
          <fgColor indexed="64"/>
          <bgColor rgb="FFEE5859"/>
        </patternFill>
      </fill>
      <alignment horizontal="center" vertical="center" textRotation="0" indent="0" justifyLastLine="0" shrinkToFit="0" readingOrder="0"/>
    </dxf>
    <dxf>
      <font>
        <b val="0"/>
        <i val="0"/>
        <strike val="0"/>
        <condense val="0"/>
        <extend val="0"/>
        <outline val="0"/>
        <shadow val="0"/>
        <u val="none"/>
        <vertAlign val="baseline"/>
        <sz val="10"/>
        <color rgb="FF000000"/>
        <name val="Arial Narrow"/>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Narrow"/>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Narrow"/>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Narrow"/>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Narrow"/>
        <scheme val="none"/>
      </font>
      <fill>
        <patternFill patternType="none">
          <fgColor indexed="64"/>
          <bgColor indexed="65"/>
        </patternFill>
      </fill>
      <alignment horizontal="center" vertical="center" textRotation="0" wrapText="1" indent="0" justifyLastLine="0" shrinkToFit="0" readingOrder="0"/>
    </dxf>
    <dxf>
      <border outline="0">
        <top style="medium">
          <color indexed="64"/>
        </top>
      </border>
    </dxf>
    <dxf>
      <font>
        <b val="0"/>
        <i val="0"/>
        <strike val="0"/>
        <condense val="0"/>
        <extend val="0"/>
        <outline val="0"/>
        <shadow val="0"/>
        <u val="none"/>
        <vertAlign val="baseline"/>
        <sz val="10"/>
        <color rgb="FF000000"/>
        <name val="Arial Narrow"/>
        <scheme val="none"/>
      </font>
      <fill>
        <patternFill patternType="none">
          <fgColor indexed="64"/>
          <bgColor indexed="65"/>
        </patternFill>
      </fill>
      <alignment horizontal="center" vertical="center" textRotation="0" wrapText="0" indent="0" justifyLastLine="0" shrinkToFit="0" readingOrder="0"/>
    </dxf>
    <dxf>
      <border outline="0">
        <bottom style="double">
          <color indexed="64"/>
        </bottom>
      </border>
    </dxf>
    <dxf>
      <font>
        <b/>
        <i val="0"/>
        <strike val="0"/>
        <condense val="0"/>
        <extend val="0"/>
        <outline val="0"/>
        <shadow val="0"/>
        <u val="none"/>
        <vertAlign val="baseline"/>
        <sz val="12"/>
        <color theme="0"/>
        <name val="Arial Narrow"/>
        <scheme val="none"/>
      </font>
      <fill>
        <patternFill patternType="solid">
          <fgColor indexed="64"/>
          <bgColor rgb="FFEE585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A1:E192" totalsRowShown="0" headerRowDxfId="26" dataDxfId="24" headerRowBorderDxfId="25" tableBorderDxfId="23" headerRowCellStyle="style1451468230839" dataCellStyle="style1451468231583">
  <autoFilter ref="A1:E192"/>
  <tableColumns count="5">
    <tableColumn id="1" name="District" dataDxfId="22" dataCellStyle="style1451468231197"/>
    <tableColumn id="2" name="Block" dataDxfId="21" dataCellStyle="style1451468231323"/>
    <tableColumn id="3" name="Caravan" dataDxfId="20" dataCellStyle="style1451468231583"/>
    <tableColumn id="4" name="Tent" dataDxfId="19" dataCellStyle="style1451468231583"/>
    <tableColumn id="5" name="Tent &amp; Caravan" dataDxfId="18" dataCellStyle="style1451468231583"/>
  </tableColumns>
  <tableStyleInfo name="TableStyleLight1" showFirstColumn="0" showLastColumn="0" showRowStripes="1" showColumnStripes="0"/>
</table>
</file>

<file path=xl/tables/table2.xml><?xml version="1.0" encoding="utf-8"?>
<table xmlns="http://schemas.openxmlformats.org/spreadsheetml/2006/main" id="2" name="Table2" displayName="Table2" ref="G1:J13" totalsRowShown="0" headerRowDxfId="17" dataDxfId="15" headerRowBorderDxfId="16">
  <autoFilter ref="G1:J13"/>
  <tableColumns count="4">
    <tableColumn id="1" name="District" dataDxfId="14"/>
    <tableColumn id="2" name="Caravan" dataDxfId="13">
      <calculatedColumnFormula>SUMIF($A:$A, $G2,C:C )</calculatedColumnFormula>
    </tableColumn>
    <tableColumn id="3" name="Tent" dataDxfId="12">
      <calculatedColumnFormula>SUMIF($A:$A, $G2,D:D )</calculatedColumnFormula>
    </tableColumn>
    <tableColumn id="4" name="Tent &amp; Caravan" dataDxfId="11">
      <calculatedColumnFormula>SUMIF($A:$A, $G2,E:E )</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6" name="Table6" displayName="Table6" ref="A1:C193" totalsRowShown="0" headerRowDxfId="10" dataDxfId="8" headerRowBorderDxfId="9">
  <autoFilter ref="A1:C193"/>
  <tableColumns count="3">
    <tableColumn id="3" name="District" dataDxfId="7"/>
    <tableColumn id="1" name="Block" dataDxfId="6"/>
    <tableColumn id="2" name="Number of disabled persons" dataDxfId="5"/>
  </tableColumns>
  <tableStyleInfo name="TableStyleLight1" showFirstColumn="0" showLastColumn="0" showRowStripes="1" showColumnStripes="0"/>
</table>
</file>

<file path=xl/tables/table4.xml><?xml version="1.0" encoding="utf-8"?>
<table xmlns="http://schemas.openxmlformats.org/spreadsheetml/2006/main" id="7" name="Table7" displayName="Table7" ref="E1:F13" totalsRowShown="0" headerRowDxfId="4" dataDxfId="2" headerRowBorderDxfId="3">
  <autoFilter ref="E1:F13"/>
  <tableColumns count="2">
    <tableColumn id="1" name="District" dataDxfId="1"/>
    <tableColumn id="2" name="Number of disabled person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
  <sheetViews>
    <sheetView topLeftCell="A4" zoomScaleNormal="100" workbookViewId="0">
      <selection activeCell="D2" sqref="D2"/>
    </sheetView>
  </sheetViews>
  <sheetFormatPr defaultRowHeight="15" x14ac:dyDescent="0.25"/>
  <cols>
    <col min="2" max="2" width="10.5703125" bestFit="1" customWidth="1"/>
    <col min="3" max="3" width="18.42578125" bestFit="1" customWidth="1"/>
    <col min="4" max="4" width="80.7109375" customWidth="1"/>
  </cols>
  <sheetData>
    <row r="1" spans="2:4" ht="15.75" thickBot="1" x14ac:dyDescent="0.3"/>
    <row r="2" spans="2:4" ht="215.25" thickBot="1" x14ac:dyDescent="0.3">
      <c r="B2" s="244" t="s">
        <v>285</v>
      </c>
      <c r="C2" s="245"/>
      <c r="D2" s="226" t="s">
        <v>296</v>
      </c>
    </row>
    <row r="3" spans="2:4" ht="17.25" thickBot="1" x14ac:dyDescent="0.3">
      <c r="B3" s="249" t="s">
        <v>298</v>
      </c>
      <c r="C3" s="250"/>
      <c r="D3" s="251"/>
    </row>
    <row r="4" spans="2:4" ht="33" x14ac:dyDescent="0.25">
      <c r="B4" s="246" t="s">
        <v>286</v>
      </c>
      <c r="C4" s="227" t="s">
        <v>287</v>
      </c>
      <c r="D4" s="228" t="s">
        <v>288</v>
      </c>
    </row>
    <row r="5" spans="2:4" ht="82.5" x14ac:dyDescent="0.25">
      <c r="B5" s="247"/>
      <c r="C5" s="229" t="s">
        <v>289</v>
      </c>
      <c r="D5" s="230" t="s">
        <v>297</v>
      </c>
    </row>
    <row r="6" spans="2:4" ht="66" x14ac:dyDescent="0.25">
      <c r="B6" s="247"/>
      <c r="C6" s="229" t="s">
        <v>290</v>
      </c>
      <c r="D6" s="230" t="s">
        <v>291</v>
      </c>
    </row>
    <row r="7" spans="2:4" ht="33.75" thickBot="1" x14ac:dyDescent="0.3">
      <c r="B7" s="248"/>
      <c r="C7" s="231" t="s">
        <v>292</v>
      </c>
      <c r="D7" s="232" t="s">
        <v>293</v>
      </c>
    </row>
  </sheetData>
  <sheetProtection password="9247" sheet="1" objects="1" scenarios="1"/>
  <mergeCells count="3">
    <mergeCell ref="B2:C2"/>
    <mergeCell ref="B4:B7"/>
    <mergeCell ref="B3:D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abSelected="1" zoomScale="85" zoomScaleNormal="85" workbookViewId="0">
      <selection activeCell="G26" sqref="G26"/>
    </sheetView>
  </sheetViews>
  <sheetFormatPr defaultColWidth="10.7109375" defaultRowHeight="15" x14ac:dyDescent="0.25"/>
  <cols>
    <col min="1" max="1" width="12.85546875" customWidth="1"/>
  </cols>
  <sheetData>
    <row r="1" spans="1:23" s="17" customFormat="1" ht="39.75" customHeight="1" thickBot="1" x14ac:dyDescent="0.3">
      <c r="A1" s="165" t="s">
        <v>218</v>
      </c>
      <c r="B1" s="260" t="s">
        <v>270</v>
      </c>
      <c r="C1" s="262"/>
      <c r="D1" s="260" t="s">
        <v>271</v>
      </c>
      <c r="E1" s="261"/>
      <c r="F1" s="261"/>
      <c r="G1" s="262"/>
      <c r="H1" s="260" t="s">
        <v>272</v>
      </c>
      <c r="I1" s="261"/>
      <c r="J1" s="261"/>
      <c r="K1" s="261"/>
      <c r="L1" s="261"/>
      <c r="M1" s="261"/>
      <c r="N1" s="262"/>
      <c r="O1" s="260" t="s">
        <v>269</v>
      </c>
      <c r="P1" s="261"/>
      <c r="Q1" s="262"/>
      <c r="R1" s="260" t="s">
        <v>295</v>
      </c>
      <c r="S1" s="261"/>
      <c r="T1" s="262"/>
      <c r="U1" s="260" t="s">
        <v>294</v>
      </c>
      <c r="V1" s="261"/>
      <c r="W1" s="262"/>
    </row>
    <row r="2" spans="1:23" ht="55.5" customHeight="1" thickBot="1" x14ac:dyDescent="0.3">
      <c r="A2" s="126" t="s">
        <v>224</v>
      </c>
      <c r="B2" s="128" t="s">
        <v>231</v>
      </c>
      <c r="C2" s="129" t="s">
        <v>281</v>
      </c>
      <c r="D2" s="130" t="s">
        <v>273</v>
      </c>
      <c r="E2" s="131" t="s">
        <v>231</v>
      </c>
      <c r="F2" s="131" t="s">
        <v>274</v>
      </c>
      <c r="G2" s="132" t="s">
        <v>275</v>
      </c>
      <c r="H2" s="133" t="s">
        <v>278</v>
      </c>
      <c r="I2" s="134" t="s">
        <v>232</v>
      </c>
      <c r="J2" s="134" t="s">
        <v>279</v>
      </c>
      <c r="K2" s="134" t="s">
        <v>273</v>
      </c>
      <c r="L2" s="134" t="s">
        <v>280</v>
      </c>
      <c r="M2" s="134" t="s">
        <v>276</v>
      </c>
      <c r="N2" s="135" t="s">
        <v>277</v>
      </c>
      <c r="O2" s="136" t="s">
        <v>273</v>
      </c>
      <c r="P2" s="137" t="s">
        <v>231</v>
      </c>
      <c r="Q2" s="138" t="s">
        <v>281</v>
      </c>
      <c r="R2" s="139" t="s">
        <v>273</v>
      </c>
      <c r="S2" s="140" t="s">
        <v>231</v>
      </c>
      <c r="T2" s="141" t="s">
        <v>281</v>
      </c>
      <c r="U2" s="142" t="s">
        <v>273</v>
      </c>
      <c r="V2" s="143" t="s">
        <v>231</v>
      </c>
      <c r="W2" s="144" t="s">
        <v>281</v>
      </c>
    </row>
    <row r="3" spans="1:23" x14ac:dyDescent="0.25">
      <c r="A3" s="35" t="s">
        <v>194</v>
      </c>
      <c r="B3" s="92">
        <v>37</v>
      </c>
      <c r="C3" s="93">
        <v>1093</v>
      </c>
      <c r="D3" s="94">
        <v>1</v>
      </c>
      <c r="E3" s="95">
        <v>410</v>
      </c>
      <c r="F3" s="95">
        <v>231</v>
      </c>
      <c r="G3" s="95">
        <v>451</v>
      </c>
      <c r="H3" s="96">
        <v>1</v>
      </c>
      <c r="I3" s="97">
        <v>1084</v>
      </c>
      <c r="J3" s="96">
        <v>4</v>
      </c>
      <c r="K3" s="97">
        <v>0</v>
      </c>
      <c r="L3" s="96">
        <v>1</v>
      </c>
      <c r="M3" s="97">
        <v>0</v>
      </c>
      <c r="N3" s="96">
        <v>3</v>
      </c>
      <c r="O3" s="98">
        <v>0</v>
      </c>
      <c r="P3" s="98">
        <v>506</v>
      </c>
      <c r="Q3" s="98">
        <v>587</v>
      </c>
      <c r="R3" s="99">
        <v>0</v>
      </c>
      <c r="S3" s="99">
        <v>51</v>
      </c>
      <c r="T3" s="99">
        <v>1042</v>
      </c>
      <c r="U3" s="100">
        <v>0</v>
      </c>
      <c r="V3" s="100">
        <v>40</v>
      </c>
      <c r="W3" s="101">
        <v>1002</v>
      </c>
    </row>
    <row r="4" spans="1:23" x14ac:dyDescent="0.25">
      <c r="A4" s="36" t="s">
        <v>195</v>
      </c>
      <c r="B4" s="102">
        <v>42</v>
      </c>
      <c r="C4" s="103">
        <v>1185</v>
      </c>
      <c r="D4" s="104">
        <v>2</v>
      </c>
      <c r="E4" s="105">
        <v>721</v>
      </c>
      <c r="F4" s="105">
        <v>197</v>
      </c>
      <c r="G4" s="105">
        <v>265</v>
      </c>
      <c r="H4" s="106">
        <v>0</v>
      </c>
      <c r="I4" s="106">
        <v>1172</v>
      </c>
      <c r="J4" s="107">
        <v>8</v>
      </c>
      <c r="K4" s="106">
        <v>0</v>
      </c>
      <c r="L4" s="106">
        <v>0</v>
      </c>
      <c r="M4" s="107">
        <v>1</v>
      </c>
      <c r="N4" s="107">
        <v>4</v>
      </c>
      <c r="O4" s="108">
        <v>2</v>
      </c>
      <c r="P4" s="109">
        <v>535</v>
      </c>
      <c r="Q4" s="109">
        <v>648</v>
      </c>
      <c r="R4" s="110">
        <v>0</v>
      </c>
      <c r="S4" s="110">
        <v>97</v>
      </c>
      <c r="T4" s="110">
        <v>1088</v>
      </c>
      <c r="U4" s="111">
        <v>0</v>
      </c>
      <c r="V4" s="111">
        <v>59</v>
      </c>
      <c r="W4" s="112">
        <v>1029</v>
      </c>
    </row>
    <row r="5" spans="1:23" x14ac:dyDescent="0.25">
      <c r="A5" s="36" t="s">
        <v>196</v>
      </c>
      <c r="B5" s="102">
        <v>53</v>
      </c>
      <c r="C5" s="103">
        <v>770</v>
      </c>
      <c r="D5" s="104">
        <v>1</v>
      </c>
      <c r="E5" s="105">
        <v>539</v>
      </c>
      <c r="F5" s="105">
        <v>128</v>
      </c>
      <c r="G5" s="105">
        <v>102</v>
      </c>
      <c r="H5" s="106">
        <v>0</v>
      </c>
      <c r="I5" s="106">
        <v>757</v>
      </c>
      <c r="J5" s="106">
        <v>13</v>
      </c>
      <c r="K5" s="106">
        <v>0</v>
      </c>
      <c r="L5" s="106">
        <v>0</v>
      </c>
      <c r="M5" s="106">
        <v>0</v>
      </c>
      <c r="N5" s="106">
        <v>0</v>
      </c>
      <c r="O5" s="109">
        <v>0</v>
      </c>
      <c r="P5" s="109">
        <v>424</v>
      </c>
      <c r="Q5" s="109">
        <v>345</v>
      </c>
      <c r="R5" s="110">
        <v>0</v>
      </c>
      <c r="S5" s="110">
        <v>73</v>
      </c>
      <c r="T5" s="110">
        <v>697</v>
      </c>
      <c r="U5" s="111">
        <v>0</v>
      </c>
      <c r="V5" s="111">
        <v>54</v>
      </c>
      <c r="W5" s="112">
        <v>643</v>
      </c>
    </row>
    <row r="6" spans="1:23" x14ac:dyDescent="0.25">
      <c r="A6" s="36" t="s">
        <v>197</v>
      </c>
      <c r="B6" s="102">
        <v>65</v>
      </c>
      <c r="C6" s="103">
        <v>708</v>
      </c>
      <c r="D6" s="104">
        <v>1</v>
      </c>
      <c r="E6" s="105">
        <v>583</v>
      </c>
      <c r="F6" s="105">
        <v>95</v>
      </c>
      <c r="G6" s="105">
        <v>29</v>
      </c>
      <c r="H6" s="107">
        <v>1</v>
      </c>
      <c r="I6" s="106">
        <v>692</v>
      </c>
      <c r="J6" s="106">
        <v>15</v>
      </c>
      <c r="K6" s="106">
        <v>0</v>
      </c>
      <c r="L6" s="106">
        <v>0</v>
      </c>
      <c r="M6" s="106">
        <v>0</v>
      </c>
      <c r="N6" s="106">
        <v>0</v>
      </c>
      <c r="O6" s="109">
        <v>0</v>
      </c>
      <c r="P6" s="109">
        <v>391</v>
      </c>
      <c r="Q6" s="109">
        <v>318</v>
      </c>
      <c r="R6" s="113">
        <v>1</v>
      </c>
      <c r="S6" s="110">
        <v>84</v>
      </c>
      <c r="T6" s="110">
        <v>623</v>
      </c>
      <c r="U6" s="114">
        <v>1</v>
      </c>
      <c r="V6" s="111">
        <v>77</v>
      </c>
      <c r="W6" s="112">
        <v>545</v>
      </c>
    </row>
    <row r="7" spans="1:23" x14ac:dyDescent="0.25">
      <c r="A7" s="36" t="s">
        <v>198</v>
      </c>
      <c r="B7" s="102">
        <v>138</v>
      </c>
      <c r="C7" s="103">
        <v>783</v>
      </c>
      <c r="D7" s="104">
        <v>1</v>
      </c>
      <c r="E7" s="105">
        <v>771</v>
      </c>
      <c r="F7" s="105">
        <v>8</v>
      </c>
      <c r="G7" s="104">
        <v>3</v>
      </c>
      <c r="H7" s="106">
        <v>0</v>
      </c>
      <c r="I7" s="106">
        <v>755</v>
      </c>
      <c r="J7" s="106">
        <v>20</v>
      </c>
      <c r="K7" s="107">
        <v>1</v>
      </c>
      <c r="L7" s="106">
        <v>0</v>
      </c>
      <c r="M7" s="107">
        <v>3</v>
      </c>
      <c r="N7" s="107">
        <v>4</v>
      </c>
      <c r="O7" s="108">
        <v>5</v>
      </c>
      <c r="P7" s="109">
        <v>470</v>
      </c>
      <c r="Q7" s="109">
        <v>308</v>
      </c>
      <c r="R7" s="110">
        <v>0</v>
      </c>
      <c r="S7" s="110">
        <v>139</v>
      </c>
      <c r="T7" s="110">
        <v>644</v>
      </c>
      <c r="U7" s="111">
        <v>0</v>
      </c>
      <c r="V7" s="111">
        <v>76</v>
      </c>
      <c r="W7" s="112">
        <v>580</v>
      </c>
    </row>
    <row r="8" spans="1:23" x14ac:dyDescent="0.25">
      <c r="A8" s="36" t="s">
        <v>199</v>
      </c>
      <c r="B8" s="102">
        <v>190</v>
      </c>
      <c r="C8" s="103">
        <v>1009</v>
      </c>
      <c r="D8" s="104">
        <v>1</v>
      </c>
      <c r="E8" s="105">
        <v>678</v>
      </c>
      <c r="F8" s="105">
        <v>128</v>
      </c>
      <c r="G8" s="105">
        <v>202</v>
      </c>
      <c r="H8" s="106">
        <v>0</v>
      </c>
      <c r="I8" s="106">
        <v>985</v>
      </c>
      <c r="J8" s="106">
        <v>19</v>
      </c>
      <c r="K8" s="106">
        <v>0</v>
      </c>
      <c r="L8" s="106">
        <v>0</v>
      </c>
      <c r="M8" s="107">
        <v>3</v>
      </c>
      <c r="N8" s="107">
        <v>2</v>
      </c>
      <c r="O8" s="108">
        <v>3</v>
      </c>
      <c r="P8" s="109">
        <v>566</v>
      </c>
      <c r="Q8" s="109">
        <v>440</v>
      </c>
      <c r="R8" s="113">
        <v>1</v>
      </c>
      <c r="S8" s="110">
        <v>100</v>
      </c>
      <c r="T8" s="110">
        <v>908</v>
      </c>
      <c r="U8" s="111">
        <v>0</v>
      </c>
      <c r="V8" s="111">
        <v>72</v>
      </c>
      <c r="W8" s="112">
        <v>837</v>
      </c>
    </row>
    <row r="9" spans="1:23" x14ac:dyDescent="0.25">
      <c r="A9" s="36" t="s">
        <v>200</v>
      </c>
      <c r="B9" s="102">
        <v>100</v>
      </c>
      <c r="C9" s="103">
        <v>1074</v>
      </c>
      <c r="D9" s="105">
        <v>0</v>
      </c>
      <c r="E9" s="105">
        <v>998</v>
      </c>
      <c r="F9" s="105">
        <v>49</v>
      </c>
      <c r="G9" s="105">
        <v>27</v>
      </c>
      <c r="H9" s="107">
        <v>2</v>
      </c>
      <c r="I9" s="106">
        <v>1049</v>
      </c>
      <c r="J9" s="106">
        <v>21</v>
      </c>
      <c r="K9" s="106">
        <v>0</v>
      </c>
      <c r="L9" s="106">
        <v>0</v>
      </c>
      <c r="M9" s="107">
        <v>2</v>
      </c>
      <c r="N9" s="106">
        <v>0</v>
      </c>
      <c r="O9" s="109">
        <v>0</v>
      </c>
      <c r="P9" s="109">
        <v>647</v>
      </c>
      <c r="Q9" s="109">
        <v>427</v>
      </c>
      <c r="R9" s="110">
        <v>0</v>
      </c>
      <c r="S9" s="110">
        <v>109</v>
      </c>
      <c r="T9" s="110">
        <v>965</v>
      </c>
      <c r="U9" s="111">
        <v>0</v>
      </c>
      <c r="V9" s="111">
        <v>171</v>
      </c>
      <c r="W9" s="112">
        <v>903</v>
      </c>
    </row>
    <row r="10" spans="1:23" x14ac:dyDescent="0.25">
      <c r="A10" s="36" t="s">
        <v>201</v>
      </c>
      <c r="B10" s="102">
        <v>240</v>
      </c>
      <c r="C10" s="103">
        <v>1234</v>
      </c>
      <c r="D10" s="105">
        <v>0</v>
      </c>
      <c r="E10" s="105">
        <v>269</v>
      </c>
      <c r="F10" s="105">
        <v>286</v>
      </c>
      <c r="G10" s="105">
        <v>679</v>
      </c>
      <c r="H10" s="107">
        <v>3</v>
      </c>
      <c r="I10" s="106">
        <v>1202</v>
      </c>
      <c r="J10" s="106">
        <v>20</v>
      </c>
      <c r="K10" s="107">
        <v>2</v>
      </c>
      <c r="L10" s="106">
        <v>0</v>
      </c>
      <c r="M10" s="106">
        <v>0</v>
      </c>
      <c r="N10" s="107">
        <v>7</v>
      </c>
      <c r="O10" s="109">
        <v>0</v>
      </c>
      <c r="P10" s="109">
        <v>737</v>
      </c>
      <c r="Q10" s="109">
        <v>497</v>
      </c>
      <c r="R10" s="110">
        <v>0</v>
      </c>
      <c r="S10" s="110">
        <v>115</v>
      </c>
      <c r="T10" s="110">
        <v>1119</v>
      </c>
      <c r="U10" s="111">
        <v>0</v>
      </c>
      <c r="V10" s="111">
        <v>98</v>
      </c>
      <c r="W10" s="112">
        <v>1136</v>
      </c>
    </row>
    <row r="11" spans="1:23" x14ac:dyDescent="0.25">
      <c r="A11" s="36" t="s">
        <v>202</v>
      </c>
      <c r="B11" s="115">
        <v>83</v>
      </c>
      <c r="C11" s="116">
        <v>764</v>
      </c>
      <c r="D11" s="117">
        <v>0</v>
      </c>
      <c r="E11" s="117">
        <v>126</v>
      </c>
      <c r="F11" s="117">
        <v>157</v>
      </c>
      <c r="G11" s="117">
        <v>481</v>
      </c>
      <c r="H11" s="118">
        <v>0</v>
      </c>
      <c r="I11" s="118">
        <v>750</v>
      </c>
      <c r="J11" s="118">
        <v>12</v>
      </c>
      <c r="K11" s="119">
        <v>1</v>
      </c>
      <c r="L11" s="119">
        <v>1</v>
      </c>
      <c r="M11" s="118">
        <v>0</v>
      </c>
      <c r="N11" s="118">
        <v>0</v>
      </c>
      <c r="O11" s="120">
        <v>0</v>
      </c>
      <c r="P11" s="120">
        <v>415</v>
      </c>
      <c r="Q11" s="120">
        <v>349</v>
      </c>
      <c r="R11" s="121">
        <v>1</v>
      </c>
      <c r="S11" s="122">
        <v>37</v>
      </c>
      <c r="T11" s="122">
        <v>726</v>
      </c>
      <c r="U11" s="123">
        <v>0</v>
      </c>
      <c r="V11" s="123">
        <v>58</v>
      </c>
      <c r="W11" s="124">
        <v>668</v>
      </c>
    </row>
    <row r="12" spans="1:23" x14ac:dyDescent="0.25">
      <c r="A12" s="36" t="s">
        <v>203</v>
      </c>
      <c r="B12" s="102">
        <v>105</v>
      </c>
      <c r="C12" s="103">
        <v>918</v>
      </c>
      <c r="D12" s="104">
        <v>2</v>
      </c>
      <c r="E12" s="105">
        <v>698</v>
      </c>
      <c r="F12" s="105">
        <v>152</v>
      </c>
      <c r="G12" s="105">
        <v>66</v>
      </c>
      <c r="H12" s="107">
        <v>4</v>
      </c>
      <c r="I12" s="106">
        <v>893</v>
      </c>
      <c r="J12" s="106">
        <v>14</v>
      </c>
      <c r="K12" s="107">
        <v>1</v>
      </c>
      <c r="L12" s="106">
        <v>0</v>
      </c>
      <c r="M12" s="107">
        <v>3</v>
      </c>
      <c r="N12" s="107">
        <v>3</v>
      </c>
      <c r="O12" s="109">
        <v>0</v>
      </c>
      <c r="P12" s="109">
        <v>412</v>
      </c>
      <c r="Q12" s="109">
        <v>506</v>
      </c>
      <c r="R12" s="110">
        <v>0</v>
      </c>
      <c r="S12" s="110">
        <v>121</v>
      </c>
      <c r="T12" s="110">
        <v>797</v>
      </c>
      <c r="U12" s="114">
        <v>1</v>
      </c>
      <c r="V12" s="111">
        <v>164</v>
      </c>
      <c r="W12" s="112">
        <v>748</v>
      </c>
    </row>
    <row r="13" spans="1:23" x14ac:dyDescent="0.25">
      <c r="A13" s="36" t="s">
        <v>204</v>
      </c>
      <c r="B13" s="102">
        <v>68</v>
      </c>
      <c r="C13" s="103">
        <v>1298</v>
      </c>
      <c r="D13" s="104">
        <v>1</v>
      </c>
      <c r="E13" s="105">
        <v>1106</v>
      </c>
      <c r="F13" s="105">
        <v>133</v>
      </c>
      <c r="G13" s="105">
        <v>58</v>
      </c>
      <c r="H13" s="107">
        <v>2</v>
      </c>
      <c r="I13" s="106">
        <v>1277</v>
      </c>
      <c r="J13" s="106">
        <v>13</v>
      </c>
      <c r="K13" s="106">
        <v>0</v>
      </c>
      <c r="L13" s="107">
        <v>1</v>
      </c>
      <c r="M13" s="107">
        <v>2</v>
      </c>
      <c r="N13" s="107">
        <v>3</v>
      </c>
      <c r="O13" s="108">
        <v>1</v>
      </c>
      <c r="P13" s="109">
        <v>675</v>
      </c>
      <c r="Q13" s="109">
        <v>622</v>
      </c>
      <c r="R13" s="110">
        <v>0</v>
      </c>
      <c r="S13" s="110">
        <v>173</v>
      </c>
      <c r="T13" s="110">
        <v>1125</v>
      </c>
      <c r="U13" s="114">
        <v>3</v>
      </c>
      <c r="V13" s="111">
        <v>227</v>
      </c>
      <c r="W13" s="112">
        <v>1057</v>
      </c>
    </row>
    <row r="14" spans="1:23" x14ac:dyDescent="0.25">
      <c r="A14" s="36" t="s">
        <v>205</v>
      </c>
      <c r="B14" s="102">
        <v>68</v>
      </c>
      <c r="C14" s="103">
        <v>891</v>
      </c>
      <c r="D14" s="104">
        <v>1</v>
      </c>
      <c r="E14" s="105">
        <v>826</v>
      </c>
      <c r="F14" s="105">
        <v>35</v>
      </c>
      <c r="G14" s="105">
        <v>29</v>
      </c>
      <c r="H14" s="106">
        <v>0</v>
      </c>
      <c r="I14" s="106">
        <v>866</v>
      </c>
      <c r="J14" s="106">
        <v>18</v>
      </c>
      <c r="K14" s="107">
        <v>1</v>
      </c>
      <c r="L14" s="106">
        <v>0</v>
      </c>
      <c r="M14" s="107">
        <v>4</v>
      </c>
      <c r="N14" s="107">
        <v>2</v>
      </c>
      <c r="O14" s="108">
        <v>1</v>
      </c>
      <c r="P14" s="109">
        <v>432</v>
      </c>
      <c r="Q14" s="109">
        <v>458</v>
      </c>
      <c r="R14" s="113">
        <v>1</v>
      </c>
      <c r="S14" s="110">
        <v>135</v>
      </c>
      <c r="T14" s="110">
        <v>755</v>
      </c>
      <c r="U14" s="111">
        <v>0</v>
      </c>
      <c r="V14" s="111">
        <v>65</v>
      </c>
      <c r="W14" s="112">
        <v>690</v>
      </c>
    </row>
  </sheetData>
  <sheetProtection password="9247" sheet="1" objects="1" scenarios="1"/>
  <mergeCells count="6">
    <mergeCell ref="U1:W1"/>
    <mergeCell ref="B1:C1"/>
    <mergeCell ref="D1:G1"/>
    <mergeCell ref="H1:N1"/>
    <mergeCell ref="O1:Q1"/>
    <mergeCell ref="R1:T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workbookViewId="0"/>
  </sheetViews>
  <sheetFormatPr defaultColWidth="57.7109375" defaultRowHeight="15" x14ac:dyDescent="0.25"/>
  <sheetData>
    <row r="1" spans="1:1" ht="16.5" thickBot="1" x14ac:dyDescent="0.3">
      <c r="A1" s="233" t="s">
        <v>299</v>
      </c>
    </row>
    <row r="2" spans="1:1" x14ac:dyDescent="0.25">
      <c r="A2" s="234" t="s">
        <v>300</v>
      </c>
    </row>
    <row r="3" spans="1:1" x14ac:dyDescent="0.25">
      <c r="A3" s="234" t="s">
        <v>301</v>
      </c>
    </row>
    <row r="4" spans="1:1" x14ac:dyDescent="0.25">
      <c r="A4" s="234" t="s">
        <v>302</v>
      </c>
    </row>
    <row r="5" spans="1:1" x14ac:dyDescent="0.25">
      <c r="A5" s="234" t="s">
        <v>303</v>
      </c>
    </row>
    <row r="6" spans="1:1" x14ac:dyDescent="0.25">
      <c r="A6" s="234" t="s">
        <v>304</v>
      </c>
    </row>
    <row r="7" spans="1:1" x14ac:dyDescent="0.25">
      <c r="A7" s="234" t="s">
        <v>305</v>
      </c>
    </row>
    <row r="8" spans="1:1" x14ac:dyDescent="0.25">
      <c r="A8" s="234" t="s">
        <v>306</v>
      </c>
    </row>
    <row r="9" spans="1:1" x14ac:dyDescent="0.25">
      <c r="A9" s="234" t="s">
        <v>307</v>
      </c>
    </row>
    <row r="10" spans="1:1" x14ac:dyDescent="0.25">
      <c r="A10" s="234" t="s">
        <v>308</v>
      </c>
    </row>
    <row r="11" spans="1:1" x14ac:dyDescent="0.25">
      <c r="A11" s="235" t="s">
        <v>309</v>
      </c>
    </row>
    <row r="12" spans="1:1" x14ac:dyDescent="0.25">
      <c r="A12" s="234" t="s">
        <v>310</v>
      </c>
    </row>
    <row r="13" spans="1:1" x14ac:dyDescent="0.25">
      <c r="A13" s="234" t="s">
        <v>311</v>
      </c>
    </row>
    <row r="14" spans="1:1" x14ac:dyDescent="0.25">
      <c r="A14" s="236" t="s">
        <v>312</v>
      </c>
    </row>
    <row r="15" spans="1:1" x14ac:dyDescent="0.25">
      <c r="A15" s="237" t="s">
        <v>313</v>
      </c>
    </row>
    <row r="16" spans="1:1" x14ac:dyDescent="0.25">
      <c r="A16" s="237" t="s">
        <v>314</v>
      </c>
    </row>
    <row r="17" spans="1:1" x14ac:dyDescent="0.25">
      <c r="A17" s="237" t="s">
        <v>315</v>
      </c>
    </row>
    <row r="18" spans="1:1" x14ac:dyDescent="0.25">
      <c r="A18" s="237" t="s">
        <v>316</v>
      </c>
    </row>
    <row r="19" spans="1:1" x14ac:dyDescent="0.25">
      <c r="A19" s="237" t="s">
        <v>317</v>
      </c>
    </row>
    <row r="20" spans="1:1" x14ac:dyDescent="0.25">
      <c r="A20" s="237" t="s">
        <v>318</v>
      </c>
    </row>
    <row r="21" spans="1:1" x14ac:dyDescent="0.25">
      <c r="A21" s="237" t="s">
        <v>319</v>
      </c>
    </row>
    <row r="22" spans="1:1" x14ac:dyDescent="0.25">
      <c r="A22" s="237" t="s">
        <v>316</v>
      </c>
    </row>
    <row r="23" spans="1:1" x14ac:dyDescent="0.25">
      <c r="A23" s="237" t="s">
        <v>320</v>
      </c>
    </row>
    <row r="24" spans="1:1" x14ac:dyDescent="0.25">
      <c r="A24" s="237" t="s">
        <v>321</v>
      </c>
    </row>
    <row r="25" spans="1:1" x14ac:dyDescent="0.25">
      <c r="A25" s="237" t="s">
        <v>322</v>
      </c>
    </row>
    <row r="26" spans="1:1" x14ac:dyDescent="0.25">
      <c r="A26" s="237" t="s">
        <v>316</v>
      </c>
    </row>
    <row r="27" spans="1:1" x14ac:dyDescent="0.25">
      <c r="A27" s="237" t="s">
        <v>323</v>
      </c>
    </row>
    <row r="28" spans="1:1" x14ac:dyDescent="0.25">
      <c r="A28" s="237" t="s">
        <v>324</v>
      </c>
    </row>
    <row r="29" spans="1:1" x14ac:dyDescent="0.25">
      <c r="A29" s="237" t="s">
        <v>325</v>
      </c>
    </row>
    <row r="30" spans="1:1" x14ac:dyDescent="0.25">
      <c r="A30" s="238" t="s">
        <v>326</v>
      </c>
    </row>
    <row r="31" spans="1:1" ht="25.5" x14ac:dyDescent="0.25">
      <c r="A31" s="236" t="s">
        <v>327</v>
      </c>
    </row>
    <row r="32" spans="1:1" x14ac:dyDescent="0.25">
      <c r="A32" s="234" t="s">
        <v>328</v>
      </c>
    </row>
    <row r="33" spans="1:1" x14ac:dyDescent="0.25">
      <c r="A33" s="234" t="s">
        <v>329</v>
      </c>
    </row>
    <row r="34" spans="1:1" x14ac:dyDescent="0.25">
      <c r="A34" s="234" t="s">
        <v>330</v>
      </c>
    </row>
    <row r="35" spans="1:1" ht="25.5" x14ac:dyDescent="0.25">
      <c r="A35" s="234" t="s">
        <v>331</v>
      </c>
    </row>
    <row r="36" spans="1:1" x14ac:dyDescent="0.25">
      <c r="A36" s="234" t="s">
        <v>332</v>
      </c>
    </row>
    <row r="37" spans="1:1" x14ac:dyDescent="0.25">
      <c r="A37" s="239" t="s">
        <v>333</v>
      </c>
    </row>
    <row r="38" spans="1:1" x14ac:dyDescent="0.25">
      <c r="A38" s="238" t="s">
        <v>334</v>
      </c>
    </row>
    <row r="39" spans="1:1" x14ac:dyDescent="0.25">
      <c r="A39" s="238" t="s">
        <v>335</v>
      </c>
    </row>
    <row r="40" spans="1:1" ht="25.5" x14ac:dyDescent="0.25">
      <c r="A40" s="234" t="s">
        <v>336</v>
      </c>
    </row>
    <row r="41" spans="1:1" ht="25.5" x14ac:dyDescent="0.25">
      <c r="A41" s="234" t="s">
        <v>337</v>
      </c>
    </row>
    <row r="42" spans="1:1" x14ac:dyDescent="0.25">
      <c r="A42" s="234" t="s">
        <v>338</v>
      </c>
    </row>
    <row r="43" spans="1:1" ht="26.25" x14ac:dyDescent="0.25">
      <c r="A43" s="238" t="s">
        <v>339</v>
      </c>
    </row>
    <row r="44" spans="1:1" ht="26.25" x14ac:dyDescent="0.25">
      <c r="A44" s="238" t="s">
        <v>340</v>
      </c>
    </row>
    <row r="45" spans="1:1" x14ac:dyDescent="0.25">
      <c r="A45" s="240" t="s">
        <v>341</v>
      </c>
    </row>
    <row r="46" spans="1:1" x14ac:dyDescent="0.25">
      <c r="A46" s="234" t="s">
        <v>342</v>
      </c>
    </row>
    <row r="47" spans="1:1" ht="25.5" x14ac:dyDescent="0.25">
      <c r="A47" s="234" t="s">
        <v>343</v>
      </c>
    </row>
    <row r="48" spans="1:1" x14ac:dyDescent="0.25">
      <c r="A48" s="234" t="s">
        <v>344</v>
      </c>
    </row>
    <row r="49" spans="1:1" ht="25.5" x14ac:dyDescent="0.25">
      <c r="A49" s="234" t="s">
        <v>345</v>
      </c>
    </row>
    <row r="50" spans="1:1" ht="25.5" x14ac:dyDescent="0.25">
      <c r="A50" s="234" t="s">
        <v>346</v>
      </c>
    </row>
    <row r="51" spans="1:1" x14ac:dyDescent="0.25">
      <c r="A51" s="234" t="s">
        <v>347</v>
      </c>
    </row>
    <row r="52" spans="1:1" ht="25.5" x14ac:dyDescent="0.25">
      <c r="A52" s="234" t="s">
        <v>348</v>
      </c>
    </row>
    <row r="53" spans="1:1" ht="25.5" x14ac:dyDescent="0.25">
      <c r="A53" s="234" t="s">
        <v>349</v>
      </c>
    </row>
    <row r="54" spans="1:1" x14ac:dyDescent="0.25">
      <c r="A54" s="234" t="s">
        <v>350</v>
      </c>
    </row>
    <row r="55" spans="1:1" ht="25.5" x14ac:dyDescent="0.25">
      <c r="A55" s="234" t="s">
        <v>351</v>
      </c>
    </row>
    <row r="56" spans="1:1" ht="25.5" x14ac:dyDescent="0.25">
      <c r="A56" s="234" t="s">
        <v>352</v>
      </c>
    </row>
    <row r="57" spans="1:1" x14ac:dyDescent="0.25">
      <c r="A57" s="234" t="s">
        <v>353</v>
      </c>
    </row>
    <row r="58" spans="1:1" ht="25.5" x14ac:dyDescent="0.25">
      <c r="A58" s="234" t="s">
        <v>354</v>
      </c>
    </row>
    <row r="59" spans="1:1" x14ac:dyDescent="0.25">
      <c r="A59" s="241" t="s">
        <v>355</v>
      </c>
    </row>
    <row r="60" spans="1:1" x14ac:dyDescent="0.25">
      <c r="A60" s="238" t="s">
        <v>356</v>
      </c>
    </row>
    <row r="61" spans="1:1" ht="25.5" x14ac:dyDescent="0.25">
      <c r="A61" s="234" t="s">
        <v>357</v>
      </c>
    </row>
    <row r="62" spans="1:1" ht="26.25" x14ac:dyDescent="0.25">
      <c r="A62" s="238" t="s">
        <v>358</v>
      </c>
    </row>
    <row r="63" spans="1:1" x14ac:dyDescent="0.25">
      <c r="A63" s="234" t="s">
        <v>359</v>
      </c>
    </row>
    <row r="64" spans="1:1" x14ac:dyDescent="0.25">
      <c r="A64" s="242" t="s">
        <v>360</v>
      </c>
    </row>
    <row r="65" spans="1:1" ht="25.5" x14ac:dyDescent="0.25">
      <c r="A65" s="234" t="s">
        <v>361</v>
      </c>
    </row>
    <row r="66" spans="1:1" ht="25.5" x14ac:dyDescent="0.25">
      <c r="A66" s="234" t="s">
        <v>362</v>
      </c>
    </row>
    <row r="67" spans="1:1" ht="38.25" x14ac:dyDescent="0.25">
      <c r="A67" s="234" t="s">
        <v>363</v>
      </c>
    </row>
    <row r="68" spans="1:1" x14ac:dyDescent="0.25">
      <c r="A68" s="234" t="s">
        <v>364</v>
      </c>
    </row>
    <row r="69" spans="1:1" x14ac:dyDescent="0.25">
      <c r="A69" s="243" t="s">
        <v>365</v>
      </c>
    </row>
    <row r="70" spans="1:1" x14ac:dyDescent="0.25">
      <c r="A70" s="234" t="s">
        <v>366</v>
      </c>
    </row>
    <row r="71" spans="1:1" x14ac:dyDescent="0.25">
      <c r="A71" s="234" t="s">
        <v>367</v>
      </c>
    </row>
    <row r="72" spans="1:1" x14ac:dyDescent="0.25">
      <c r="A72" s="234" t="s">
        <v>368</v>
      </c>
    </row>
    <row r="73" spans="1:1" x14ac:dyDescent="0.25">
      <c r="A73" s="234" t="s">
        <v>369</v>
      </c>
    </row>
    <row r="74" spans="1:1" ht="25.5" x14ac:dyDescent="0.25">
      <c r="A74" s="234" t="s">
        <v>370</v>
      </c>
    </row>
    <row r="75" spans="1:1" ht="25.5" x14ac:dyDescent="0.25">
      <c r="A75" s="234" t="s">
        <v>371</v>
      </c>
    </row>
    <row r="76" spans="1:1" ht="25.5" x14ac:dyDescent="0.25">
      <c r="A76" s="234" t="s">
        <v>372</v>
      </c>
    </row>
    <row r="77" spans="1:1" ht="25.5" x14ac:dyDescent="0.25">
      <c r="A77" s="234" t="s">
        <v>373</v>
      </c>
    </row>
    <row r="78" spans="1:1" x14ac:dyDescent="0.25">
      <c r="A78" s="241" t="s">
        <v>374</v>
      </c>
    </row>
    <row r="79" spans="1:1" x14ac:dyDescent="0.25">
      <c r="A79" s="238" t="s">
        <v>375</v>
      </c>
    </row>
  </sheetData>
  <sheetProtection password="924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zoomScale="85" zoomScaleNormal="85" workbookViewId="0"/>
  </sheetViews>
  <sheetFormatPr defaultColWidth="7.140625" defaultRowHeight="15" x14ac:dyDescent="0.25"/>
  <cols>
    <col min="1" max="1" width="12.140625" style="18" bestFit="1" customWidth="1"/>
    <col min="2" max="2" width="20.140625" style="18" bestFit="1" customWidth="1"/>
    <col min="3" max="3" width="22.7109375" style="18" bestFit="1" customWidth="1"/>
    <col min="4" max="4" width="26" style="18" bestFit="1" customWidth="1"/>
    <col min="5" max="6" width="13" style="18" customWidth="1"/>
    <col min="7" max="7" width="13.28515625" style="18" bestFit="1" customWidth="1"/>
    <col min="8" max="8" width="14.140625" style="18" bestFit="1" customWidth="1"/>
    <col min="9" max="11" width="15" style="18" bestFit="1" customWidth="1"/>
    <col min="12" max="12" width="13.7109375" style="18" bestFit="1" customWidth="1"/>
    <col min="13" max="13" width="8.7109375" style="18" bestFit="1" customWidth="1"/>
    <col min="14" max="14" width="9.5703125" style="18" bestFit="1" customWidth="1"/>
    <col min="15" max="17" width="10.42578125" style="18" bestFit="1" customWidth="1"/>
    <col min="18" max="18" width="9.28515625" style="18" bestFit="1" customWidth="1"/>
    <col min="19" max="19" width="8.7109375" style="18" bestFit="1" customWidth="1"/>
    <col min="20" max="20" width="9.5703125" style="18" bestFit="1" customWidth="1"/>
    <col min="21" max="23" width="10.42578125" style="18" bestFit="1" customWidth="1"/>
    <col min="24" max="24" width="9.28515625" style="18" bestFit="1" customWidth="1"/>
    <col min="25" max="16384" width="7.140625" style="18"/>
  </cols>
  <sheetData>
    <row r="1" spans="1:24" ht="22.5" customHeight="1" thickBot="1" x14ac:dyDescent="0.3">
      <c r="A1" s="40" t="s">
        <v>218</v>
      </c>
      <c r="B1" s="252" t="s">
        <v>220</v>
      </c>
      <c r="C1" s="252"/>
      <c r="D1" s="252"/>
      <c r="E1" s="252" t="s">
        <v>219</v>
      </c>
      <c r="F1" s="252"/>
      <c r="G1" s="253" t="s">
        <v>223</v>
      </c>
      <c r="H1" s="253"/>
      <c r="I1" s="253"/>
      <c r="J1" s="253"/>
      <c r="K1" s="253"/>
      <c r="L1" s="253"/>
      <c r="M1" s="253" t="s">
        <v>221</v>
      </c>
      <c r="N1" s="253"/>
      <c r="O1" s="253"/>
      <c r="P1" s="253"/>
      <c r="Q1" s="253"/>
      <c r="R1" s="253"/>
      <c r="S1" s="253" t="s">
        <v>222</v>
      </c>
      <c r="T1" s="253"/>
      <c r="U1" s="253"/>
      <c r="V1" s="253"/>
      <c r="W1" s="253"/>
      <c r="X1" s="253"/>
    </row>
    <row r="2" spans="1:24" ht="17.25" thickBot="1" x14ac:dyDescent="0.3">
      <c r="A2" s="41" t="s">
        <v>224</v>
      </c>
      <c r="B2" s="42" t="s">
        <v>227</v>
      </c>
      <c r="C2" s="43" t="s">
        <v>226</v>
      </c>
      <c r="D2" s="42" t="s">
        <v>228</v>
      </c>
      <c r="E2" s="44" t="s">
        <v>229</v>
      </c>
      <c r="F2" s="44" t="s">
        <v>230</v>
      </c>
      <c r="G2" s="45" t="s">
        <v>207</v>
      </c>
      <c r="H2" s="45" t="s">
        <v>209</v>
      </c>
      <c r="I2" s="45" t="s">
        <v>211</v>
      </c>
      <c r="J2" s="45" t="s">
        <v>213</v>
      </c>
      <c r="K2" s="45" t="s">
        <v>215</v>
      </c>
      <c r="L2" s="45" t="s">
        <v>217</v>
      </c>
      <c r="M2" s="46" t="s">
        <v>206</v>
      </c>
      <c r="N2" s="46" t="s">
        <v>208</v>
      </c>
      <c r="O2" s="46" t="s">
        <v>210</v>
      </c>
      <c r="P2" s="46" t="s">
        <v>212</v>
      </c>
      <c r="Q2" s="46" t="s">
        <v>214</v>
      </c>
      <c r="R2" s="46" t="s">
        <v>216</v>
      </c>
      <c r="S2" s="47" t="s">
        <v>206</v>
      </c>
      <c r="T2" s="47" t="s">
        <v>208</v>
      </c>
      <c r="U2" s="47" t="s">
        <v>210</v>
      </c>
      <c r="V2" s="47" t="s">
        <v>212</v>
      </c>
      <c r="W2" s="47" t="s">
        <v>214</v>
      </c>
      <c r="X2" s="47" t="s">
        <v>216</v>
      </c>
    </row>
    <row r="3" spans="1:24" ht="15.75" thickTop="1" x14ac:dyDescent="0.25">
      <c r="A3" s="48" t="s">
        <v>194</v>
      </c>
      <c r="B3" s="49">
        <v>6105</v>
      </c>
      <c r="C3" s="50">
        <v>1397.0000000000002</v>
      </c>
      <c r="D3" s="49">
        <v>1130</v>
      </c>
      <c r="E3" s="51">
        <v>157</v>
      </c>
      <c r="F3" s="51">
        <v>973</v>
      </c>
      <c r="G3" s="52">
        <v>1342</v>
      </c>
      <c r="H3" s="52">
        <v>1064</v>
      </c>
      <c r="I3" s="52">
        <v>960</v>
      </c>
      <c r="J3" s="52">
        <v>1869</v>
      </c>
      <c r="K3" s="52">
        <v>679</v>
      </c>
      <c r="L3" s="52">
        <v>191</v>
      </c>
      <c r="M3" s="53">
        <v>672</v>
      </c>
      <c r="N3" s="53">
        <v>522</v>
      </c>
      <c r="O3" s="53">
        <v>478</v>
      </c>
      <c r="P3" s="53">
        <v>966</v>
      </c>
      <c r="Q3" s="53">
        <v>353</v>
      </c>
      <c r="R3" s="53">
        <v>106</v>
      </c>
      <c r="S3" s="54">
        <v>670</v>
      </c>
      <c r="T3" s="54">
        <v>542</v>
      </c>
      <c r="U3" s="54">
        <v>482</v>
      </c>
      <c r="V3" s="54">
        <v>903</v>
      </c>
      <c r="W3" s="54">
        <v>326</v>
      </c>
      <c r="X3" s="54">
        <v>85</v>
      </c>
    </row>
    <row r="4" spans="1:24" x14ac:dyDescent="0.25">
      <c r="A4" s="55" t="s">
        <v>195</v>
      </c>
      <c r="B4" s="56">
        <v>6812</v>
      </c>
      <c r="C4" s="57">
        <v>1545</v>
      </c>
      <c r="D4" s="56">
        <v>1227</v>
      </c>
      <c r="E4" s="58">
        <v>164</v>
      </c>
      <c r="F4" s="58">
        <v>1063</v>
      </c>
      <c r="G4" s="59">
        <v>1454</v>
      </c>
      <c r="H4" s="59">
        <v>1139</v>
      </c>
      <c r="I4" s="59">
        <v>1104</v>
      </c>
      <c r="J4" s="59">
        <v>2127</v>
      </c>
      <c r="K4" s="59">
        <v>784</v>
      </c>
      <c r="L4" s="59">
        <v>204</v>
      </c>
      <c r="M4" s="60">
        <v>743</v>
      </c>
      <c r="N4" s="60">
        <v>543</v>
      </c>
      <c r="O4" s="60">
        <v>528</v>
      </c>
      <c r="P4" s="60">
        <v>1092</v>
      </c>
      <c r="Q4" s="60">
        <v>415</v>
      </c>
      <c r="R4" s="60">
        <v>124</v>
      </c>
      <c r="S4" s="61">
        <v>711</v>
      </c>
      <c r="T4" s="61">
        <v>596</v>
      </c>
      <c r="U4" s="61">
        <v>576</v>
      </c>
      <c r="V4" s="61">
        <v>1035</v>
      </c>
      <c r="W4" s="61">
        <v>369</v>
      </c>
      <c r="X4" s="61">
        <v>80</v>
      </c>
    </row>
    <row r="5" spans="1:24" x14ac:dyDescent="0.25">
      <c r="A5" s="55" t="s">
        <v>196</v>
      </c>
      <c r="B5" s="56">
        <v>4473.9999999999991</v>
      </c>
      <c r="C5" s="57">
        <v>1028.0000000000002</v>
      </c>
      <c r="D5" s="56">
        <v>823</v>
      </c>
      <c r="E5" s="58">
        <v>141</v>
      </c>
      <c r="F5" s="58">
        <v>682</v>
      </c>
      <c r="G5" s="59">
        <v>993</v>
      </c>
      <c r="H5" s="59">
        <v>795</v>
      </c>
      <c r="I5" s="59">
        <v>695</v>
      </c>
      <c r="J5" s="59">
        <v>1344</v>
      </c>
      <c r="K5" s="59">
        <v>509</v>
      </c>
      <c r="L5" s="59">
        <v>138</v>
      </c>
      <c r="M5" s="60">
        <v>477</v>
      </c>
      <c r="N5" s="60">
        <v>411</v>
      </c>
      <c r="O5" s="60">
        <v>349</v>
      </c>
      <c r="P5" s="60">
        <v>715</v>
      </c>
      <c r="Q5" s="60">
        <v>265</v>
      </c>
      <c r="R5" s="60">
        <v>72</v>
      </c>
      <c r="S5" s="61">
        <v>516</v>
      </c>
      <c r="T5" s="61">
        <v>384</v>
      </c>
      <c r="U5" s="61">
        <v>346</v>
      </c>
      <c r="V5" s="61">
        <v>629</v>
      </c>
      <c r="W5" s="61">
        <v>244</v>
      </c>
      <c r="X5" s="61">
        <v>66</v>
      </c>
    </row>
    <row r="6" spans="1:24" x14ac:dyDescent="0.25">
      <c r="A6" s="55" t="s">
        <v>197</v>
      </c>
      <c r="B6" s="56">
        <v>4162</v>
      </c>
      <c r="C6" s="57">
        <v>945.00000000000011</v>
      </c>
      <c r="D6" s="56">
        <v>773</v>
      </c>
      <c r="E6" s="58">
        <v>145</v>
      </c>
      <c r="F6" s="58">
        <v>628</v>
      </c>
      <c r="G6" s="59">
        <v>913</v>
      </c>
      <c r="H6" s="59">
        <v>782</v>
      </c>
      <c r="I6" s="59">
        <v>640</v>
      </c>
      <c r="J6" s="59">
        <v>1270</v>
      </c>
      <c r="K6" s="59">
        <v>439</v>
      </c>
      <c r="L6" s="59">
        <v>118</v>
      </c>
      <c r="M6" s="60">
        <v>431</v>
      </c>
      <c r="N6" s="60">
        <v>363</v>
      </c>
      <c r="O6" s="60">
        <v>329</v>
      </c>
      <c r="P6" s="60">
        <v>666</v>
      </c>
      <c r="Q6" s="60">
        <v>235</v>
      </c>
      <c r="R6" s="60">
        <v>69</v>
      </c>
      <c r="S6" s="61">
        <v>482</v>
      </c>
      <c r="T6" s="61">
        <v>419</v>
      </c>
      <c r="U6" s="61">
        <v>311</v>
      </c>
      <c r="V6" s="61">
        <v>604</v>
      </c>
      <c r="W6" s="61">
        <v>204</v>
      </c>
      <c r="X6" s="61">
        <v>49</v>
      </c>
    </row>
    <row r="7" spans="1:24" x14ac:dyDescent="0.25">
      <c r="A7" s="55" t="s">
        <v>198</v>
      </c>
      <c r="B7" s="56">
        <v>5087.0000000000009</v>
      </c>
      <c r="C7" s="57">
        <v>1126.0000000000002</v>
      </c>
      <c r="D7" s="56">
        <v>921</v>
      </c>
      <c r="E7" s="58">
        <v>204</v>
      </c>
      <c r="F7" s="58">
        <v>717</v>
      </c>
      <c r="G7" s="59">
        <v>1242</v>
      </c>
      <c r="H7" s="59">
        <v>975</v>
      </c>
      <c r="I7" s="59">
        <v>721</v>
      </c>
      <c r="J7" s="59">
        <v>1528</v>
      </c>
      <c r="K7" s="59">
        <v>514</v>
      </c>
      <c r="L7" s="59">
        <v>107</v>
      </c>
      <c r="M7" s="60">
        <v>599</v>
      </c>
      <c r="N7" s="60">
        <v>500</v>
      </c>
      <c r="O7" s="60">
        <v>373</v>
      </c>
      <c r="P7" s="60">
        <v>824</v>
      </c>
      <c r="Q7" s="60">
        <v>255</v>
      </c>
      <c r="R7" s="60">
        <v>58</v>
      </c>
      <c r="S7" s="61">
        <v>643</v>
      </c>
      <c r="T7" s="61">
        <v>475</v>
      </c>
      <c r="U7" s="61">
        <v>348</v>
      </c>
      <c r="V7" s="61">
        <v>704</v>
      </c>
      <c r="W7" s="61">
        <v>259</v>
      </c>
      <c r="X7" s="61">
        <v>49</v>
      </c>
    </row>
    <row r="8" spans="1:24" x14ac:dyDescent="0.25">
      <c r="A8" s="55" t="s">
        <v>199</v>
      </c>
      <c r="B8" s="56">
        <v>6713</v>
      </c>
      <c r="C8" s="57">
        <v>1458</v>
      </c>
      <c r="D8" s="56">
        <v>1199</v>
      </c>
      <c r="E8" s="58">
        <v>230</v>
      </c>
      <c r="F8" s="58">
        <v>969</v>
      </c>
      <c r="G8" s="59">
        <v>1649</v>
      </c>
      <c r="H8" s="59">
        <v>1273</v>
      </c>
      <c r="I8" s="59">
        <v>987</v>
      </c>
      <c r="J8" s="59">
        <v>1953</v>
      </c>
      <c r="K8" s="59">
        <v>663</v>
      </c>
      <c r="L8" s="59">
        <v>188</v>
      </c>
      <c r="M8" s="60">
        <v>780</v>
      </c>
      <c r="N8" s="60">
        <v>607</v>
      </c>
      <c r="O8" s="60">
        <v>479</v>
      </c>
      <c r="P8" s="60">
        <v>1015</v>
      </c>
      <c r="Q8" s="60">
        <v>346</v>
      </c>
      <c r="R8" s="60">
        <v>103</v>
      </c>
      <c r="S8" s="61">
        <v>869</v>
      </c>
      <c r="T8" s="61">
        <v>666</v>
      </c>
      <c r="U8" s="61">
        <v>508</v>
      </c>
      <c r="V8" s="61">
        <v>938</v>
      </c>
      <c r="W8" s="61">
        <v>317</v>
      </c>
      <c r="X8" s="61">
        <v>85</v>
      </c>
    </row>
    <row r="9" spans="1:24" x14ac:dyDescent="0.25">
      <c r="A9" s="55" t="s">
        <v>200</v>
      </c>
      <c r="B9" s="56">
        <v>6197</v>
      </c>
      <c r="C9" s="57">
        <v>1414.0000000000002</v>
      </c>
      <c r="D9" s="56">
        <v>1174</v>
      </c>
      <c r="E9" s="58">
        <v>236</v>
      </c>
      <c r="F9" s="58">
        <v>938</v>
      </c>
      <c r="G9" s="59">
        <v>1425</v>
      </c>
      <c r="H9" s="59">
        <v>1134</v>
      </c>
      <c r="I9" s="59">
        <v>889</v>
      </c>
      <c r="J9" s="59">
        <v>1954</v>
      </c>
      <c r="K9" s="59">
        <v>601</v>
      </c>
      <c r="L9" s="59">
        <v>194</v>
      </c>
      <c r="M9" s="60">
        <v>668</v>
      </c>
      <c r="N9" s="60">
        <v>553</v>
      </c>
      <c r="O9" s="60">
        <v>439</v>
      </c>
      <c r="P9" s="60">
        <v>1032</v>
      </c>
      <c r="Q9" s="60">
        <v>329</v>
      </c>
      <c r="R9" s="60">
        <v>107</v>
      </c>
      <c r="S9" s="61">
        <v>757</v>
      </c>
      <c r="T9" s="61">
        <v>581</v>
      </c>
      <c r="U9" s="61">
        <v>450</v>
      </c>
      <c r="V9" s="61">
        <v>922</v>
      </c>
      <c r="W9" s="61">
        <v>272</v>
      </c>
      <c r="X9" s="61">
        <v>87</v>
      </c>
    </row>
    <row r="10" spans="1:24" x14ac:dyDescent="0.25">
      <c r="A10" s="55" t="s">
        <v>201</v>
      </c>
      <c r="B10" s="56">
        <v>7993</v>
      </c>
      <c r="C10" s="57">
        <v>1692.0000000000002</v>
      </c>
      <c r="D10" s="56">
        <v>1474</v>
      </c>
      <c r="E10" s="58">
        <v>288</v>
      </c>
      <c r="F10" s="58">
        <v>1186</v>
      </c>
      <c r="G10" s="59">
        <v>1994</v>
      </c>
      <c r="H10" s="59">
        <v>1598</v>
      </c>
      <c r="I10" s="59">
        <v>1087</v>
      </c>
      <c r="J10" s="59">
        <v>2364</v>
      </c>
      <c r="K10" s="59">
        <v>744</v>
      </c>
      <c r="L10" s="59">
        <v>206</v>
      </c>
      <c r="M10" s="60">
        <v>964</v>
      </c>
      <c r="N10" s="60">
        <v>780</v>
      </c>
      <c r="O10" s="60">
        <v>550</v>
      </c>
      <c r="P10" s="60">
        <v>1267</v>
      </c>
      <c r="Q10" s="60">
        <v>385</v>
      </c>
      <c r="R10" s="60">
        <v>111</v>
      </c>
      <c r="S10" s="61">
        <v>1030</v>
      </c>
      <c r="T10" s="61">
        <v>818</v>
      </c>
      <c r="U10" s="61">
        <v>537</v>
      </c>
      <c r="V10" s="61">
        <v>1097</v>
      </c>
      <c r="W10" s="61">
        <v>359</v>
      </c>
      <c r="X10" s="61">
        <v>95</v>
      </c>
    </row>
    <row r="11" spans="1:24" x14ac:dyDescent="0.25">
      <c r="A11" s="55" t="s">
        <v>202</v>
      </c>
      <c r="B11" s="56">
        <v>4602</v>
      </c>
      <c r="C11" s="57">
        <v>1022</v>
      </c>
      <c r="D11" s="56">
        <v>847</v>
      </c>
      <c r="E11" s="58">
        <v>159</v>
      </c>
      <c r="F11" s="58">
        <v>688</v>
      </c>
      <c r="G11" s="59">
        <v>1085</v>
      </c>
      <c r="H11" s="59">
        <v>883</v>
      </c>
      <c r="I11" s="59">
        <v>675</v>
      </c>
      <c r="J11" s="59">
        <v>1354</v>
      </c>
      <c r="K11" s="59">
        <v>473</v>
      </c>
      <c r="L11" s="59">
        <v>132</v>
      </c>
      <c r="M11" s="60">
        <v>553</v>
      </c>
      <c r="N11" s="60">
        <v>410</v>
      </c>
      <c r="O11" s="60">
        <v>345</v>
      </c>
      <c r="P11" s="60">
        <v>717</v>
      </c>
      <c r="Q11" s="60">
        <v>245</v>
      </c>
      <c r="R11" s="60">
        <v>77</v>
      </c>
      <c r="S11" s="61">
        <v>532</v>
      </c>
      <c r="T11" s="61">
        <v>473</v>
      </c>
      <c r="U11" s="61">
        <v>330</v>
      </c>
      <c r="V11" s="61">
        <v>637</v>
      </c>
      <c r="W11" s="61">
        <v>228</v>
      </c>
      <c r="X11" s="61">
        <v>55</v>
      </c>
    </row>
    <row r="12" spans="1:24" x14ac:dyDescent="0.25">
      <c r="A12" s="55" t="s">
        <v>203</v>
      </c>
      <c r="B12" s="56">
        <v>5943</v>
      </c>
      <c r="C12" s="57">
        <v>1284.0000000000002</v>
      </c>
      <c r="D12" s="56">
        <v>1023</v>
      </c>
      <c r="E12" s="58">
        <v>219</v>
      </c>
      <c r="F12" s="58">
        <v>804</v>
      </c>
      <c r="G12" s="59">
        <v>1351</v>
      </c>
      <c r="H12" s="59">
        <v>1125</v>
      </c>
      <c r="I12" s="59">
        <v>984</v>
      </c>
      <c r="J12" s="59">
        <v>1668</v>
      </c>
      <c r="K12" s="59">
        <v>643</v>
      </c>
      <c r="L12" s="59">
        <v>172</v>
      </c>
      <c r="M12" s="60">
        <v>645</v>
      </c>
      <c r="N12" s="60">
        <v>539</v>
      </c>
      <c r="O12" s="60">
        <v>478</v>
      </c>
      <c r="P12" s="60">
        <v>874</v>
      </c>
      <c r="Q12" s="60">
        <v>329</v>
      </c>
      <c r="R12" s="60">
        <v>98</v>
      </c>
      <c r="S12" s="61">
        <v>706</v>
      </c>
      <c r="T12" s="61">
        <v>586</v>
      </c>
      <c r="U12" s="61">
        <v>506</v>
      </c>
      <c r="V12" s="61">
        <v>794</v>
      </c>
      <c r="W12" s="61">
        <v>314</v>
      </c>
      <c r="X12" s="61">
        <v>74</v>
      </c>
    </row>
    <row r="13" spans="1:24" x14ac:dyDescent="0.25">
      <c r="A13" s="55" t="s">
        <v>204</v>
      </c>
      <c r="B13" s="56">
        <v>7582</v>
      </c>
      <c r="C13" s="57">
        <v>1672</v>
      </c>
      <c r="D13" s="56">
        <v>1366</v>
      </c>
      <c r="E13" s="58">
        <v>321</v>
      </c>
      <c r="F13" s="58">
        <v>1045</v>
      </c>
      <c r="G13" s="59">
        <v>1854</v>
      </c>
      <c r="H13" s="59">
        <v>1414</v>
      </c>
      <c r="I13" s="59">
        <v>1114</v>
      </c>
      <c r="J13" s="59">
        <v>2212</v>
      </c>
      <c r="K13" s="59">
        <v>772</v>
      </c>
      <c r="L13" s="59">
        <v>216</v>
      </c>
      <c r="M13" s="60">
        <v>925</v>
      </c>
      <c r="N13" s="60">
        <v>688</v>
      </c>
      <c r="O13" s="60">
        <v>535</v>
      </c>
      <c r="P13" s="60">
        <v>1189</v>
      </c>
      <c r="Q13" s="60">
        <v>397</v>
      </c>
      <c r="R13" s="60">
        <v>117</v>
      </c>
      <c r="S13" s="61">
        <v>929</v>
      </c>
      <c r="T13" s="61">
        <v>726</v>
      </c>
      <c r="U13" s="61">
        <v>579</v>
      </c>
      <c r="V13" s="61">
        <v>1023</v>
      </c>
      <c r="W13" s="61">
        <v>375</v>
      </c>
      <c r="X13" s="61">
        <v>99</v>
      </c>
    </row>
    <row r="14" spans="1:24" x14ac:dyDescent="0.25">
      <c r="A14" s="55" t="s">
        <v>205</v>
      </c>
      <c r="B14" s="56">
        <v>5557</v>
      </c>
      <c r="C14" s="57">
        <v>1228</v>
      </c>
      <c r="D14" s="56">
        <v>959</v>
      </c>
      <c r="E14" s="58">
        <v>185</v>
      </c>
      <c r="F14" s="58">
        <v>774</v>
      </c>
      <c r="G14" s="59">
        <v>1264</v>
      </c>
      <c r="H14" s="59">
        <v>1047</v>
      </c>
      <c r="I14" s="59">
        <v>853</v>
      </c>
      <c r="J14" s="59">
        <v>1665</v>
      </c>
      <c r="K14" s="59">
        <v>586</v>
      </c>
      <c r="L14" s="59">
        <v>142</v>
      </c>
      <c r="M14" s="60">
        <v>625</v>
      </c>
      <c r="N14" s="60">
        <v>504</v>
      </c>
      <c r="O14" s="60">
        <v>431</v>
      </c>
      <c r="P14" s="60">
        <v>895</v>
      </c>
      <c r="Q14" s="60">
        <v>303</v>
      </c>
      <c r="R14" s="60">
        <v>84</v>
      </c>
      <c r="S14" s="61">
        <v>639</v>
      </c>
      <c r="T14" s="61">
        <v>543</v>
      </c>
      <c r="U14" s="61">
        <v>422</v>
      </c>
      <c r="V14" s="61">
        <v>770</v>
      </c>
      <c r="W14" s="61">
        <v>283</v>
      </c>
      <c r="X14" s="61">
        <v>58</v>
      </c>
    </row>
  </sheetData>
  <sheetProtection password="9247" sheet="1" objects="1" scenarios="1"/>
  <autoFilter ref="A2:X14"/>
  <mergeCells count="5">
    <mergeCell ref="B1:D1"/>
    <mergeCell ref="E1:F1"/>
    <mergeCell ref="G1:L1"/>
    <mergeCell ref="M1:R1"/>
    <mergeCell ref="S1:X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3"/>
  <sheetViews>
    <sheetView zoomScale="85" zoomScaleNormal="85" workbookViewId="0">
      <selection sqref="A1:B1"/>
    </sheetView>
  </sheetViews>
  <sheetFormatPr defaultColWidth="4.5703125" defaultRowHeight="12.75" x14ac:dyDescent="0.2"/>
  <cols>
    <col min="1" max="1" width="12.140625" style="1" bestFit="1" customWidth="1"/>
    <col min="2" max="2" width="10.85546875" style="1" bestFit="1" customWidth="1"/>
    <col min="3" max="3" width="20.140625" style="2" bestFit="1" customWidth="1"/>
    <col min="4" max="4" width="22.7109375" style="2" bestFit="1" customWidth="1"/>
    <col min="5" max="5" width="26" style="2" bestFit="1" customWidth="1"/>
    <col min="6" max="7" width="14" style="2" customWidth="1"/>
    <col min="8" max="8" width="13.28515625" style="1" bestFit="1" customWidth="1"/>
    <col min="9" max="9" width="14.140625" style="1" bestFit="1" customWidth="1"/>
    <col min="10" max="12" width="15" style="1" bestFit="1" customWidth="1"/>
    <col min="13" max="13" width="13.7109375" style="1" bestFit="1" customWidth="1"/>
    <col min="14" max="14" width="8.7109375" style="1" bestFit="1" customWidth="1"/>
    <col min="15" max="15" width="9.5703125" style="1" bestFit="1" customWidth="1"/>
    <col min="16" max="18" width="10.42578125" style="1" bestFit="1" customWidth="1"/>
    <col min="19" max="19" width="9.28515625" style="1" bestFit="1" customWidth="1"/>
    <col min="20" max="20" width="8.7109375" style="1" bestFit="1" customWidth="1"/>
    <col min="21" max="21" width="9.5703125" style="1" bestFit="1" customWidth="1"/>
    <col min="22" max="24" width="10.42578125" style="1" bestFit="1" customWidth="1"/>
    <col min="25" max="25" width="9.28515625" style="1" bestFit="1" customWidth="1"/>
    <col min="26" max="16384" width="4.5703125" style="1"/>
  </cols>
  <sheetData>
    <row r="1" spans="1:25" ht="29.25" customHeight="1" thickBot="1" x14ac:dyDescent="0.25">
      <c r="A1" s="254" t="s">
        <v>218</v>
      </c>
      <c r="B1" s="255"/>
      <c r="C1" s="256" t="s">
        <v>220</v>
      </c>
      <c r="D1" s="259"/>
      <c r="E1" s="257"/>
      <c r="F1" s="256" t="s">
        <v>219</v>
      </c>
      <c r="G1" s="257"/>
      <c r="H1" s="254" t="s">
        <v>223</v>
      </c>
      <c r="I1" s="258"/>
      <c r="J1" s="258"/>
      <c r="K1" s="258"/>
      <c r="L1" s="258"/>
      <c r="M1" s="255"/>
      <c r="N1" s="254" t="s">
        <v>221</v>
      </c>
      <c r="O1" s="258"/>
      <c r="P1" s="258"/>
      <c r="Q1" s="258"/>
      <c r="R1" s="258"/>
      <c r="S1" s="255"/>
      <c r="T1" s="254" t="s">
        <v>222</v>
      </c>
      <c r="U1" s="258"/>
      <c r="V1" s="258"/>
      <c r="W1" s="258"/>
      <c r="X1" s="258"/>
      <c r="Y1" s="255"/>
    </row>
    <row r="2" spans="1:25" ht="17.25" thickBot="1" x14ac:dyDescent="0.35">
      <c r="A2" s="76" t="s">
        <v>224</v>
      </c>
      <c r="B2" s="77" t="s">
        <v>225</v>
      </c>
      <c r="C2" s="78" t="s">
        <v>227</v>
      </c>
      <c r="D2" s="79" t="s">
        <v>226</v>
      </c>
      <c r="E2" s="80" t="s">
        <v>228</v>
      </c>
      <c r="F2" s="81" t="s">
        <v>229</v>
      </c>
      <c r="G2" s="82" t="s">
        <v>230</v>
      </c>
      <c r="H2" s="83" t="s">
        <v>207</v>
      </c>
      <c r="I2" s="84" t="s">
        <v>209</v>
      </c>
      <c r="J2" s="84" t="s">
        <v>211</v>
      </c>
      <c r="K2" s="84" t="s">
        <v>213</v>
      </c>
      <c r="L2" s="84" t="s">
        <v>215</v>
      </c>
      <c r="M2" s="85" t="s">
        <v>217</v>
      </c>
      <c r="N2" s="89" t="s">
        <v>206</v>
      </c>
      <c r="O2" s="90" t="s">
        <v>208</v>
      </c>
      <c r="P2" s="90" t="s">
        <v>210</v>
      </c>
      <c r="Q2" s="90" t="s">
        <v>212</v>
      </c>
      <c r="R2" s="90" t="s">
        <v>214</v>
      </c>
      <c r="S2" s="91" t="s">
        <v>216</v>
      </c>
      <c r="T2" s="86" t="s">
        <v>206</v>
      </c>
      <c r="U2" s="87" t="s">
        <v>208</v>
      </c>
      <c r="V2" s="87" t="s">
        <v>210</v>
      </c>
      <c r="W2" s="87" t="s">
        <v>212</v>
      </c>
      <c r="X2" s="87" t="s">
        <v>214</v>
      </c>
      <c r="Y2" s="88" t="s">
        <v>216</v>
      </c>
    </row>
    <row r="3" spans="1:25" x14ac:dyDescent="0.2">
      <c r="A3" s="173" t="s">
        <v>194</v>
      </c>
      <c r="B3" s="174" t="s">
        <v>2</v>
      </c>
      <c r="C3" s="175">
        <v>262</v>
      </c>
      <c r="D3" s="176">
        <v>55.000000000000014</v>
      </c>
      <c r="E3" s="175">
        <v>48</v>
      </c>
      <c r="F3" s="177">
        <v>6</v>
      </c>
      <c r="G3" s="177">
        <v>42</v>
      </c>
      <c r="H3" s="178">
        <v>54</v>
      </c>
      <c r="I3" s="178">
        <v>56</v>
      </c>
      <c r="J3" s="178">
        <v>38</v>
      </c>
      <c r="K3" s="178">
        <v>82</v>
      </c>
      <c r="L3" s="178">
        <v>26</v>
      </c>
      <c r="M3" s="178">
        <v>6</v>
      </c>
      <c r="N3" s="179">
        <v>30</v>
      </c>
      <c r="O3" s="179">
        <v>19</v>
      </c>
      <c r="P3" s="179">
        <v>17</v>
      </c>
      <c r="Q3" s="179">
        <v>42</v>
      </c>
      <c r="R3" s="179">
        <v>12</v>
      </c>
      <c r="S3" s="179">
        <v>2</v>
      </c>
      <c r="T3" s="180">
        <v>24</v>
      </c>
      <c r="U3" s="180">
        <v>37</v>
      </c>
      <c r="V3" s="180">
        <v>21</v>
      </c>
      <c r="W3" s="180">
        <v>40</v>
      </c>
      <c r="X3" s="180">
        <v>14</v>
      </c>
      <c r="Y3" s="180">
        <v>4</v>
      </c>
    </row>
    <row r="4" spans="1:25" x14ac:dyDescent="0.2">
      <c r="A4" s="8" t="s">
        <v>194</v>
      </c>
      <c r="B4" s="9" t="s">
        <v>3</v>
      </c>
      <c r="C4" s="10">
        <v>274</v>
      </c>
      <c r="D4" s="11">
        <v>66.000000000000014</v>
      </c>
      <c r="E4" s="12">
        <v>54</v>
      </c>
      <c r="F4" s="13">
        <v>6</v>
      </c>
      <c r="G4" s="13">
        <v>48</v>
      </c>
      <c r="H4" s="14">
        <v>69</v>
      </c>
      <c r="I4" s="14">
        <v>39</v>
      </c>
      <c r="J4" s="14">
        <v>34</v>
      </c>
      <c r="K4" s="14">
        <v>93</v>
      </c>
      <c r="L4" s="14">
        <v>27</v>
      </c>
      <c r="M4" s="14">
        <v>12</v>
      </c>
      <c r="N4" s="15">
        <v>30</v>
      </c>
      <c r="O4" s="15">
        <v>20</v>
      </c>
      <c r="P4" s="15">
        <v>16</v>
      </c>
      <c r="Q4" s="15">
        <v>48</v>
      </c>
      <c r="R4" s="15">
        <v>15</v>
      </c>
      <c r="S4" s="15">
        <v>6</v>
      </c>
      <c r="T4" s="16">
        <v>39</v>
      </c>
      <c r="U4" s="16">
        <v>19</v>
      </c>
      <c r="V4" s="16">
        <v>18</v>
      </c>
      <c r="W4" s="16">
        <v>45</v>
      </c>
      <c r="X4" s="16">
        <v>12</v>
      </c>
      <c r="Y4" s="16">
        <v>6</v>
      </c>
    </row>
    <row r="5" spans="1:25" x14ac:dyDescent="0.2">
      <c r="A5" s="8" t="s">
        <v>194</v>
      </c>
      <c r="B5" s="9" t="s">
        <v>4</v>
      </c>
      <c r="C5" s="10">
        <v>611.99999999999977</v>
      </c>
      <c r="D5" s="11">
        <v>140.00000000000003</v>
      </c>
      <c r="E5" s="12">
        <v>121</v>
      </c>
      <c r="F5" s="13">
        <v>15</v>
      </c>
      <c r="G5" s="13">
        <v>106</v>
      </c>
      <c r="H5" s="14">
        <v>136</v>
      </c>
      <c r="I5" s="14">
        <v>94</v>
      </c>
      <c r="J5" s="14">
        <v>101</v>
      </c>
      <c r="K5" s="14">
        <v>193</v>
      </c>
      <c r="L5" s="14">
        <v>68</v>
      </c>
      <c r="M5" s="14">
        <v>20</v>
      </c>
      <c r="N5" s="15">
        <v>72</v>
      </c>
      <c r="O5" s="15">
        <v>57</v>
      </c>
      <c r="P5" s="15">
        <v>53</v>
      </c>
      <c r="Q5" s="15">
        <v>102</v>
      </c>
      <c r="R5" s="15">
        <v>31</v>
      </c>
      <c r="S5" s="15">
        <v>12</v>
      </c>
      <c r="T5" s="16">
        <v>64</v>
      </c>
      <c r="U5" s="16">
        <v>37</v>
      </c>
      <c r="V5" s="16">
        <v>48</v>
      </c>
      <c r="W5" s="16">
        <v>91</v>
      </c>
      <c r="X5" s="16">
        <v>37</v>
      </c>
      <c r="Y5" s="16">
        <v>8</v>
      </c>
    </row>
    <row r="6" spans="1:25" x14ac:dyDescent="0.2">
      <c r="A6" s="8" t="s">
        <v>194</v>
      </c>
      <c r="B6" s="9" t="s">
        <v>5</v>
      </c>
      <c r="C6" s="10">
        <v>579.99999999999977</v>
      </c>
      <c r="D6" s="11">
        <v>128.00000000000003</v>
      </c>
      <c r="E6" s="12">
        <v>95</v>
      </c>
      <c r="F6" s="13">
        <v>10</v>
      </c>
      <c r="G6" s="13">
        <v>85</v>
      </c>
      <c r="H6" s="14">
        <v>128</v>
      </c>
      <c r="I6" s="14">
        <v>110</v>
      </c>
      <c r="J6" s="14">
        <v>85</v>
      </c>
      <c r="K6" s="14">
        <v>173</v>
      </c>
      <c r="L6" s="14">
        <v>67</v>
      </c>
      <c r="M6" s="14">
        <v>17</v>
      </c>
      <c r="N6" s="15">
        <v>68</v>
      </c>
      <c r="O6" s="15">
        <v>62</v>
      </c>
      <c r="P6" s="15">
        <v>38</v>
      </c>
      <c r="Q6" s="15">
        <v>91</v>
      </c>
      <c r="R6" s="15">
        <v>32</v>
      </c>
      <c r="S6" s="15">
        <v>8</v>
      </c>
      <c r="T6" s="16">
        <v>60</v>
      </c>
      <c r="U6" s="16">
        <v>48</v>
      </c>
      <c r="V6" s="16">
        <v>47</v>
      </c>
      <c r="W6" s="16">
        <v>82</v>
      </c>
      <c r="X6" s="16">
        <v>35</v>
      </c>
      <c r="Y6" s="16">
        <v>9</v>
      </c>
    </row>
    <row r="7" spans="1:25" x14ac:dyDescent="0.2">
      <c r="A7" s="8" t="s">
        <v>194</v>
      </c>
      <c r="B7" s="9" t="s">
        <v>6</v>
      </c>
      <c r="C7" s="10">
        <v>941.99999999999989</v>
      </c>
      <c r="D7" s="11">
        <v>221.00000000000003</v>
      </c>
      <c r="E7" s="12">
        <v>176</v>
      </c>
      <c r="F7" s="13">
        <v>28</v>
      </c>
      <c r="G7" s="13">
        <v>148</v>
      </c>
      <c r="H7" s="14">
        <v>217</v>
      </c>
      <c r="I7" s="14">
        <v>162</v>
      </c>
      <c r="J7" s="14">
        <v>155</v>
      </c>
      <c r="K7" s="14">
        <v>283</v>
      </c>
      <c r="L7" s="14">
        <v>96</v>
      </c>
      <c r="M7" s="14">
        <v>29</v>
      </c>
      <c r="N7" s="15">
        <v>105</v>
      </c>
      <c r="O7" s="15">
        <v>76</v>
      </c>
      <c r="P7" s="15">
        <v>75</v>
      </c>
      <c r="Q7" s="15">
        <v>147</v>
      </c>
      <c r="R7" s="15">
        <v>50</v>
      </c>
      <c r="S7" s="15">
        <v>16</v>
      </c>
      <c r="T7" s="16">
        <v>112</v>
      </c>
      <c r="U7" s="16">
        <v>86</v>
      </c>
      <c r="V7" s="16">
        <v>80</v>
      </c>
      <c r="W7" s="16">
        <v>136</v>
      </c>
      <c r="X7" s="16">
        <v>46</v>
      </c>
      <c r="Y7" s="16">
        <v>13</v>
      </c>
    </row>
    <row r="8" spans="1:25" x14ac:dyDescent="0.2">
      <c r="A8" s="8" t="s">
        <v>194</v>
      </c>
      <c r="B8" s="9" t="s">
        <v>7</v>
      </c>
      <c r="C8" s="10">
        <v>764.99999999999977</v>
      </c>
      <c r="D8" s="11">
        <v>168.00000000000003</v>
      </c>
      <c r="E8" s="12">
        <v>136</v>
      </c>
      <c r="F8" s="13">
        <v>10</v>
      </c>
      <c r="G8" s="13">
        <v>126</v>
      </c>
      <c r="H8" s="14">
        <v>188</v>
      </c>
      <c r="I8" s="14">
        <v>132</v>
      </c>
      <c r="J8" s="14">
        <v>116</v>
      </c>
      <c r="K8" s="14">
        <v>226</v>
      </c>
      <c r="L8" s="14">
        <v>79</v>
      </c>
      <c r="M8" s="14">
        <v>24</v>
      </c>
      <c r="N8" s="15">
        <v>93</v>
      </c>
      <c r="O8" s="15">
        <v>67</v>
      </c>
      <c r="P8" s="15">
        <v>58</v>
      </c>
      <c r="Q8" s="15">
        <v>113</v>
      </c>
      <c r="R8" s="15">
        <v>37</v>
      </c>
      <c r="S8" s="15">
        <v>12</v>
      </c>
      <c r="T8" s="16">
        <v>95</v>
      </c>
      <c r="U8" s="16">
        <v>65</v>
      </c>
      <c r="V8" s="16">
        <v>58</v>
      </c>
      <c r="W8" s="16">
        <v>113</v>
      </c>
      <c r="X8" s="16">
        <v>42</v>
      </c>
      <c r="Y8" s="16">
        <v>12</v>
      </c>
    </row>
    <row r="9" spans="1:25" x14ac:dyDescent="0.2">
      <c r="A9" s="8" t="s">
        <v>194</v>
      </c>
      <c r="B9" s="9" t="s">
        <v>8</v>
      </c>
      <c r="C9" s="10">
        <v>473</v>
      </c>
      <c r="D9" s="11">
        <v>112.00000000000006</v>
      </c>
      <c r="E9" s="12">
        <v>96</v>
      </c>
      <c r="F9" s="13">
        <v>15</v>
      </c>
      <c r="G9" s="13">
        <v>81</v>
      </c>
      <c r="H9" s="14">
        <v>93</v>
      </c>
      <c r="I9" s="14">
        <v>74</v>
      </c>
      <c r="J9" s="14">
        <v>75</v>
      </c>
      <c r="K9" s="14">
        <v>156</v>
      </c>
      <c r="L9" s="14">
        <v>56</v>
      </c>
      <c r="M9" s="14">
        <v>19</v>
      </c>
      <c r="N9" s="15">
        <v>43</v>
      </c>
      <c r="O9" s="15">
        <v>40</v>
      </c>
      <c r="P9" s="15">
        <v>28</v>
      </c>
      <c r="Q9" s="15">
        <v>74</v>
      </c>
      <c r="R9" s="15">
        <v>32</v>
      </c>
      <c r="S9" s="15">
        <v>11</v>
      </c>
      <c r="T9" s="16">
        <v>50</v>
      </c>
      <c r="U9" s="16">
        <v>34</v>
      </c>
      <c r="V9" s="16">
        <v>47</v>
      </c>
      <c r="W9" s="16">
        <v>82</v>
      </c>
      <c r="X9" s="16">
        <v>24</v>
      </c>
      <c r="Y9" s="16">
        <v>8</v>
      </c>
    </row>
    <row r="10" spans="1:25" x14ac:dyDescent="0.2">
      <c r="A10" s="8" t="s">
        <v>194</v>
      </c>
      <c r="B10" s="9" t="s">
        <v>9</v>
      </c>
      <c r="C10" s="10">
        <v>380</v>
      </c>
      <c r="D10" s="11">
        <v>89</v>
      </c>
      <c r="E10" s="12">
        <v>68</v>
      </c>
      <c r="F10" s="13">
        <v>8</v>
      </c>
      <c r="G10" s="13">
        <v>60</v>
      </c>
      <c r="H10" s="14">
        <v>75</v>
      </c>
      <c r="I10" s="14">
        <v>57</v>
      </c>
      <c r="J10" s="14">
        <v>60</v>
      </c>
      <c r="K10" s="14">
        <v>128</v>
      </c>
      <c r="L10" s="14">
        <v>47</v>
      </c>
      <c r="M10" s="14">
        <v>13</v>
      </c>
      <c r="N10" s="15">
        <v>38</v>
      </c>
      <c r="O10" s="15">
        <v>18</v>
      </c>
      <c r="P10" s="15">
        <v>32</v>
      </c>
      <c r="Q10" s="15">
        <v>63</v>
      </c>
      <c r="R10" s="15">
        <v>24</v>
      </c>
      <c r="S10" s="15">
        <v>6</v>
      </c>
      <c r="T10" s="16">
        <v>37</v>
      </c>
      <c r="U10" s="16">
        <v>39</v>
      </c>
      <c r="V10" s="16">
        <v>28</v>
      </c>
      <c r="W10" s="16">
        <v>65</v>
      </c>
      <c r="X10" s="16">
        <v>23</v>
      </c>
      <c r="Y10" s="16">
        <v>7</v>
      </c>
    </row>
    <row r="11" spans="1:25" x14ac:dyDescent="0.2">
      <c r="A11" s="8" t="s">
        <v>194</v>
      </c>
      <c r="B11" s="9" t="s">
        <v>10</v>
      </c>
      <c r="C11" s="10">
        <v>510</v>
      </c>
      <c r="D11" s="11">
        <v>112.00000000000003</v>
      </c>
      <c r="E11" s="12">
        <v>92</v>
      </c>
      <c r="F11" s="13">
        <v>14</v>
      </c>
      <c r="G11" s="13">
        <v>78</v>
      </c>
      <c r="H11" s="14">
        <v>129</v>
      </c>
      <c r="I11" s="14">
        <v>104</v>
      </c>
      <c r="J11" s="14">
        <v>73</v>
      </c>
      <c r="K11" s="14">
        <v>154</v>
      </c>
      <c r="L11" s="14">
        <v>42</v>
      </c>
      <c r="M11" s="14">
        <v>8</v>
      </c>
      <c r="N11" s="15">
        <v>71</v>
      </c>
      <c r="O11" s="15">
        <v>49</v>
      </c>
      <c r="P11" s="15">
        <v>33</v>
      </c>
      <c r="Q11" s="15">
        <v>82</v>
      </c>
      <c r="R11" s="15">
        <v>23</v>
      </c>
      <c r="S11" s="15">
        <v>7</v>
      </c>
      <c r="T11" s="16">
        <v>58</v>
      </c>
      <c r="U11" s="16">
        <v>55</v>
      </c>
      <c r="V11" s="16">
        <v>40</v>
      </c>
      <c r="W11" s="16">
        <v>72</v>
      </c>
      <c r="X11" s="16">
        <v>19</v>
      </c>
      <c r="Y11" s="16">
        <v>1</v>
      </c>
    </row>
    <row r="12" spans="1:25" ht="13.5" thickBot="1" x14ac:dyDescent="0.25">
      <c r="A12" s="181" t="s">
        <v>194</v>
      </c>
      <c r="B12" s="182" t="s">
        <v>11</v>
      </c>
      <c r="C12" s="183">
        <v>1307.0000000000009</v>
      </c>
      <c r="D12" s="184">
        <v>306</v>
      </c>
      <c r="E12" s="185">
        <v>244</v>
      </c>
      <c r="F12" s="186">
        <v>45</v>
      </c>
      <c r="G12" s="186">
        <v>199</v>
      </c>
      <c r="H12" s="187">
        <v>253</v>
      </c>
      <c r="I12" s="187">
        <v>236</v>
      </c>
      <c r="J12" s="187">
        <v>223</v>
      </c>
      <c r="K12" s="187">
        <v>381</v>
      </c>
      <c r="L12" s="187">
        <v>171</v>
      </c>
      <c r="M12" s="187">
        <v>43</v>
      </c>
      <c r="N12" s="188">
        <v>122</v>
      </c>
      <c r="O12" s="188">
        <v>114</v>
      </c>
      <c r="P12" s="188">
        <v>128</v>
      </c>
      <c r="Q12" s="188">
        <v>204</v>
      </c>
      <c r="R12" s="188">
        <v>97</v>
      </c>
      <c r="S12" s="188">
        <v>26</v>
      </c>
      <c r="T12" s="189">
        <v>131</v>
      </c>
      <c r="U12" s="189">
        <v>122</v>
      </c>
      <c r="V12" s="189">
        <v>95</v>
      </c>
      <c r="W12" s="189">
        <v>177</v>
      </c>
      <c r="X12" s="189">
        <v>74</v>
      </c>
      <c r="Y12" s="189">
        <v>17</v>
      </c>
    </row>
    <row r="13" spans="1:25" x14ac:dyDescent="0.2">
      <c r="A13" s="173" t="s">
        <v>195</v>
      </c>
      <c r="B13" s="190" t="s">
        <v>12</v>
      </c>
      <c r="C13" s="191">
        <v>746.99999999999966</v>
      </c>
      <c r="D13" s="192">
        <v>173.00000000000003</v>
      </c>
      <c r="E13" s="175">
        <v>142</v>
      </c>
      <c r="F13" s="193">
        <v>13</v>
      </c>
      <c r="G13" s="193">
        <v>129</v>
      </c>
      <c r="H13" s="178">
        <v>149</v>
      </c>
      <c r="I13" s="178">
        <v>116</v>
      </c>
      <c r="J13" s="178">
        <v>116</v>
      </c>
      <c r="K13" s="178">
        <v>242</v>
      </c>
      <c r="L13" s="178">
        <v>96</v>
      </c>
      <c r="M13" s="178">
        <v>28</v>
      </c>
      <c r="N13" s="179">
        <v>71</v>
      </c>
      <c r="O13" s="179">
        <v>58</v>
      </c>
      <c r="P13" s="179">
        <v>60</v>
      </c>
      <c r="Q13" s="179">
        <v>122</v>
      </c>
      <c r="R13" s="179">
        <v>55</v>
      </c>
      <c r="S13" s="179">
        <v>17</v>
      </c>
      <c r="T13" s="180">
        <v>78</v>
      </c>
      <c r="U13" s="180">
        <v>58</v>
      </c>
      <c r="V13" s="180">
        <v>56</v>
      </c>
      <c r="W13" s="180">
        <v>120</v>
      </c>
      <c r="X13" s="180">
        <v>41</v>
      </c>
      <c r="Y13" s="180">
        <v>11</v>
      </c>
    </row>
    <row r="14" spans="1:25" x14ac:dyDescent="0.2">
      <c r="A14" s="8" t="s">
        <v>195</v>
      </c>
      <c r="B14" s="9" t="s">
        <v>13</v>
      </c>
      <c r="C14" s="10">
        <v>1170</v>
      </c>
      <c r="D14" s="11">
        <v>278.99999999999989</v>
      </c>
      <c r="E14" s="12">
        <v>213</v>
      </c>
      <c r="F14" s="13">
        <v>27</v>
      </c>
      <c r="G14" s="13">
        <v>186</v>
      </c>
      <c r="H14" s="14">
        <v>247</v>
      </c>
      <c r="I14" s="14">
        <v>186</v>
      </c>
      <c r="J14" s="14">
        <v>186</v>
      </c>
      <c r="K14" s="14">
        <v>378</v>
      </c>
      <c r="L14" s="14">
        <v>134</v>
      </c>
      <c r="M14" s="14">
        <v>39</v>
      </c>
      <c r="N14" s="15">
        <v>131</v>
      </c>
      <c r="O14" s="15">
        <v>85</v>
      </c>
      <c r="P14" s="15">
        <v>82</v>
      </c>
      <c r="Q14" s="15">
        <v>191</v>
      </c>
      <c r="R14" s="15">
        <v>71</v>
      </c>
      <c r="S14" s="15">
        <v>21</v>
      </c>
      <c r="T14" s="16">
        <v>116</v>
      </c>
      <c r="U14" s="16">
        <v>101</v>
      </c>
      <c r="V14" s="16">
        <v>104</v>
      </c>
      <c r="W14" s="16">
        <v>187</v>
      </c>
      <c r="X14" s="16">
        <v>63</v>
      </c>
      <c r="Y14" s="16">
        <v>18</v>
      </c>
    </row>
    <row r="15" spans="1:25" x14ac:dyDescent="0.2">
      <c r="A15" s="8" t="s">
        <v>195</v>
      </c>
      <c r="B15" s="9" t="s">
        <v>14</v>
      </c>
      <c r="C15" s="10">
        <v>762.99999999999977</v>
      </c>
      <c r="D15" s="11">
        <v>171.00000000000009</v>
      </c>
      <c r="E15" s="12">
        <v>140</v>
      </c>
      <c r="F15" s="13">
        <v>18</v>
      </c>
      <c r="G15" s="13">
        <v>122</v>
      </c>
      <c r="H15" s="14">
        <v>179</v>
      </c>
      <c r="I15" s="14">
        <v>139</v>
      </c>
      <c r="J15" s="14">
        <v>112</v>
      </c>
      <c r="K15" s="14">
        <v>240</v>
      </c>
      <c r="L15" s="14">
        <v>74</v>
      </c>
      <c r="M15" s="14">
        <v>19</v>
      </c>
      <c r="N15" s="15">
        <v>94</v>
      </c>
      <c r="O15" s="15">
        <v>65</v>
      </c>
      <c r="P15" s="15">
        <v>58</v>
      </c>
      <c r="Q15" s="15">
        <v>122</v>
      </c>
      <c r="R15" s="15">
        <v>38</v>
      </c>
      <c r="S15" s="15">
        <v>12</v>
      </c>
      <c r="T15" s="16">
        <v>85</v>
      </c>
      <c r="U15" s="16">
        <v>74</v>
      </c>
      <c r="V15" s="16">
        <v>54</v>
      </c>
      <c r="W15" s="16">
        <v>118</v>
      </c>
      <c r="X15" s="16">
        <v>36</v>
      </c>
      <c r="Y15" s="16">
        <v>7</v>
      </c>
    </row>
    <row r="16" spans="1:25" x14ac:dyDescent="0.2">
      <c r="A16" s="8" t="s">
        <v>195</v>
      </c>
      <c r="B16" s="9" t="s">
        <v>15</v>
      </c>
      <c r="C16" s="10">
        <v>640.00000000000011</v>
      </c>
      <c r="D16" s="11">
        <v>143.00000000000006</v>
      </c>
      <c r="E16" s="12">
        <v>111</v>
      </c>
      <c r="F16" s="13">
        <v>24</v>
      </c>
      <c r="G16" s="13">
        <v>87</v>
      </c>
      <c r="H16" s="14">
        <v>127</v>
      </c>
      <c r="I16" s="14">
        <v>102</v>
      </c>
      <c r="J16" s="14">
        <v>119</v>
      </c>
      <c r="K16" s="14">
        <v>204</v>
      </c>
      <c r="L16" s="14">
        <v>68</v>
      </c>
      <c r="M16" s="14">
        <v>20</v>
      </c>
      <c r="N16" s="15">
        <v>76</v>
      </c>
      <c r="O16" s="15">
        <v>46</v>
      </c>
      <c r="P16" s="15">
        <v>56</v>
      </c>
      <c r="Q16" s="15">
        <v>103</v>
      </c>
      <c r="R16" s="15">
        <v>41</v>
      </c>
      <c r="S16" s="15">
        <v>13</v>
      </c>
      <c r="T16" s="16">
        <v>51</v>
      </c>
      <c r="U16" s="16">
        <v>56</v>
      </c>
      <c r="V16" s="16">
        <v>63</v>
      </c>
      <c r="W16" s="16">
        <v>101</v>
      </c>
      <c r="X16" s="16">
        <v>27</v>
      </c>
      <c r="Y16" s="16">
        <v>7</v>
      </c>
    </row>
    <row r="17" spans="1:25" x14ac:dyDescent="0.2">
      <c r="A17" s="8" t="s">
        <v>195</v>
      </c>
      <c r="B17" s="9" t="s">
        <v>16</v>
      </c>
      <c r="C17" s="10">
        <v>532</v>
      </c>
      <c r="D17" s="11">
        <v>124</v>
      </c>
      <c r="E17" s="12">
        <v>92</v>
      </c>
      <c r="F17" s="13">
        <v>21</v>
      </c>
      <c r="G17" s="13">
        <v>71</v>
      </c>
      <c r="H17" s="14">
        <v>122</v>
      </c>
      <c r="I17" s="14">
        <v>83</v>
      </c>
      <c r="J17" s="14">
        <v>70</v>
      </c>
      <c r="K17" s="14">
        <v>161</v>
      </c>
      <c r="L17" s="14">
        <v>76</v>
      </c>
      <c r="M17" s="14">
        <v>20</v>
      </c>
      <c r="N17" s="15">
        <v>52</v>
      </c>
      <c r="O17" s="15">
        <v>40</v>
      </c>
      <c r="P17" s="15">
        <v>37</v>
      </c>
      <c r="Q17" s="15">
        <v>78</v>
      </c>
      <c r="R17" s="15">
        <v>41</v>
      </c>
      <c r="S17" s="15">
        <v>13</v>
      </c>
      <c r="T17" s="16">
        <v>70</v>
      </c>
      <c r="U17" s="16">
        <v>43</v>
      </c>
      <c r="V17" s="16">
        <v>33</v>
      </c>
      <c r="W17" s="16">
        <v>83</v>
      </c>
      <c r="X17" s="16">
        <v>35</v>
      </c>
      <c r="Y17" s="16">
        <v>7</v>
      </c>
    </row>
    <row r="18" spans="1:25" x14ac:dyDescent="0.2">
      <c r="A18" s="8" t="s">
        <v>195</v>
      </c>
      <c r="B18" s="9" t="s">
        <v>17</v>
      </c>
      <c r="C18" s="10">
        <v>820.00000000000045</v>
      </c>
      <c r="D18" s="11">
        <v>176.00000000000006</v>
      </c>
      <c r="E18" s="12">
        <v>141</v>
      </c>
      <c r="F18" s="13">
        <v>14</v>
      </c>
      <c r="G18" s="13">
        <v>127</v>
      </c>
      <c r="H18" s="14">
        <v>165</v>
      </c>
      <c r="I18" s="14">
        <v>161</v>
      </c>
      <c r="J18" s="14">
        <v>134</v>
      </c>
      <c r="K18" s="14">
        <v>254</v>
      </c>
      <c r="L18" s="14">
        <v>83</v>
      </c>
      <c r="M18" s="14">
        <v>23</v>
      </c>
      <c r="N18" s="15">
        <v>82</v>
      </c>
      <c r="O18" s="15">
        <v>78</v>
      </c>
      <c r="P18" s="15">
        <v>61</v>
      </c>
      <c r="Q18" s="15">
        <v>133</v>
      </c>
      <c r="R18" s="15">
        <v>43</v>
      </c>
      <c r="S18" s="15">
        <v>16</v>
      </c>
      <c r="T18" s="16">
        <v>83</v>
      </c>
      <c r="U18" s="16">
        <v>83</v>
      </c>
      <c r="V18" s="16">
        <v>73</v>
      </c>
      <c r="W18" s="16">
        <v>121</v>
      </c>
      <c r="X18" s="16">
        <v>40</v>
      </c>
      <c r="Y18" s="16">
        <v>7</v>
      </c>
    </row>
    <row r="19" spans="1:25" x14ac:dyDescent="0.2">
      <c r="A19" s="8" t="s">
        <v>195</v>
      </c>
      <c r="B19" s="9" t="s">
        <v>18</v>
      </c>
      <c r="C19" s="10">
        <v>722.00000000000011</v>
      </c>
      <c r="D19" s="11">
        <v>167.00000000000006</v>
      </c>
      <c r="E19" s="12">
        <v>136</v>
      </c>
      <c r="F19" s="13">
        <v>19</v>
      </c>
      <c r="G19" s="13">
        <v>117</v>
      </c>
      <c r="H19" s="14">
        <v>157</v>
      </c>
      <c r="I19" s="14">
        <v>109</v>
      </c>
      <c r="J19" s="14">
        <v>125</v>
      </c>
      <c r="K19" s="14">
        <v>232</v>
      </c>
      <c r="L19" s="14">
        <v>76</v>
      </c>
      <c r="M19" s="14">
        <v>23</v>
      </c>
      <c r="N19" s="15">
        <v>81</v>
      </c>
      <c r="O19" s="15">
        <v>46</v>
      </c>
      <c r="P19" s="15">
        <v>60</v>
      </c>
      <c r="Q19" s="15">
        <v>129</v>
      </c>
      <c r="R19" s="15">
        <v>36</v>
      </c>
      <c r="S19" s="15">
        <v>14</v>
      </c>
      <c r="T19" s="16">
        <v>76</v>
      </c>
      <c r="U19" s="16">
        <v>63</v>
      </c>
      <c r="V19" s="16">
        <v>65</v>
      </c>
      <c r="W19" s="16">
        <v>103</v>
      </c>
      <c r="X19" s="16">
        <v>40</v>
      </c>
      <c r="Y19" s="16">
        <v>9</v>
      </c>
    </row>
    <row r="20" spans="1:25" x14ac:dyDescent="0.2">
      <c r="A20" s="8" t="s">
        <v>195</v>
      </c>
      <c r="B20" s="9" t="s">
        <v>19</v>
      </c>
      <c r="C20" s="10">
        <v>508</v>
      </c>
      <c r="D20" s="11">
        <v>108</v>
      </c>
      <c r="E20" s="12">
        <v>89</v>
      </c>
      <c r="F20" s="13">
        <v>8</v>
      </c>
      <c r="G20" s="13">
        <v>81</v>
      </c>
      <c r="H20" s="14">
        <v>114</v>
      </c>
      <c r="I20" s="14">
        <v>90</v>
      </c>
      <c r="J20" s="14">
        <v>84</v>
      </c>
      <c r="K20" s="14">
        <v>153</v>
      </c>
      <c r="L20" s="14">
        <v>60</v>
      </c>
      <c r="M20" s="14">
        <v>7</v>
      </c>
      <c r="N20" s="15">
        <v>52</v>
      </c>
      <c r="O20" s="15">
        <v>40</v>
      </c>
      <c r="P20" s="15">
        <v>40</v>
      </c>
      <c r="Q20" s="15">
        <v>81</v>
      </c>
      <c r="R20" s="15">
        <v>27</v>
      </c>
      <c r="S20" s="15">
        <v>6</v>
      </c>
      <c r="T20" s="16">
        <v>62</v>
      </c>
      <c r="U20" s="16">
        <v>50</v>
      </c>
      <c r="V20" s="16">
        <v>44</v>
      </c>
      <c r="W20" s="16">
        <v>72</v>
      </c>
      <c r="X20" s="16">
        <v>33</v>
      </c>
      <c r="Y20" s="16">
        <v>1</v>
      </c>
    </row>
    <row r="21" spans="1:25" x14ac:dyDescent="0.2">
      <c r="A21" s="8" t="s">
        <v>195</v>
      </c>
      <c r="B21" s="9" t="s">
        <v>20</v>
      </c>
      <c r="C21" s="10">
        <v>740</v>
      </c>
      <c r="D21" s="11">
        <v>154.00000000000003</v>
      </c>
      <c r="E21" s="12">
        <v>126</v>
      </c>
      <c r="F21" s="13">
        <v>15</v>
      </c>
      <c r="G21" s="13">
        <v>111</v>
      </c>
      <c r="H21" s="14">
        <v>163</v>
      </c>
      <c r="I21" s="14">
        <v>129</v>
      </c>
      <c r="J21" s="14">
        <v>136</v>
      </c>
      <c r="K21" s="14">
        <v>202</v>
      </c>
      <c r="L21" s="14">
        <v>90</v>
      </c>
      <c r="M21" s="14">
        <v>20</v>
      </c>
      <c r="N21" s="15">
        <v>88</v>
      </c>
      <c r="O21" s="15">
        <v>67</v>
      </c>
      <c r="P21" s="15">
        <v>62</v>
      </c>
      <c r="Q21" s="15">
        <v>108</v>
      </c>
      <c r="R21" s="15">
        <v>48</v>
      </c>
      <c r="S21" s="15">
        <v>10</v>
      </c>
      <c r="T21" s="16">
        <v>75</v>
      </c>
      <c r="U21" s="16">
        <v>62</v>
      </c>
      <c r="V21" s="16">
        <v>74</v>
      </c>
      <c r="W21" s="16">
        <v>94</v>
      </c>
      <c r="X21" s="16">
        <v>42</v>
      </c>
      <c r="Y21" s="16">
        <v>10</v>
      </c>
    </row>
    <row r="22" spans="1:25" ht="13.5" thickBot="1" x14ac:dyDescent="0.25">
      <c r="A22" s="181" t="s">
        <v>195</v>
      </c>
      <c r="B22" s="182" t="s">
        <v>21</v>
      </c>
      <c r="C22" s="183">
        <v>170.00000000000003</v>
      </c>
      <c r="D22" s="184">
        <v>50.000000000000014</v>
      </c>
      <c r="E22" s="185">
        <v>37</v>
      </c>
      <c r="F22" s="186">
        <v>5</v>
      </c>
      <c r="G22" s="186">
        <v>32</v>
      </c>
      <c r="H22" s="187">
        <v>31</v>
      </c>
      <c r="I22" s="187">
        <v>24</v>
      </c>
      <c r="J22" s="187">
        <v>22</v>
      </c>
      <c r="K22" s="187">
        <v>61</v>
      </c>
      <c r="L22" s="187">
        <v>27</v>
      </c>
      <c r="M22" s="187">
        <v>5</v>
      </c>
      <c r="N22" s="188">
        <v>16</v>
      </c>
      <c r="O22" s="188">
        <v>18</v>
      </c>
      <c r="P22" s="188">
        <v>12</v>
      </c>
      <c r="Q22" s="188">
        <v>25</v>
      </c>
      <c r="R22" s="188">
        <v>15</v>
      </c>
      <c r="S22" s="188">
        <v>2</v>
      </c>
      <c r="T22" s="189">
        <v>15</v>
      </c>
      <c r="U22" s="189">
        <v>6</v>
      </c>
      <c r="V22" s="189">
        <v>10</v>
      </c>
      <c r="W22" s="189">
        <v>36</v>
      </c>
      <c r="X22" s="189">
        <v>12</v>
      </c>
      <c r="Y22" s="189">
        <v>3</v>
      </c>
    </row>
    <row r="23" spans="1:25" x14ac:dyDescent="0.2">
      <c r="A23" s="173" t="s">
        <v>196</v>
      </c>
      <c r="B23" s="190" t="s">
        <v>22</v>
      </c>
      <c r="C23" s="191">
        <v>779.99999999999943</v>
      </c>
      <c r="D23" s="192">
        <v>177.00000000000011</v>
      </c>
      <c r="E23" s="175">
        <v>139</v>
      </c>
      <c r="F23" s="193">
        <v>25</v>
      </c>
      <c r="G23" s="193">
        <v>114</v>
      </c>
      <c r="H23" s="178">
        <v>172</v>
      </c>
      <c r="I23" s="178">
        <v>129</v>
      </c>
      <c r="J23" s="178">
        <v>138</v>
      </c>
      <c r="K23" s="178">
        <v>223</v>
      </c>
      <c r="L23" s="178">
        <v>92</v>
      </c>
      <c r="M23" s="178">
        <v>26</v>
      </c>
      <c r="N23" s="179">
        <v>79</v>
      </c>
      <c r="O23" s="179">
        <v>64</v>
      </c>
      <c r="P23" s="179">
        <v>60</v>
      </c>
      <c r="Q23" s="179">
        <v>118</v>
      </c>
      <c r="R23" s="179">
        <v>44</v>
      </c>
      <c r="S23" s="179">
        <v>12</v>
      </c>
      <c r="T23" s="180">
        <v>93</v>
      </c>
      <c r="U23" s="180">
        <v>65</v>
      </c>
      <c r="V23" s="180">
        <v>78</v>
      </c>
      <c r="W23" s="180">
        <v>105</v>
      </c>
      <c r="X23" s="180">
        <v>48</v>
      </c>
      <c r="Y23" s="180">
        <v>14</v>
      </c>
    </row>
    <row r="24" spans="1:25" x14ac:dyDescent="0.2">
      <c r="A24" s="8" t="s">
        <v>196</v>
      </c>
      <c r="B24" s="9" t="s">
        <v>23</v>
      </c>
      <c r="C24" s="10">
        <v>116</v>
      </c>
      <c r="D24" s="11">
        <v>30.000000000000011</v>
      </c>
      <c r="E24" s="12">
        <v>23</v>
      </c>
      <c r="F24" s="13">
        <v>6</v>
      </c>
      <c r="G24" s="13">
        <v>17</v>
      </c>
      <c r="H24" s="14">
        <v>26</v>
      </c>
      <c r="I24" s="14">
        <v>20</v>
      </c>
      <c r="J24" s="14">
        <v>17</v>
      </c>
      <c r="K24" s="14">
        <v>35</v>
      </c>
      <c r="L24" s="14">
        <v>13</v>
      </c>
      <c r="M24" s="14">
        <v>5</v>
      </c>
      <c r="N24" s="15">
        <v>12</v>
      </c>
      <c r="O24" s="15">
        <v>11</v>
      </c>
      <c r="P24" s="15">
        <v>9</v>
      </c>
      <c r="Q24" s="15">
        <v>20</v>
      </c>
      <c r="R24" s="15">
        <v>6</v>
      </c>
      <c r="S24" s="15">
        <v>4</v>
      </c>
      <c r="T24" s="16">
        <v>14</v>
      </c>
      <c r="U24" s="16">
        <v>9</v>
      </c>
      <c r="V24" s="16">
        <v>8</v>
      </c>
      <c r="W24" s="16">
        <v>15</v>
      </c>
      <c r="X24" s="16">
        <v>7</v>
      </c>
      <c r="Y24" s="16">
        <v>1</v>
      </c>
    </row>
    <row r="25" spans="1:25" x14ac:dyDescent="0.2">
      <c r="A25" s="8" t="s">
        <v>196</v>
      </c>
      <c r="B25" s="9" t="s">
        <v>24</v>
      </c>
      <c r="C25" s="10">
        <v>352</v>
      </c>
      <c r="D25" s="11">
        <v>84</v>
      </c>
      <c r="E25" s="12">
        <v>65</v>
      </c>
      <c r="F25" s="13">
        <v>3</v>
      </c>
      <c r="G25" s="13">
        <v>62</v>
      </c>
      <c r="H25" s="14">
        <v>79</v>
      </c>
      <c r="I25" s="14">
        <v>64</v>
      </c>
      <c r="J25" s="14">
        <v>53</v>
      </c>
      <c r="K25" s="14">
        <v>120</v>
      </c>
      <c r="L25" s="14">
        <v>28</v>
      </c>
      <c r="M25" s="14">
        <v>8</v>
      </c>
      <c r="N25" s="15">
        <v>45</v>
      </c>
      <c r="O25" s="15">
        <v>33</v>
      </c>
      <c r="P25" s="15">
        <v>25</v>
      </c>
      <c r="Q25" s="15">
        <v>62</v>
      </c>
      <c r="R25" s="15">
        <v>12</v>
      </c>
      <c r="S25" s="15">
        <v>4</v>
      </c>
      <c r="T25" s="16">
        <v>34</v>
      </c>
      <c r="U25" s="16">
        <v>31</v>
      </c>
      <c r="V25" s="16">
        <v>28</v>
      </c>
      <c r="W25" s="16">
        <v>58</v>
      </c>
      <c r="X25" s="16">
        <v>16</v>
      </c>
      <c r="Y25" s="16">
        <v>4</v>
      </c>
    </row>
    <row r="26" spans="1:25" x14ac:dyDescent="0.2">
      <c r="A26" s="8" t="s">
        <v>196</v>
      </c>
      <c r="B26" s="9" t="s">
        <v>25</v>
      </c>
      <c r="C26" s="10">
        <v>258.00000000000006</v>
      </c>
      <c r="D26" s="11">
        <v>62</v>
      </c>
      <c r="E26" s="12">
        <v>46</v>
      </c>
      <c r="F26" s="13">
        <v>10</v>
      </c>
      <c r="G26" s="13">
        <v>36</v>
      </c>
      <c r="H26" s="14">
        <v>63</v>
      </c>
      <c r="I26" s="14">
        <v>45</v>
      </c>
      <c r="J26" s="14">
        <v>34</v>
      </c>
      <c r="K26" s="14">
        <v>74</v>
      </c>
      <c r="L26" s="14">
        <v>32</v>
      </c>
      <c r="M26" s="14">
        <v>10</v>
      </c>
      <c r="N26" s="15">
        <v>28</v>
      </c>
      <c r="O26" s="15">
        <v>25</v>
      </c>
      <c r="P26" s="15">
        <v>13</v>
      </c>
      <c r="Q26" s="15">
        <v>39</v>
      </c>
      <c r="R26" s="15">
        <v>20</v>
      </c>
      <c r="S26" s="15">
        <v>6</v>
      </c>
      <c r="T26" s="16">
        <v>35</v>
      </c>
      <c r="U26" s="16">
        <v>20</v>
      </c>
      <c r="V26" s="16">
        <v>21</v>
      </c>
      <c r="W26" s="16">
        <v>35</v>
      </c>
      <c r="X26" s="16">
        <v>12</v>
      </c>
      <c r="Y26" s="16">
        <v>4</v>
      </c>
    </row>
    <row r="27" spans="1:25" x14ac:dyDescent="0.2">
      <c r="A27" s="8" t="s">
        <v>196</v>
      </c>
      <c r="B27" s="9" t="s">
        <v>26</v>
      </c>
      <c r="C27" s="10">
        <v>338.00000000000011</v>
      </c>
      <c r="D27" s="11">
        <v>80</v>
      </c>
      <c r="E27" s="12">
        <v>64</v>
      </c>
      <c r="F27" s="13">
        <v>14</v>
      </c>
      <c r="G27" s="13">
        <v>50</v>
      </c>
      <c r="H27" s="14">
        <v>86</v>
      </c>
      <c r="I27" s="14">
        <v>52</v>
      </c>
      <c r="J27" s="14">
        <v>48</v>
      </c>
      <c r="K27" s="14">
        <v>101</v>
      </c>
      <c r="L27" s="14">
        <v>38</v>
      </c>
      <c r="M27" s="14">
        <v>13</v>
      </c>
      <c r="N27" s="15">
        <v>42</v>
      </c>
      <c r="O27" s="15">
        <v>30</v>
      </c>
      <c r="P27" s="15">
        <v>23</v>
      </c>
      <c r="Q27" s="15">
        <v>57</v>
      </c>
      <c r="R27" s="15">
        <v>21</v>
      </c>
      <c r="S27" s="15">
        <v>7</v>
      </c>
      <c r="T27" s="16">
        <v>44</v>
      </c>
      <c r="U27" s="16">
        <v>22</v>
      </c>
      <c r="V27" s="16">
        <v>25</v>
      </c>
      <c r="W27" s="16">
        <v>44</v>
      </c>
      <c r="X27" s="16">
        <v>17</v>
      </c>
      <c r="Y27" s="16">
        <v>6</v>
      </c>
    </row>
    <row r="28" spans="1:25" x14ac:dyDescent="0.2">
      <c r="A28" s="8" t="s">
        <v>196</v>
      </c>
      <c r="B28" s="9" t="s">
        <v>27</v>
      </c>
      <c r="C28" s="10">
        <v>203</v>
      </c>
      <c r="D28" s="11">
        <v>38</v>
      </c>
      <c r="E28" s="12">
        <v>30</v>
      </c>
      <c r="F28" s="13">
        <v>5</v>
      </c>
      <c r="G28" s="13">
        <v>25</v>
      </c>
      <c r="H28" s="14">
        <v>47</v>
      </c>
      <c r="I28" s="14">
        <v>41</v>
      </c>
      <c r="J28" s="14">
        <v>31</v>
      </c>
      <c r="K28" s="14">
        <v>54</v>
      </c>
      <c r="L28" s="14">
        <v>23</v>
      </c>
      <c r="M28" s="14">
        <v>7</v>
      </c>
      <c r="N28" s="15">
        <v>20</v>
      </c>
      <c r="O28" s="15">
        <v>23</v>
      </c>
      <c r="P28" s="15">
        <v>12</v>
      </c>
      <c r="Q28" s="15">
        <v>31</v>
      </c>
      <c r="R28" s="15">
        <v>15</v>
      </c>
      <c r="S28" s="15">
        <v>1</v>
      </c>
      <c r="T28" s="16">
        <v>27</v>
      </c>
      <c r="U28" s="16">
        <v>18</v>
      </c>
      <c r="V28" s="16">
        <v>19</v>
      </c>
      <c r="W28" s="16">
        <v>23</v>
      </c>
      <c r="X28" s="16">
        <v>8</v>
      </c>
      <c r="Y28" s="16">
        <v>6</v>
      </c>
    </row>
    <row r="29" spans="1:25" x14ac:dyDescent="0.2">
      <c r="A29" s="8" t="s">
        <v>196</v>
      </c>
      <c r="B29" s="9" t="s">
        <v>28</v>
      </c>
      <c r="C29" s="10">
        <v>414.00000000000006</v>
      </c>
      <c r="D29" s="11">
        <v>105.00000000000003</v>
      </c>
      <c r="E29" s="12">
        <v>85</v>
      </c>
      <c r="F29" s="13">
        <v>14</v>
      </c>
      <c r="G29" s="13">
        <v>71</v>
      </c>
      <c r="H29" s="14">
        <v>89</v>
      </c>
      <c r="I29" s="14">
        <v>63</v>
      </c>
      <c r="J29" s="14">
        <v>71</v>
      </c>
      <c r="K29" s="14">
        <v>127</v>
      </c>
      <c r="L29" s="14">
        <v>54</v>
      </c>
      <c r="M29" s="14">
        <v>10</v>
      </c>
      <c r="N29" s="15">
        <v>42</v>
      </c>
      <c r="O29" s="15">
        <v>35</v>
      </c>
      <c r="P29" s="15">
        <v>32</v>
      </c>
      <c r="Q29" s="15">
        <v>66</v>
      </c>
      <c r="R29" s="15">
        <v>27</v>
      </c>
      <c r="S29" s="15">
        <v>8</v>
      </c>
      <c r="T29" s="16">
        <v>47</v>
      </c>
      <c r="U29" s="16">
        <v>28</v>
      </c>
      <c r="V29" s="16">
        <v>39</v>
      </c>
      <c r="W29" s="16">
        <v>61</v>
      </c>
      <c r="X29" s="16">
        <v>27</v>
      </c>
      <c r="Y29" s="16">
        <v>2</v>
      </c>
    </row>
    <row r="30" spans="1:25" x14ac:dyDescent="0.2">
      <c r="A30" s="8" t="s">
        <v>196</v>
      </c>
      <c r="B30" s="9" t="s">
        <v>29</v>
      </c>
      <c r="C30" s="10">
        <v>224</v>
      </c>
      <c r="D30" s="11">
        <v>54</v>
      </c>
      <c r="E30" s="12">
        <v>38</v>
      </c>
      <c r="F30" s="13">
        <v>6</v>
      </c>
      <c r="G30" s="13">
        <v>32</v>
      </c>
      <c r="H30" s="14">
        <v>54</v>
      </c>
      <c r="I30" s="14">
        <v>37</v>
      </c>
      <c r="J30" s="14">
        <v>36</v>
      </c>
      <c r="K30" s="14">
        <v>63</v>
      </c>
      <c r="L30" s="14">
        <v>30</v>
      </c>
      <c r="M30" s="14">
        <v>4</v>
      </c>
      <c r="N30" s="15">
        <v>26</v>
      </c>
      <c r="O30" s="15">
        <v>17</v>
      </c>
      <c r="P30" s="15">
        <v>22</v>
      </c>
      <c r="Q30" s="15">
        <v>32</v>
      </c>
      <c r="R30" s="15">
        <v>16</v>
      </c>
      <c r="S30" s="15">
        <v>3</v>
      </c>
      <c r="T30" s="16">
        <v>28</v>
      </c>
      <c r="U30" s="16">
        <v>20</v>
      </c>
      <c r="V30" s="16">
        <v>14</v>
      </c>
      <c r="W30" s="16">
        <v>31</v>
      </c>
      <c r="X30" s="16">
        <v>14</v>
      </c>
      <c r="Y30" s="16">
        <v>1</v>
      </c>
    </row>
    <row r="31" spans="1:25" x14ac:dyDescent="0.2">
      <c r="A31" s="8" t="s">
        <v>196</v>
      </c>
      <c r="B31" s="9" t="s">
        <v>30</v>
      </c>
      <c r="C31" s="10">
        <v>296.00000000000006</v>
      </c>
      <c r="D31" s="11">
        <v>63.000000000000036</v>
      </c>
      <c r="E31" s="12">
        <v>51</v>
      </c>
      <c r="F31" s="13">
        <v>10</v>
      </c>
      <c r="G31" s="13">
        <v>41</v>
      </c>
      <c r="H31" s="14">
        <v>63</v>
      </c>
      <c r="I31" s="14">
        <v>60</v>
      </c>
      <c r="J31" s="14">
        <v>47</v>
      </c>
      <c r="K31" s="14">
        <v>89</v>
      </c>
      <c r="L31" s="14">
        <v>30</v>
      </c>
      <c r="M31" s="14">
        <v>7</v>
      </c>
      <c r="N31" s="15">
        <v>33</v>
      </c>
      <c r="O31" s="15">
        <v>30</v>
      </c>
      <c r="P31" s="15">
        <v>26</v>
      </c>
      <c r="Q31" s="15">
        <v>49</v>
      </c>
      <c r="R31" s="15">
        <v>12</v>
      </c>
      <c r="S31" s="15">
        <v>3</v>
      </c>
      <c r="T31" s="16">
        <v>30</v>
      </c>
      <c r="U31" s="16">
        <v>30</v>
      </c>
      <c r="V31" s="16">
        <v>21</v>
      </c>
      <c r="W31" s="16">
        <v>40</v>
      </c>
      <c r="X31" s="16">
        <v>18</v>
      </c>
      <c r="Y31" s="16">
        <v>4</v>
      </c>
    </row>
    <row r="32" spans="1:25" x14ac:dyDescent="0.2">
      <c r="A32" s="8" t="s">
        <v>196</v>
      </c>
      <c r="B32" s="9" t="s">
        <v>31</v>
      </c>
      <c r="C32" s="10">
        <v>128</v>
      </c>
      <c r="D32" s="11">
        <v>24.000000000000007</v>
      </c>
      <c r="E32" s="12">
        <v>21</v>
      </c>
      <c r="F32" s="13">
        <v>4</v>
      </c>
      <c r="G32" s="13">
        <v>17</v>
      </c>
      <c r="H32" s="14">
        <v>29</v>
      </c>
      <c r="I32" s="14">
        <v>26</v>
      </c>
      <c r="J32" s="14">
        <v>22</v>
      </c>
      <c r="K32" s="14">
        <v>34</v>
      </c>
      <c r="L32" s="14">
        <v>12</v>
      </c>
      <c r="M32" s="14">
        <v>5</v>
      </c>
      <c r="N32" s="15">
        <v>13</v>
      </c>
      <c r="O32" s="15">
        <v>8</v>
      </c>
      <c r="P32" s="15">
        <v>14</v>
      </c>
      <c r="Q32" s="15">
        <v>18</v>
      </c>
      <c r="R32" s="15">
        <v>6</v>
      </c>
      <c r="S32" s="15">
        <v>3</v>
      </c>
      <c r="T32" s="16">
        <v>16</v>
      </c>
      <c r="U32" s="16">
        <v>18</v>
      </c>
      <c r="V32" s="16">
        <v>8</v>
      </c>
      <c r="W32" s="16">
        <v>16</v>
      </c>
      <c r="X32" s="16">
        <v>6</v>
      </c>
      <c r="Y32" s="16">
        <v>2</v>
      </c>
    </row>
    <row r="33" spans="1:25" x14ac:dyDescent="0.2">
      <c r="A33" s="8" t="s">
        <v>196</v>
      </c>
      <c r="B33" s="9" t="s">
        <v>32</v>
      </c>
      <c r="C33" s="10">
        <v>587.00000000000011</v>
      </c>
      <c r="D33" s="11">
        <v>131</v>
      </c>
      <c r="E33" s="12">
        <v>109</v>
      </c>
      <c r="F33" s="13">
        <v>17</v>
      </c>
      <c r="G33" s="13">
        <v>92</v>
      </c>
      <c r="H33" s="14">
        <v>131</v>
      </c>
      <c r="I33" s="14">
        <v>116</v>
      </c>
      <c r="J33" s="14">
        <v>74</v>
      </c>
      <c r="K33" s="14">
        <v>187</v>
      </c>
      <c r="L33" s="14">
        <v>60</v>
      </c>
      <c r="M33" s="14">
        <v>19</v>
      </c>
      <c r="N33" s="15">
        <v>66</v>
      </c>
      <c r="O33" s="15">
        <v>57</v>
      </c>
      <c r="P33" s="15">
        <v>39</v>
      </c>
      <c r="Q33" s="15">
        <v>101</v>
      </c>
      <c r="R33" s="15">
        <v>36</v>
      </c>
      <c r="S33" s="15">
        <v>9</v>
      </c>
      <c r="T33" s="16">
        <v>65</v>
      </c>
      <c r="U33" s="16">
        <v>59</v>
      </c>
      <c r="V33" s="16">
        <v>35</v>
      </c>
      <c r="W33" s="16">
        <v>86</v>
      </c>
      <c r="X33" s="16">
        <v>24</v>
      </c>
      <c r="Y33" s="16">
        <v>10</v>
      </c>
    </row>
    <row r="34" spans="1:25" x14ac:dyDescent="0.2">
      <c r="A34" s="8" t="s">
        <v>196</v>
      </c>
      <c r="B34" s="9" t="s">
        <v>33</v>
      </c>
      <c r="C34" s="10">
        <v>299</v>
      </c>
      <c r="D34" s="11">
        <v>64.000000000000014</v>
      </c>
      <c r="E34" s="12">
        <v>57</v>
      </c>
      <c r="F34" s="13">
        <v>11</v>
      </c>
      <c r="G34" s="13">
        <v>46</v>
      </c>
      <c r="H34" s="14">
        <v>59</v>
      </c>
      <c r="I34" s="14">
        <v>58</v>
      </c>
      <c r="J34" s="14">
        <v>49</v>
      </c>
      <c r="K34" s="14">
        <v>79</v>
      </c>
      <c r="L34" s="14">
        <v>45</v>
      </c>
      <c r="M34" s="14">
        <v>9</v>
      </c>
      <c r="N34" s="15">
        <v>27</v>
      </c>
      <c r="O34" s="15">
        <v>29</v>
      </c>
      <c r="P34" s="15">
        <v>31</v>
      </c>
      <c r="Q34" s="15">
        <v>42</v>
      </c>
      <c r="R34" s="15">
        <v>21</v>
      </c>
      <c r="S34" s="15">
        <v>5</v>
      </c>
      <c r="T34" s="16">
        <v>32</v>
      </c>
      <c r="U34" s="16">
        <v>29</v>
      </c>
      <c r="V34" s="16">
        <v>18</v>
      </c>
      <c r="W34" s="16">
        <v>37</v>
      </c>
      <c r="X34" s="16">
        <v>24</v>
      </c>
      <c r="Y34" s="16">
        <v>4</v>
      </c>
    </row>
    <row r="35" spans="1:25" x14ac:dyDescent="0.2">
      <c r="A35" s="8" t="s">
        <v>196</v>
      </c>
      <c r="B35" s="9" t="s">
        <v>34</v>
      </c>
      <c r="C35" s="10">
        <v>378.99999999999989</v>
      </c>
      <c r="D35" s="11">
        <v>94.000000000000014</v>
      </c>
      <c r="E35" s="12">
        <v>78</v>
      </c>
      <c r="F35" s="13">
        <v>12</v>
      </c>
      <c r="G35" s="13">
        <v>66</v>
      </c>
      <c r="H35" s="14">
        <v>75</v>
      </c>
      <c r="I35" s="14">
        <v>63</v>
      </c>
      <c r="J35" s="14">
        <v>58</v>
      </c>
      <c r="K35" s="14">
        <v>129</v>
      </c>
      <c r="L35" s="14">
        <v>43</v>
      </c>
      <c r="M35" s="14">
        <v>11</v>
      </c>
      <c r="N35" s="15">
        <v>34</v>
      </c>
      <c r="O35" s="15">
        <v>40</v>
      </c>
      <c r="P35" s="15">
        <v>32</v>
      </c>
      <c r="Q35" s="15">
        <v>66</v>
      </c>
      <c r="R35" s="15">
        <v>24</v>
      </c>
      <c r="S35" s="15">
        <v>5</v>
      </c>
      <c r="T35" s="16">
        <v>41</v>
      </c>
      <c r="U35" s="16">
        <v>23</v>
      </c>
      <c r="V35" s="16">
        <v>26</v>
      </c>
      <c r="W35" s="16">
        <v>63</v>
      </c>
      <c r="X35" s="16">
        <v>19</v>
      </c>
      <c r="Y35" s="16">
        <v>6</v>
      </c>
    </row>
    <row r="36" spans="1:25" ht="13.5" thickBot="1" x14ac:dyDescent="0.25">
      <c r="A36" s="181" t="s">
        <v>196</v>
      </c>
      <c r="B36" s="182" t="s">
        <v>35</v>
      </c>
      <c r="C36" s="183">
        <v>100</v>
      </c>
      <c r="D36" s="184">
        <v>22.000000000000004</v>
      </c>
      <c r="E36" s="185">
        <v>17</v>
      </c>
      <c r="F36" s="186">
        <v>4</v>
      </c>
      <c r="G36" s="186">
        <v>13</v>
      </c>
      <c r="H36" s="187">
        <v>20</v>
      </c>
      <c r="I36" s="187">
        <v>21</v>
      </c>
      <c r="J36" s="187">
        <v>17</v>
      </c>
      <c r="K36" s="187">
        <v>29</v>
      </c>
      <c r="L36" s="187">
        <v>9</v>
      </c>
      <c r="M36" s="187">
        <v>4</v>
      </c>
      <c r="N36" s="188">
        <v>10</v>
      </c>
      <c r="O36" s="188">
        <v>9</v>
      </c>
      <c r="P36" s="188">
        <v>11</v>
      </c>
      <c r="Q36" s="188">
        <v>14</v>
      </c>
      <c r="R36" s="188">
        <v>5</v>
      </c>
      <c r="S36" s="188">
        <v>2</v>
      </c>
      <c r="T36" s="189">
        <v>10</v>
      </c>
      <c r="U36" s="189">
        <v>12</v>
      </c>
      <c r="V36" s="189">
        <v>6</v>
      </c>
      <c r="W36" s="189">
        <v>15</v>
      </c>
      <c r="X36" s="189">
        <v>4</v>
      </c>
      <c r="Y36" s="189">
        <v>2</v>
      </c>
    </row>
    <row r="37" spans="1:25" x14ac:dyDescent="0.2">
      <c r="A37" s="173" t="s">
        <v>197</v>
      </c>
      <c r="B37" s="190" t="s">
        <v>36</v>
      </c>
      <c r="C37" s="191">
        <v>345</v>
      </c>
      <c r="D37" s="192">
        <v>77</v>
      </c>
      <c r="E37" s="175">
        <v>53</v>
      </c>
      <c r="F37" s="193">
        <v>10</v>
      </c>
      <c r="G37" s="193">
        <v>43</v>
      </c>
      <c r="H37" s="178">
        <v>83</v>
      </c>
      <c r="I37" s="178">
        <v>56</v>
      </c>
      <c r="J37" s="178">
        <v>59</v>
      </c>
      <c r="K37" s="178">
        <v>99</v>
      </c>
      <c r="L37" s="178">
        <v>35</v>
      </c>
      <c r="M37" s="178">
        <v>13</v>
      </c>
      <c r="N37" s="179">
        <v>37</v>
      </c>
      <c r="O37" s="179">
        <v>29</v>
      </c>
      <c r="P37" s="179">
        <v>32</v>
      </c>
      <c r="Q37" s="179">
        <v>52</v>
      </c>
      <c r="R37" s="179">
        <v>20</v>
      </c>
      <c r="S37" s="179">
        <v>8</v>
      </c>
      <c r="T37" s="180">
        <v>46</v>
      </c>
      <c r="U37" s="180">
        <v>27</v>
      </c>
      <c r="V37" s="180">
        <v>27</v>
      </c>
      <c r="W37" s="180">
        <v>47</v>
      </c>
      <c r="X37" s="180">
        <v>15</v>
      </c>
      <c r="Y37" s="180">
        <v>5</v>
      </c>
    </row>
    <row r="38" spans="1:25" x14ac:dyDescent="0.2">
      <c r="A38" s="8" t="s">
        <v>197</v>
      </c>
      <c r="B38" s="9" t="s">
        <v>37</v>
      </c>
      <c r="C38" s="10">
        <v>247</v>
      </c>
      <c r="D38" s="11">
        <v>54</v>
      </c>
      <c r="E38" s="12">
        <v>47</v>
      </c>
      <c r="F38" s="13">
        <v>2</v>
      </c>
      <c r="G38" s="13">
        <v>45</v>
      </c>
      <c r="H38" s="14">
        <v>60</v>
      </c>
      <c r="I38" s="14">
        <v>50</v>
      </c>
      <c r="J38" s="14">
        <v>36</v>
      </c>
      <c r="K38" s="14">
        <v>77</v>
      </c>
      <c r="L38" s="14">
        <v>21</v>
      </c>
      <c r="M38" s="14">
        <v>3</v>
      </c>
      <c r="N38" s="15">
        <v>33</v>
      </c>
      <c r="O38" s="15">
        <v>27</v>
      </c>
      <c r="P38" s="15">
        <v>16</v>
      </c>
      <c r="Q38" s="15">
        <v>39</v>
      </c>
      <c r="R38" s="15">
        <v>7</v>
      </c>
      <c r="S38" s="15">
        <v>3</v>
      </c>
      <c r="T38" s="16">
        <v>27</v>
      </c>
      <c r="U38" s="16">
        <v>23</v>
      </c>
      <c r="V38" s="16">
        <v>20</v>
      </c>
      <c r="W38" s="16">
        <v>38</v>
      </c>
      <c r="X38" s="16">
        <v>14</v>
      </c>
      <c r="Y38" s="16"/>
    </row>
    <row r="39" spans="1:25" x14ac:dyDescent="0.2">
      <c r="A39" s="8" t="s">
        <v>197</v>
      </c>
      <c r="B39" s="9" t="s">
        <v>38</v>
      </c>
      <c r="C39" s="10">
        <v>293</v>
      </c>
      <c r="D39" s="11">
        <v>81.000000000000028</v>
      </c>
      <c r="E39" s="12">
        <v>58</v>
      </c>
      <c r="F39" s="13">
        <v>12</v>
      </c>
      <c r="G39" s="13">
        <v>46</v>
      </c>
      <c r="H39" s="14">
        <v>49</v>
      </c>
      <c r="I39" s="14">
        <v>45</v>
      </c>
      <c r="J39" s="14">
        <v>55</v>
      </c>
      <c r="K39" s="14">
        <v>103</v>
      </c>
      <c r="L39" s="14">
        <v>30</v>
      </c>
      <c r="M39" s="14">
        <v>11</v>
      </c>
      <c r="N39" s="15">
        <v>19</v>
      </c>
      <c r="O39" s="15">
        <v>17</v>
      </c>
      <c r="P39" s="15">
        <v>28</v>
      </c>
      <c r="Q39" s="15">
        <v>49</v>
      </c>
      <c r="R39" s="15">
        <v>19</v>
      </c>
      <c r="S39" s="15">
        <v>9</v>
      </c>
      <c r="T39" s="16">
        <v>30</v>
      </c>
      <c r="U39" s="16">
        <v>28</v>
      </c>
      <c r="V39" s="16">
        <v>27</v>
      </c>
      <c r="W39" s="16">
        <v>54</v>
      </c>
      <c r="X39" s="16">
        <v>11</v>
      </c>
      <c r="Y39" s="16">
        <v>2</v>
      </c>
    </row>
    <row r="40" spans="1:25" x14ac:dyDescent="0.2">
      <c r="A40" s="8" t="s">
        <v>197</v>
      </c>
      <c r="B40" s="9" t="s">
        <v>39</v>
      </c>
      <c r="C40" s="10">
        <v>271</v>
      </c>
      <c r="D40" s="11">
        <v>66.000000000000014</v>
      </c>
      <c r="E40" s="12">
        <v>55</v>
      </c>
      <c r="F40" s="13">
        <v>8</v>
      </c>
      <c r="G40" s="13">
        <v>47</v>
      </c>
      <c r="H40" s="14">
        <v>56</v>
      </c>
      <c r="I40" s="14">
        <v>52</v>
      </c>
      <c r="J40" s="14">
        <v>44</v>
      </c>
      <c r="K40" s="14">
        <v>84</v>
      </c>
      <c r="L40" s="14">
        <v>31</v>
      </c>
      <c r="M40" s="14">
        <v>4</v>
      </c>
      <c r="N40" s="15">
        <v>31</v>
      </c>
      <c r="O40" s="15">
        <v>22</v>
      </c>
      <c r="P40" s="15">
        <v>25</v>
      </c>
      <c r="Q40" s="15">
        <v>42</v>
      </c>
      <c r="R40" s="15">
        <v>17</v>
      </c>
      <c r="S40" s="15">
        <v>1</v>
      </c>
      <c r="T40" s="16">
        <v>25</v>
      </c>
      <c r="U40" s="16">
        <v>30</v>
      </c>
      <c r="V40" s="16">
        <v>19</v>
      </c>
      <c r="W40" s="16">
        <v>42</v>
      </c>
      <c r="X40" s="16">
        <v>14</v>
      </c>
      <c r="Y40" s="16">
        <v>3</v>
      </c>
    </row>
    <row r="41" spans="1:25" x14ac:dyDescent="0.2">
      <c r="A41" s="8" t="s">
        <v>197</v>
      </c>
      <c r="B41" s="9" t="s">
        <v>40</v>
      </c>
      <c r="C41" s="10">
        <v>288</v>
      </c>
      <c r="D41" s="11">
        <v>69</v>
      </c>
      <c r="E41" s="12">
        <v>51</v>
      </c>
      <c r="F41" s="13">
        <v>6</v>
      </c>
      <c r="G41" s="13">
        <v>45</v>
      </c>
      <c r="H41" s="14">
        <v>78</v>
      </c>
      <c r="I41" s="14">
        <v>48</v>
      </c>
      <c r="J41" s="14">
        <v>32</v>
      </c>
      <c r="K41" s="14">
        <v>87</v>
      </c>
      <c r="L41" s="14">
        <v>31</v>
      </c>
      <c r="M41" s="14">
        <v>12</v>
      </c>
      <c r="N41" s="15">
        <v>34</v>
      </c>
      <c r="O41" s="15">
        <v>20</v>
      </c>
      <c r="P41" s="15">
        <v>16</v>
      </c>
      <c r="Q41" s="15">
        <v>48</v>
      </c>
      <c r="R41" s="15">
        <v>19</v>
      </c>
      <c r="S41" s="15">
        <v>5</v>
      </c>
      <c r="T41" s="16">
        <v>44</v>
      </c>
      <c r="U41" s="16">
        <v>28</v>
      </c>
      <c r="V41" s="16">
        <v>16</v>
      </c>
      <c r="W41" s="16">
        <v>39</v>
      </c>
      <c r="X41" s="16">
        <v>12</v>
      </c>
      <c r="Y41" s="16">
        <v>7</v>
      </c>
    </row>
    <row r="42" spans="1:25" x14ac:dyDescent="0.2">
      <c r="A42" s="8" t="s">
        <v>197</v>
      </c>
      <c r="B42" s="9" t="s">
        <v>41</v>
      </c>
      <c r="C42" s="10">
        <v>358</v>
      </c>
      <c r="D42" s="11">
        <v>73.000000000000057</v>
      </c>
      <c r="E42" s="12">
        <v>64</v>
      </c>
      <c r="F42" s="13">
        <v>12</v>
      </c>
      <c r="G42" s="13">
        <v>52</v>
      </c>
      <c r="H42" s="14">
        <v>78</v>
      </c>
      <c r="I42" s="14">
        <v>62</v>
      </c>
      <c r="J42" s="14">
        <v>62</v>
      </c>
      <c r="K42" s="14">
        <v>115</v>
      </c>
      <c r="L42" s="14">
        <v>35</v>
      </c>
      <c r="M42" s="14">
        <v>6</v>
      </c>
      <c r="N42" s="15">
        <v>36</v>
      </c>
      <c r="O42" s="15">
        <v>30</v>
      </c>
      <c r="P42" s="15">
        <v>29</v>
      </c>
      <c r="Q42" s="15">
        <v>58</v>
      </c>
      <c r="R42" s="15">
        <v>19</v>
      </c>
      <c r="S42" s="15">
        <v>4</v>
      </c>
      <c r="T42" s="16">
        <v>42</v>
      </c>
      <c r="U42" s="16">
        <v>32</v>
      </c>
      <c r="V42" s="16">
        <v>33</v>
      </c>
      <c r="W42" s="16">
        <v>57</v>
      </c>
      <c r="X42" s="16">
        <v>16</v>
      </c>
      <c r="Y42" s="16">
        <v>2</v>
      </c>
    </row>
    <row r="43" spans="1:25" x14ac:dyDescent="0.2">
      <c r="A43" s="8" t="s">
        <v>197</v>
      </c>
      <c r="B43" s="9" t="s">
        <v>42</v>
      </c>
      <c r="C43" s="10">
        <v>390.00000000000006</v>
      </c>
      <c r="D43" s="11">
        <v>81.000000000000014</v>
      </c>
      <c r="E43" s="12">
        <v>69</v>
      </c>
      <c r="F43" s="13">
        <v>14</v>
      </c>
      <c r="G43" s="13">
        <v>55</v>
      </c>
      <c r="H43" s="14">
        <v>91</v>
      </c>
      <c r="I43" s="14">
        <v>83</v>
      </c>
      <c r="J43" s="14">
        <v>54</v>
      </c>
      <c r="K43" s="14">
        <v>102</v>
      </c>
      <c r="L43" s="14">
        <v>48</v>
      </c>
      <c r="M43" s="14">
        <v>12</v>
      </c>
      <c r="N43" s="15">
        <v>40</v>
      </c>
      <c r="O43" s="15">
        <v>43</v>
      </c>
      <c r="P43" s="15">
        <v>19</v>
      </c>
      <c r="Q43" s="15">
        <v>55</v>
      </c>
      <c r="R43" s="15">
        <v>28</v>
      </c>
      <c r="S43" s="15">
        <v>4</v>
      </c>
      <c r="T43" s="16">
        <v>51</v>
      </c>
      <c r="U43" s="16">
        <v>40</v>
      </c>
      <c r="V43" s="16">
        <v>35</v>
      </c>
      <c r="W43" s="16">
        <v>47</v>
      </c>
      <c r="X43" s="16">
        <v>20</v>
      </c>
      <c r="Y43" s="16">
        <v>8</v>
      </c>
    </row>
    <row r="44" spans="1:25" x14ac:dyDescent="0.2">
      <c r="A44" s="8" t="s">
        <v>197</v>
      </c>
      <c r="B44" s="9" t="s">
        <v>43</v>
      </c>
      <c r="C44" s="10">
        <v>298</v>
      </c>
      <c r="D44" s="11">
        <v>69</v>
      </c>
      <c r="E44" s="12">
        <v>58</v>
      </c>
      <c r="F44" s="13">
        <v>6</v>
      </c>
      <c r="G44" s="13">
        <v>52</v>
      </c>
      <c r="H44" s="14">
        <v>60</v>
      </c>
      <c r="I44" s="14">
        <v>50</v>
      </c>
      <c r="J44" s="14">
        <v>46</v>
      </c>
      <c r="K44" s="14">
        <v>97</v>
      </c>
      <c r="L44" s="14">
        <v>35</v>
      </c>
      <c r="M44" s="14">
        <v>10</v>
      </c>
      <c r="N44" s="15">
        <v>27</v>
      </c>
      <c r="O44" s="15">
        <v>28</v>
      </c>
      <c r="P44" s="15">
        <v>23</v>
      </c>
      <c r="Q44" s="15">
        <v>49</v>
      </c>
      <c r="R44" s="15">
        <v>20</v>
      </c>
      <c r="S44" s="15">
        <v>4</v>
      </c>
      <c r="T44" s="16">
        <v>33</v>
      </c>
      <c r="U44" s="16">
        <v>22</v>
      </c>
      <c r="V44" s="16">
        <v>23</v>
      </c>
      <c r="W44" s="16">
        <v>48</v>
      </c>
      <c r="X44" s="16">
        <v>15</v>
      </c>
      <c r="Y44" s="16">
        <v>6</v>
      </c>
    </row>
    <row r="45" spans="1:25" x14ac:dyDescent="0.2">
      <c r="A45" s="8" t="s">
        <v>197</v>
      </c>
      <c r="B45" s="9" t="s">
        <v>44</v>
      </c>
      <c r="C45" s="10">
        <v>304</v>
      </c>
      <c r="D45" s="11">
        <v>73.000000000000028</v>
      </c>
      <c r="E45" s="12">
        <v>62</v>
      </c>
      <c r="F45" s="13">
        <v>17</v>
      </c>
      <c r="G45" s="13">
        <v>45</v>
      </c>
      <c r="H45" s="14">
        <v>57</v>
      </c>
      <c r="I45" s="14">
        <v>63</v>
      </c>
      <c r="J45" s="14">
        <v>48</v>
      </c>
      <c r="K45" s="14">
        <v>92</v>
      </c>
      <c r="L45" s="14">
        <v>31</v>
      </c>
      <c r="M45" s="14">
        <v>13</v>
      </c>
      <c r="N45" s="15">
        <v>24</v>
      </c>
      <c r="O45" s="15">
        <v>27</v>
      </c>
      <c r="P45" s="15">
        <v>29</v>
      </c>
      <c r="Q45" s="15">
        <v>47</v>
      </c>
      <c r="R45" s="15">
        <v>19</v>
      </c>
      <c r="S45" s="15">
        <v>9</v>
      </c>
      <c r="T45" s="16">
        <v>33</v>
      </c>
      <c r="U45" s="16">
        <v>36</v>
      </c>
      <c r="V45" s="16">
        <v>19</v>
      </c>
      <c r="W45" s="16">
        <v>45</v>
      </c>
      <c r="X45" s="16">
        <v>12</v>
      </c>
      <c r="Y45" s="16">
        <v>4</v>
      </c>
    </row>
    <row r="46" spans="1:25" x14ac:dyDescent="0.2">
      <c r="A46" s="8" t="s">
        <v>197</v>
      </c>
      <c r="B46" s="9" t="s">
        <v>45</v>
      </c>
      <c r="C46" s="10">
        <v>250.00000000000006</v>
      </c>
      <c r="D46" s="11">
        <v>51</v>
      </c>
      <c r="E46" s="12">
        <v>46</v>
      </c>
      <c r="F46" s="13">
        <v>9</v>
      </c>
      <c r="G46" s="13">
        <v>37</v>
      </c>
      <c r="H46" s="14">
        <v>58</v>
      </c>
      <c r="I46" s="14">
        <v>56</v>
      </c>
      <c r="J46" s="14">
        <v>39</v>
      </c>
      <c r="K46" s="14">
        <v>63</v>
      </c>
      <c r="L46" s="14">
        <v>25</v>
      </c>
      <c r="M46" s="14">
        <v>9</v>
      </c>
      <c r="N46" s="15">
        <v>21</v>
      </c>
      <c r="O46" s="15">
        <v>24</v>
      </c>
      <c r="P46" s="15">
        <v>20</v>
      </c>
      <c r="Q46" s="15">
        <v>35</v>
      </c>
      <c r="R46" s="15">
        <v>11</v>
      </c>
      <c r="S46" s="15">
        <v>7</v>
      </c>
      <c r="T46" s="16">
        <v>37</v>
      </c>
      <c r="U46" s="16">
        <v>32</v>
      </c>
      <c r="V46" s="16">
        <v>19</v>
      </c>
      <c r="W46" s="16">
        <v>28</v>
      </c>
      <c r="X46" s="16">
        <v>14</v>
      </c>
      <c r="Y46" s="16">
        <v>2</v>
      </c>
    </row>
    <row r="47" spans="1:25" x14ac:dyDescent="0.2">
      <c r="A47" s="8" t="s">
        <v>197</v>
      </c>
      <c r="B47" s="9" t="s">
        <v>46</v>
      </c>
      <c r="C47" s="10">
        <v>377</v>
      </c>
      <c r="D47" s="11">
        <v>81</v>
      </c>
      <c r="E47" s="12">
        <v>69</v>
      </c>
      <c r="F47" s="13">
        <v>16</v>
      </c>
      <c r="G47" s="13">
        <v>53</v>
      </c>
      <c r="H47" s="14">
        <v>91</v>
      </c>
      <c r="I47" s="14">
        <v>73</v>
      </c>
      <c r="J47" s="14">
        <v>54</v>
      </c>
      <c r="K47" s="14">
        <v>116</v>
      </c>
      <c r="L47" s="14">
        <v>39</v>
      </c>
      <c r="M47" s="14">
        <v>4</v>
      </c>
      <c r="N47" s="15">
        <v>48</v>
      </c>
      <c r="O47" s="15">
        <v>38</v>
      </c>
      <c r="P47" s="15">
        <v>36</v>
      </c>
      <c r="Q47" s="15">
        <v>68</v>
      </c>
      <c r="R47" s="15">
        <v>19</v>
      </c>
      <c r="S47" s="15">
        <v>2</v>
      </c>
      <c r="T47" s="16">
        <v>43</v>
      </c>
      <c r="U47" s="16">
        <v>35</v>
      </c>
      <c r="V47" s="16">
        <v>18</v>
      </c>
      <c r="W47" s="16">
        <v>48</v>
      </c>
      <c r="X47" s="16">
        <v>20</v>
      </c>
      <c r="Y47" s="16">
        <v>2</v>
      </c>
    </row>
    <row r="48" spans="1:25" x14ac:dyDescent="0.2">
      <c r="A48" s="8" t="s">
        <v>197</v>
      </c>
      <c r="B48" s="9" t="s">
        <v>47</v>
      </c>
      <c r="C48" s="10">
        <v>187</v>
      </c>
      <c r="D48" s="11">
        <v>42.000000000000014</v>
      </c>
      <c r="E48" s="12">
        <v>34</v>
      </c>
      <c r="F48" s="13">
        <v>8</v>
      </c>
      <c r="G48" s="13">
        <v>26</v>
      </c>
      <c r="H48" s="14">
        <v>36</v>
      </c>
      <c r="I48" s="14">
        <v>33</v>
      </c>
      <c r="J48" s="14">
        <v>33</v>
      </c>
      <c r="K48" s="14">
        <v>49</v>
      </c>
      <c r="L48" s="14">
        <v>28</v>
      </c>
      <c r="M48" s="14">
        <v>8</v>
      </c>
      <c r="N48" s="15">
        <v>17</v>
      </c>
      <c r="O48" s="15">
        <v>14</v>
      </c>
      <c r="P48" s="15">
        <v>15</v>
      </c>
      <c r="Q48" s="15">
        <v>23</v>
      </c>
      <c r="R48" s="15">
        <v>14</v>
      </c>
      <c r="S48" s="15">
        <v>5</v>
      </c>
      <c r="T48" s="16">
        <v>19</v>
      </c>
      <c r="U48" s="16">
        <v>19</v>
      </c>
      <c r="V48" s="16">
        <v>18</v>
      </c>
      <c r="W48" s="16">
        <v>26</v>
      </c>
      <c r="X48" s="16">
        <v>14</v>
      </c>
      <c r="Y48" s="16">
        <v>3</v>
      </c>
    </row>
    <row r="49" spans="1:25" ht="13.5" thickBot="1" x14ac:dyDescent="0.25">
      <c r="A49" s="181" t="s">
        <v>197</v>
      </c>
      <c r="B49" s="182" t="s">
        <v>48</v>
      </c>
      <c r="C49" s="183">
        <v>554.00000000000011</v>
      </c>
      <c r="D49" s="184">
        <v>128</v>
      </c>
      <c r="E49" s="185">
        <v>107</v>
      </c>
      <c r="F49" s="186">
        <v>25</v>
      </c>
      <c r="G49" s="186">
        <v>82</v>
      </c>
      <c r="H49" s="187">
        <v>116</v>
      </c>
      <c r="I49" s="187">
        <v>111</v>
      </c>
      <c r="J49" s="187">
        <v>78</v>
      </c>
      <c r="K49" s="187">
        <v>186</v>
      </c>
      <c r="L49" s="187">
        <v>50</v>
      </c>
      <c r="M49" s="187">
        <v>13</v>
      </c>
      <c r="N49" s="188">
        <v>64</v>
      </c>
      <c r="O49" s="188">
        <v>44</v>
      </c>
      <c r="P49" s="188">
        <v>41</v>
      </c>
      <c r="Q49" s="188">
        <v>101</v>
      </c>
      <c r="R49" s="188">
        <v>23</v>
      </c>
      <c r="S49" s="188">
        <v>8</v>
      </c>
      <c r="T49" s="189">
        <v>52</v>
      </c>
      <c r="U49" s="189">
        <v>67</v>
      </c>
      <c r="V49" s="189">
        <v>37</v>
      </c>
      <c r="W49" s="189">
        <v>85</v>
      </c>
      <c r="X49" s="189">
        <v>27</v>
      </c>
      <c r="Y49" s="189">
        <v>5</v>
      </c>
    </row>
    <row r="50" spans="1:25" x14ac:dyDescent="0.2">
      <c r="A50" s="173" t="s">
        <v>198</v>
      </c>
      <c r="B50" s="190" t="s">
        <v>49</v>
      </c>
      <c r="C50" s="191">
        <v>641.00000000000023</v>
      </c>
      <c r="D50" s="192">
        <v>138.00000000000006</v>
      </c>
      <c r="E50" s="175">
        <v>115</v>
      </c>
      <c r="F50" s="193">
        <v>32</v>
      </c>
      <c r="G50" s="193">
        <v>83</v>
      </c>
      <c r="H50" s="178">
        <v>172</v>
      </c>
      <c r="I50" s="178">
        <v>148</v>
      </c>
      <c r="J50" s="178">
        <v>79</v>
      </c>
      <c r="K50" s="178">
        <v>174</v>
      </c>
      <c r="L50" s="178">
        <v>57</v>
      </c>
      <c r="M50" s="178">
        <v>11</v>
      </c>
      <c r="N50" s="179">
        <v>85</v>
      </c>
      <c r="O50" s="179">
        <v>81</v>
      </c>
      <c r="P50" s="179">
        <v>40</v>
      </c>
      <c r="Q50" s="179">
        <v>101</v>
      </c>
      <c r="R50" s="179">
        <v>33</v>
      </c>
      <c r="S50" s="179">
        <v>7</v>
      </c>
      <c r="T50" s="180">
        <v>87</v>
      </c>
      <c r="U50" s="180">
        <v>67</v>
      </c>
      <c r="V50" s="180">
        <v>39</v>
      </c>
      <c r="W50" s="180">
        <v>73</v>
      </c>
      <c r="X50" s="180">
        <v>24</v>
      </c>
      <c r="Y50" s="180">
        <v>4</v>
      </c>
    </row>
    <row r="51" spans="1:25" x14ac:dyDescent="0.2">
      <c r="A51" s="8" t="s">
        <v>198</v>
      </c>
      <c r="B51" s="9" t="s">
        <v>50</v>
      </c>
      <c r="C51" s="10">
        <v>477.99999999999994</v>
      </c>
      <c r="D51" s="11">
        <v>109.00000000000003</v>
      </c>
      <c r="E51" s="12">
        <v>92</v>
      </c>
      <c r="F51" s="13">
        <v>26</v>
      </c>
      <c r="G51" s="13">
        <v>66</v>
      </c>
      <c r="H51" s="14">
        <v>118</v>
      </c>
      <c r="I51" s="14">
        <v>87</v>
      </c>
      <c r="J51" s="14">
        <v>65</v>
      </c>
      <c r="K51" s="14">
        <v>155</v>
      </c>
      <c r="L51" s="14">
        <v>45</v>
      </c>
      <c r="M51" s="14">
        <v>8</v>
      </c>
      <c r="N51" s="15">
        <v>63</v>
      </c>
      <c r="O51" s="15">
        <v>40</v>
      </c>
      <c r="P51" s="15">
        <v>30</v>
      </c>
      <c r="Q51" s="15">
        <v>84</v>
      </c>
      <c r="R51" s="15">
        <v>18</v>
      </c>
      <c r="S51" s="15">
        <v>5</v>
      </c>
      <c r="T51" s="16">
        <v>55</v>
      </c>
      <c r="U51" s="16">
        <v>47</v>
      </c>
      <c r="V51" s="16">
        <v>35</v>
      </c>
      <c r="W51" s="16">
        <v>71</v>
      </c>
      <c r="X51" s="16">
        <v>27</v>
      </c>
      <c r="Y51" s="16">
        <v>3</v>
      </c>
    </row>
    <row r="52" spans="1:25" x14ac:dyDescent="0.2">
      <c r="A52" s="8" t="s">
        <v>198</v>
      </c>
      <c r="B52" s="9" t="s">
        <v>51</v>
      </c>
      <c r="C52" s="10">
        <v>157</v>
      </c>
      <c r="D52" s="11">
        <v>36.000000000000007</v>
      </c>
      <c r="E52" s="12">
        <v>29</v>
      </c>
      <c r="F52" s="13">
        <v>4</v>
      </c>
      <c r="G52" s="13">
        <v>25</v>
      </c>
      <c r="H52" s="14">
        <v>41</v>
      </c>
      <c r="I52" s="14">
        <v>31</v>
      </c>
      <c r="J52" s="14">
        <v>20</v>
      </c>
      <c r="K52" s="14">
        <v>49</v>
      </c>
      <c r="L52" s="14">
        <v>13</v>
      </c>
      <c r="M52" s="14">
        <v>3</v>
      </c>
      <c r="N52" s="15">
        <v>18</v>
      </c>
      <c r="O52" s="15">
        <v>21</v>
      </c>
      <c r="P52" s="15">
        <v>11</v>
      </c>
      <c r="Q52" s="15">
        <v>26</v>
      </c>
      <c r="R52" s="15">
        <v>5</v>
      </c>
      <c r="S52" s="15">
        <v>2</v>
      </c>
      <c r="T52" s="16">
        <v>23</v>
      </c>
      <c r="U52" s="16">
        <v>10</v>
      </c>
      <c r="V52" s="16">
        <v>9</v>
      </c>
      <c r="W52" s="16">
        <v>23</v>
      </c>
      <c r="X52" s="16">
        <v>8</v>
      </c>
      <c r="Y52" s="16">
        <v>1</v>
      </c>
    </row>
    <row r="53" spans="1:25" x14ac:dyDescent="0.2">
      <c r="A53" s="8" t="s">
        <v>198</v>
      </c>
      <c r="B53" s="9" t="s">
        <v>52</v>
      </c>
      <c r="C53" s="10">
        <v>177</v>
      </c>
      <c r="D53" s="11">
        <v>42.000000000000014</v>
      </c>
      <c r="E53" s="12">
        <v>30</v>
      </c>
      <c r="F53" s="13">
        <v>7</v>
      </c>
      <c r="G53" s="13">
        <v>23</v>
      </c>
      <c r="H53" s="14">
        <v>54</v>
      </c>
      <c r="I53" s="14">
        <v>30</v>
      </c>
      <c r="J53" s="14">
        <v>16</v>
      </c>
      <c r="K53" s="14">
        <v>62</v>
      </c>
      <c r="L53" s="14">
        <v>13</v>
      </c>
      <c r="M53" s="14">
        <v>2</v>
      </c>
      <c r="N53" s="15">
        <v>32</v>
      </c>
      <c r="O53" s="15">
        <v>15</v>
      </c>
      <c r="P53" s="15">
        <v>9</v>
      </c>
      <c r="Q53" s="15">
        <v>32</v>
      </c>
      <c r="R53" s="15">
        <v>7</v>
      </c>
      <c r="S53" s="15">
        <v>1</v>
      </c>
      <c r="T53" s="16">
        <v>22</v>
      </c>
      <c r="U53" s="16">
        <v>15</v>
      </c>
      <c r="V53" s="16">
        <v>7</v>
      </c>
      <c r="W53" s="16">
        <v>30</v>
      </c>
      <c r="X53" s="16">
        <v>6</v>
      </c>
      <c r="Y53" s="16">
        <v>1</v>
      </c>
    </row>
    <row r="54" spans="1:25" x14ac:dyDescent="0.2">
      <c r="A54" s="8" t="s">
        <v>198</v>
      </c>
      <c r="B54" s="9" t="s">
        <v>53</v>
      </c>
      <c r="C54" s="10">
        <v>245</v>
      </c>
      <c r="D54" s="11">
        <v>56.000000000000007</v>
      </c>
      <c r="E54" s="12">
        <v>47</v>
      </c>
      <c r="F54" s="13">
        <v>5</v>
      </c>
      <c r="G54" s="13">
        <v>42</v>
      </c>
      <c r="H54" s="14">
        <v>52</v>
      </c>
      <c r="I54" s="14">
        <v>47</v>
      </c>
      <c r="J54" s="14">
        <v>44</v>
      </c>
      <c r="K54" s="14">
        <v>70</v>
      </c>
      <c r="L54" s="14">
        <v>24</v>
      </c>
      <c r="M54" s="14">
        <v>8</v>
      </c>
      <c r="N54" s="15">
        <v>28</v>
      </c>
      <c r="O54" s="15">
        <v>24</v>
      </c>
      <c r="P54" s="15">
        <v>24</v>
      </c>
      <c r="Q54" s="15">
        <v>36</v>
      </c>
      <c r="R54" s="15">
        <v>11</v>
      </c>
      <c r="S54" s="15">
        <v>4</v>
      </c>
      <c r="T54" s="16">
        <v>24</v>
      </c>
      <c r="U54" s="16">
        <v>23</v>
      </c>
      <c r="V54" s="16">
        <v>20</v>
      </c>
      <c r="W54" s="16">
        <v>34</v>
      </c>
      <c r="X54" s="16">
        <v>13</v>
      </c>
      <c r="Y54" s="16">
        <v>4</v>
      </c>
    </row>
    <row r="55" spans="1:25" x14ac:dyDescent="0.2">
      <c r="A55" s="8" t="s">
        <v>198</v>
      </c>
      <c r="B55" s="9" t="s">
        <v>54</v>
      </c>
      <c r="C55" s="10">
        <v>214</v>
      </c>
      <c r="D55" s="11">
        <v>48.000000000000028</v>
      </c>
      <c r="E55" s="12">
        <v>40</v>
      </c>
      <c r="F55" s="13">
        <v>11</v>
      </c>
      <c r="G55" s="13">
        <v>29</v>
      </c>
      <c r="H55" s="14">
        <v>51</v>
      </c>
      <c r="I55" s="14">
        <v>40</v>
      </c>
      <c r="J55" s="14">
        <v>29</v>
      </c>
      <c r="K55" s="14">
        <v>58</v>
      </c>
      <c r="L55" s="14">
        <v>31</v>
      </c>
      <c r="M55" s="14">
        <v>5</v>
      </c>
      <c r="N55" s="15">
        <v>26</v>
      </c>
      <c r="O55" s="15">
        <v>23</v>
      </c>
      <c r="P55" s="15">
        <v>16</v>
      </c>
      <c r="Q55" s="15">
        <v>34</v>
      </c>
      <c r="R55" s="15">
        <v>15</v>
      </c>
      <c r="S55" s="15">
        <v>1</v>
      </c>
      <c r="T55" s="16">
        <v>25</v>
      </c>
      <c r="U55" s="16">
        <v>17</v>
      </c>
      <c r="V55" s="16">
        <v>13</v>
      </c>
      <c r="W55" s="16">
        <v>24</v>
      </c>
      <c r="X55" s="16">
        <v>16</v>
      </c>
      <c r="Y55" s="16">
        <v>4</v>
      </c>
    </row>
    <row r="56" spans="1:25" x14ac:dyDescent="0.2">
      <c r="A56" s="8" t="s">
        <v>198</v>
      </c>
      <c r="B56" s="9" t="s">
        <v>55</v>
      </c>
      <c r="C56" s="10">
        <v>241.00000000000006</v>
      </c>
      <c r="D56" s="11">
        <v>52.000000000000007</v>
      </c>
      <c r="E56" s="12">
        <v>45</v>
      </c>
      <c r="F56" s="13">
        <v>7</v>
      </c>
      <c r="G56" s="13">
        <v>38</v>
      </c>
      <c r="H56" s="14">
        <v>60</v>
      </c>
      <c r="I56" s="14">
        <v>37</v>
      </c>
      <c r="J56" s="14">
        <v>34</v>
      </c>
      <c r="K56" s="14">
        <v>82</v>
      </c>
      <c r="L56" s="14">
        <v>23</v>
      </c>
      <c r="M56" s="14">
        <v>5</v>
      </c>
      <c r="N56" s="15">
        <v>31</v>
      </c>
      <c r="O56" s="15">
        <v>22</v>
      </c>
      <c r="P56" s="15">
        <v>16</v>
      </c>
      <c r="Q56" s="15">
        <v>43</v>
      </c>
      <c r="R56" s="15">
        <v>11</v>
      </c>
      <c r="S56" s="15">
        <v>3</v>
      </c>
      <c r="T56" s="16">
        <v>29</v>
      </c>
      <c r="U56" s="16">
        <v>15</v>
      </c>
      <c r="V56" s="16">
        <v>18</v>
      </c>
      <c r="W56" s="16">
        <v>39</v>
      </c>
      <c r="X56" s="16">
        <v>12</v>
      </c>
      <c r="Y56" s="16">
        <v>2</v>
      </c>
    </row>
    <row r="57" spans="1:25" x14ac:dyDescent="0.2">
      <c r="A57" s="8" t="s">
        <v>198</v>
      </c>
      <c r="B57" s="9" t="s">
        <v>56</v>
      </c>
      <c r="C57" s="10">
        <v>225</v>
      </c>
      <c r="D57" s="11">
        <v>45.000000000000021</v>
      </c>
      <c r="E57" s="12">
        <v>38</v>
      </c>
      <c r="F57" s="13">
        <v>14</v>
      </c>
      <c r="G57" s="13">
        <v>24</v>
      </c>
      <c r="H57" s="14">
        <v>52</v>
      </c>
      <c r="I57" s="14">
        <v>50</v>
      </c>
      <c r="J57" s="14">
        <v>35</v>
      </c>
      <c r="K57" s="14">
        <v>55</v>
      </c>
      <c r="L57" s="14">
        <v>31</v>
      </c>
      <c r="M57" s="14">
        <v>2</v>
      </c>
      <c r="N57" s="15">
        <v>23</v>
      </c>
      <c r="O57" s="15">
        <v>21</v>
      </c>
      <c r="P57" s="15">
        <v>16</v>
      </c>
      <c r="Q57" s="15">
        <v>31</v>
      </c>
      <c r="R57" s="15">
        <v>14</v>
      </c>
      <c r="S57" s="15">
        <v>2</v>
      </c>
      <c r="T57" s="16">
        <v>29</v>
      </c>
      <c r="U57" s="16">
        <v>29</v>
      </c>
      <c r="V57" s="16">
        <v>19</v>
      </c>
      <c r="W57" s="16">
        <v>24</v>
      </c>
      <c r="X57" s="16">
        <v>17</v>
      </c>
      <c r="Y57" s="16"/>
    </row>
    <row r="58" spans="1:25" x14ac:dyDescent="0.2">
      <c r="A58" s="8" t="s">
        <v>198</v>
      </c>
      <c r="B58" s="9" t="s">
        <v>57</v>
      </c>
      <c r="C58" s="10">
        <v>224</v>
      </c>
      <c r="D58" s="11">
        <v>51</v>
      </c>
      <c r="E58" s="12">
        <v>39</v>
      </c>
      <c r="F58" s="13">
        <v>7</v>
      </c>
      <c r="G58" s="13">
        <v>32</v>
      </c>
      <c r="H58" s="14">
        <v>55</v>
      </c>
      <c r="I58" s="14">
        <v>44</v>
      </c>
      <c r="J58" s="14">
        <v>35</v>
      </c>
      <c r="K58" s="14">
        <v>65</v>
      </c>
      <c r="L58" s="14">
        <v>19</v>
      </c>
      <c r="M58" s="14">
        <v>6</v>
      </c>
      <c r="N58" s="15">
        <v>28</v>
      </c>
      <c r="O58" s="15">
        <v>21</v>
      </c>
      <c r="P58" s="15">
        <v>17</v>
      </c>
      <c r="Q58" s="15">
        <v>35</v>
      </c>
      <c r="R58" s="15">
        <v>11</v>
      </c>
      <c r="S58" s="15">
        <v>3</v>
      </c>
      <c r="T58" s="16">
        <v>27</v>
      </c>
      <c r="U58" s="16">
        <v>23</v>
      </c>
      <c r="V58" s="16">
        <v>18</v>
      </c>
      <c r="W58" s="16">
        <v>30</v>
      </c>
      <c r="X58" s="16">
        <v>8</v>
      </c>
      <c r="Y58" s="16">
        <v>3</v>
      </c>
    </row>
    <row r="59" spans="1:25" x14ac:dyDescent="0.2">
      <c r="A59" s="8" t="s">
        <v>198</v>
      </c>
      <c r="B59" s="9" t="s">
        <v>58</v>
      </c>
      <c r="C59" s="10">
        <v>304</v>
      </c>
      <c r="D59" s="11">
        <v>64</v>
      </c>
      <c r="E59" s="12">
        <v>53</v>
      </c>
      <c r="F59" s="13">
        <v>13</v>
      </c>
      <c r="G59" s="13">
        <v>40</v>
      </c>
      <c r="H59" s="14">
        <v>74</v>
      </c>
      <c r="I59" s="14">
        <v>54</v>
      </c>
      <c r="J59" s="14">
        <v>44</v>
      </c>
      <c r="K59" s="14">
        <v>91</v>
      </c>
      <c r="L59" s="14">
        <v>31</v>
      </c>
      <c r="M59" s="14">
        <v>10</v>
      </c>
      <c r="N59" s="15">
        <v>31</v>
      </c>
      <c r="O59" s="15">
        <v>22</v>
      </c>
      <c r="P59" s="15">
        <v>23</v>
      </c>
      <c r="Q59" s="15">
        <v>45</v>
      </c>
      <c r="R59" s="15">
        <v>15</v>
      </c>
      <c r="S59" s="15">
        <v>6</v>
      </c>
      <c r="T59" s="16">
        <v>43</v>
      </c>
      <c r="U59" s="16">
        <v>32</v>
      </c>
      <c r="V59" s="16">
        <v>21</v>
      </c>
      <c r="W59" s="16">
        <v>46</v>
      </c>
      <c r="X59" s="16">
        <v>16</v>
      </c>
      <c r="Y59" s="16">
        <v>4</v>
      </c>
    </row>
    <row r="60" spans="1:25" x14ac:dyDescent="0.2">
      <c r="A60" s="8" t="s">
        <v>198</v>
      </c>
      <c r="B60" s="9" t="s">
        <v>59</v>
      </c>
      <c r="C60" s="10">
        <v>192</v>
      </c>
      <c r="D60" s="11">
        <v>47.000000000000007</v>
      </c>
      <c r="E60" s="12">
        <v>34</v>
      </c>
      <c r="F60" s="13">
        <v>8</v>
      </c>
      <c r="G60" s="13">
        <v>26</v>
      </c>
      <c r="H60" s="14">
        <v>44</v>
      </c>
      <c r="I60" s="14">
        <v>30</v>
      </c>
      <c r="J60" s="14">
        <v>30</v>
      </c>
      <c r="K60" s="14">
        <v>59</v>
      </c>
      <c r="L60" s="14">
        <v>23</v>
      </c>
      <c r="M60" s="14">
        <v>6</v>
      </c>
      <c r="N60" s="15">
        <v>15</v>
      </c>
      <c r="O60" s="15">
        <v>11</v>
      </c>
      <c r="P60" s="15">
        <v>12</v>
      </c>
      <c r="Q60" s="15">
        <v>33</v>
      </c>
      <c r="R60" s="15">
        <v>14</v>
      </c>
      <c r="S60" s="15">
        <v>2</v>
      </c>
      <c r="T60" s="16">
        <v>29</v>
      </c>
      <c r="U60" s="16">
        <v>19</v>
      </c>
      <c r="V60" s="16">
        <v>18</v>
      </c>
      <c r="W60" s="16">
        <v>26</v>
      </c>
      <c r="X60" s="16">
        <v>9</v>
      </c>
      <c r="Y60" s="16">
        <v>4</v>
      </c>
    </row>
    <row r="61" spans="1:25" x14ac:dyDescent="0.2">
      <c r="A61" s="8" t="s">
        <v>198</v>
      </c>
      <c r="B61" s="9" t="s">
        <v>60</v>
      </c>
      <c r="C61" s="10">
        <v>204</v>
      </c>
      <c r="D61" s="11">
        <v>48.000000000000014</v>
      </c>
      <c r="E61" s="12">
        <v>36</v>
      </c>
      <c r="F61" s="13">
        <v>10</v>
      </c>
      <c r="G61" s="13">
        <v>26</v>
      </c>
      <c r="H61" s="14">
        <v>44</v>
      </c>
      <c r="I61" s="14">
        <v>35</v>
      </c>
      <c r="J61" s="14">
        <v>31</v>
      </c>
      <c r="K61" s="14">
        <v>61</v>
      </c>
      <c r="L61" s="14">
        <v>28</v>
      </c>
      <c r="M61" s="14">
        <v>5</v>
      </c>
      <c r="N61" s="15">
        <v>21</v>
      </c>
      <c r="O61" s="15">
        <v>15</v>
      </c>
      <c r="P61" s="15">
        <v>16</v>
      </c>
      <c r="Q61" s="15">
        <v>33</v>
      </c>
      <c r="R61" s="15">
        <v>13</v>
      </c>
      <c r="S61" s="15">
        <v>4</v>
      </c>
      <c r="T61" s="16">
        <v>23</v>
      </c>
      <c r="U61" s="16">
        <v>20</v>
      </c>
      <c r="V61" s="16">
        <v>15</v>
      </c>
      <c r="W61" s="16">
        <v>28</v>
      </c>
      <c r="X61" s="16">
        <v>15</v>
      </c>
      <c r="Y61" s="16">
        <v>1</v>
      </c>
    </row>
    <row r="62" spans="1:25" x14ac:dyDescent="0.2">
      <c r="A62" s="8" t="s">
        <v>198</v>
      </c>
      <c r="B62" s="9" t="s">
        <v>61</v>
      </c>
      <c r="C62" s="10">
        <v>166.00000000000006</v>
      </c>
      <c r="D62" s="11">
        <v>36.000000000000007</v>
      </c>
      <c r="E62" s="12">
        <v>31</v>
      </c>
      <c r="F62" s="13">
        <v>5</v>
      </c>
      <c r="G62" s="13">
        <v>26</v>
      </c>
      <c r="H62" s="14">
        <v>43</v>
      </c>
      <c r="I62" s="14">
        <v>28</v>
      </c>
      <c r="J62" s="14">
        <v>25</v>
      </c>
      <c r="K62" s="14">
        <v>47</v>
      </c>
      <c r="L62" s="14">
        <v>19</v>
      </c>
      <c r="M62" s="14">
        <v>4</v>
      </c>
      <c r="N62" s="15">
        <v>21</v>
      </c>
      <c r="O62" s="15">
        <v>18</v>
      </c>
      <c r="P62" s="15">
        <v>10</v>
      </c>
      <c r="Q62" s="15">
        <v>24</v>
      </c>
      <c r="R62" s="15">
        <v>9</v>
      </c>
      <c r="S62" s="15">
        <v>1</v>
      </c>
      <c r="T62" s="16">
        <v>22</v>
      </c>
      <c r="U62" s="16">
        <v>10</v>
      </c>
      <c r="V62" s="16">
        <v>15</v>
      </c>
      <c r="W62" s="16">
        <v>23</v>
      </c>
      <c r="X62" s="16">
        <v>10</v>
      </c>
      <c r="Y62" s="16">
        <v>3</v>
      </c>
    </row>
    <row r="63" spans="1:25" x14ac:dyDescent="0.2">
      <c r="A63" s="8" t="s">
        <v>198</v>
      </c>
      <c r="B63" s="9" t="s">
        <v>62</v>
      </c>
      <c r="C63" s="10">
        <v>199</v>
      </c>
      <c r="D63" s="11">
        <v>43.000000000000007</v>
      </c>
      <c r="E63" s="12">
        <v>36</v>
      </c>
      <c r="F63" s="13">
        <v>11</v>
      </c>
      <c r="G63" s="13">
        <v>25</v>
      </c>
      <c r="H63" s="14">
        <v>39</v>
      </c>
      <c r="I63" s="14">
        <v>45</v>
      </c>
      <c r="J63" s="14">
        <v>32</v>
      </c>
      <c r="K63" s="14">
        <v>58</v>
      </c>
      <c r="L63" s="14">
        <v>19</v>
      </c>
      <c r="M63" s="14">
        <v>6</v>
      </c>
      <c r="N63" s="15">
        <v>19</v>
      </c>
      <c r="O63" s="15">
        <v>21</v>
      </c>
      <c r="P63" s="15">
        <v>14</v>
      </c>
      <c r="Q63" s="15">
        <v>34</v>
      </c>
      <c r="R63" s="15">
        <v>11</v>
      </c>
      <c r="S63" s="15">
        <v>3</v>
      </c>
      <c r="T63" s="16">
        <v>20</v>
      </c>
      <c r="U63" s="16">
        <v>24</v>
      </c>
      <c r="V63" s="16">
        <v>18</v>
      </c>
      <c r="W63" s="16">
        <v>24</v>
      </c>
      <c r="X63" s="16">
        <v>8</v>
      </c>
      <c r="Y63" s="16">
        <v>3</v>
      </c>
    </row>
    <row r="64" spans="1:25" x14ac:dyDescent="0.2">
      <c r="A64" s="8" t="s">
        <v>198</v>
      </c>
      <c r="B64" s="9" t="s">
        <v>63</v>
      </c>
      <c r="C64" s="10">
        <v>216.00000000000003</v>
      </c>
      <c r="D64" s="11">
        <v>50</v>
      </c>
      <c r="E64" s="12">
        <v>35</v>
      </c>
      <c r="F64" s="13">
        <v>6</v>
      </c>
      <c r="G64" s="13">
        <v>29</v>
      </c>
      <c r="H64" s="14">
        <v>50</v>
      </c>
      <c r="I64" s="14">
        <v>44</v>
      </c>
      <c r="J64" s="14">
        <v>35</v>
      </c>
      <c r="K64" s="14">
        <v>64</v>
      </c>
      <c r="L64" s="14">
        <v>21</v>
      </c>
      <c r="M64" s="14">
        <v>2</v>
      </c>
      <c r="N64" s="15">
        <v>18</v>
      </c>
      <c r="O64" s="15">
        <v>25</v>
      </c>
      <c r="P64" s="15">
        <v>17</v>
      </c>
      <c r="Q64" s="15">
        <v>37</v>
      </c>
      <c r="R64" s="15">
        <v>11</v>
      </c>
      <c r="S64" s="15">
        <v>1</v>
      </c>
      <c r="T64" s="16">
        <v>32</v>
      </c>
      <c r="U64" s="16">
        <v>19</v>
      </c>
      <c r="V64" s="16">
        <v>18</v>
      </c>
      <c r="W64" s="16">
        <v>27</v>
      </c>
      <c r="X64" s="16">
        <v>10</v>
      </c>
      <c r="Y64" s="16">
        <v>1</v>
      </c>
    </row>
    <row r="65" spans="1:25" x14ac:dyDescent="0.2">
      <c r="A65" s="8" t="s">
        <v>198</v>
      </c>
      <c r="B65" s="9" t="s">
        <v>64</v>
      </c>
      <c r="C65" s="10">
        <v>259.00000000000011</v>
      </c>
      <c r="D65" s="11">
        <v>53.000000000000007</v>
      </c>
      <c r="E65" s="12">
        <v>42</v>
      </c>
      <c r="F65" s="13">
        <v>13</v>
      </c>
      <c r="G65" s="13">
        <v>29</v>
      </c>
      <c r="H65" s="14">
        <v>62</v>
      </c>
      <c r="I65" s="14">
        <v>58</v>
      </c>
      <c r="J65" s="14">
        <v>34</v>
      </c>
      <c r="K65" s="14">
        <v>76</v>
      </c>
      <c r="L65" s="14">
        <v>25</v>
      </c>
      <c r="M65" s="14">
        <v>4</v>
      </c>
      <c r="N65" s="15">
        <v>29</v>
      </c>
      <c r="O65" s="15">
        <v>32</v>
      </c>
      <c r="P65" s="15">
        <v>22</v>
      </c>
      <c r="Q65" s="15">
        <v>45</v>
      </c>
      <c r="R65" s="15">
        <v>12</v>
      </c>
      <c r="S65" s="15">
        <v>1</v>
      </c>
      <c r="T65" s="16">
        <v>33</v>
      </c>
      <c r="U65" s="16">
        <v>26</v>
      </c>
      <c r="V65" s="16">
        <v>12</v>
      </c>
      <c r="W65" s="16">
        <v>31</v>
      </c>
      <c r="X65" s="16">
        <v>13</v>
      </c>
      <c r="Y65" s="16">
        <v>3</v>
      </c>
    </row>
    <row r="66" spans="1:25" x14ac:dyDescent="0.2">
      <c r="A66" s="8" t="s">
        <v>198</v>
      </c>
      <c r="B66" s="9" t="s">
        <v>65</v>
      </c>
      <c r="C66" s="10">
        <v>197</v>
      </c>
      <c r="D66" s="11">
        <v>42.000000000000021</v>
      </c>
      <c r="E66" s="12">
        <v>36</v>
      </c>
      <c r="F66" s="13">
        <v>4</v>
      </c>
      <c r="G66" s="13">
        <v>32</v>
      </c>
      <c r="H66" s="14">
        <v>57</v>
      </c>
      <c r="I66" s="14">
        <v>29</v>
      </c>
      <c r="J66" s="14">
        <v>26</v>
      </c>
      <c r="K66" s="14">
        <v>62</v>
      </c>
      <c r="L66" s="14">
        <v>19</v>
      </c>
      <c r="M66" s="14">
        <v>4</v>
      </c>
      <c r="N66" s="15">
        <v>26</v>
      </c>
      <c r="O66" s="15">
        <v>15</v>
      </c>
      <c r="P66" s="15">
        <v>16</v>
      </c>
      <c r="Q66" s="15">
        <v>31</v>
      </c>
      <c r="R66" s="15">
        <v>7</v>
      </c>
      <c r="S66" s="15">
        <v>3</v>
      </c>
      <c r="T66" s="16">
        <v>31</v>
      </c>
      <c r="U66" s="16">
        <v>14</v>
      </c>
      <c r="V66" s="16">
        <v>10</v>
      </c>
      <c r="W66" s="16">
        <v>31</v>
      </c>
      <c r="X66" s="16">
        <v>12</v>
      </c>
      <c r="Y66" s="16">
        <v>1</v>
      </c>
    </row>
    <row r="67" spans="1:25" x14ac:dyDescent="0.2">
      <c r="A67" s="8" t="s">
        <v>198</v>
      </c>
      <c r="B67" s="9" t="s">
        <v>66</v>
      </c>
      <c r="C67" s="10">
        <v>238</v>
      </c>
      <c r="D67" s="11">
        <v>47.000000000000007</v>
      </c>
      <c r="E67" s="12">
        <v>39</v>
      </c>
      <c r="F67" s="13">
        <v>6</v>
      </c>
      <c r="G67" s="13">
        <v>33</v>
      </c>
      <c r="H67" s="14">
        <v>50</v>
      </c>
      <c r="I67" s="14">
        <v>44</v>
      </c>
      <c r="J67" s="14">
        <v>35</v>
      </c>
      <c r="K67" s="14">
        <v>75</v>
      </c>
      <c r="L67" s="14">
        <v>28</v>
      </c>
      <c r="M67" s="14">
        <v>6</v>
      </c>
      <c r="N67" s="15">
        <v>28</v>
      </c>
      <c r="O67" s="15">
        <v>23</v>
      </c>
      <c r="P67" s="15">
        <v>20</v>
      </c>
      <c r="Q67" s="15">
        <v>37</v>
      </c>
      <c r="R67" s="15">
        <v>16</v>
      </c>
      <c r="S67" s="15">
        <v>3</v>
      </c>
      <c r="T67" s="16">
        <v>22</v>
      </c>
      <c r="U67" s="16">
        <v>21</v>
      </c>
      <c r="V67" s="16">
        <v>15</v>
      </c>
      <c r="W67" s="16">
        <v>38</v>
      </c>
      <c r="X67" s="16">
        <v>12</v>
      </c>
      <c r="Y67" s="16">
        <v>3</v>
      </c>
    </row>
    <row r="68" spans="1:25" x14ac:dyDescent="0.2">
      <c r="A68" s="8" t="s">
        <v>198</v>
      </c>
      <c r="B68" s="9" t="s">
        <v>67</v>
      </c>
      <c r="C68" s="10">
        <v>139</v>
      </c>
      <c r="D68" s="11">
        <v>32.000000000000014</v>
      </c>
      <c r="E68" s="12">
        <v>28</v>
      </c>
      <c r="F68" s="13">
        <v>3</v>
      </c>
      <c r="G68" s="13">
        <v>25</v>
      </c>
      <c r="H68" s="14">
        <v>35</v>
      </c>
      <c r="I68" s="14">
        <v>24</v>
      </c>
      <c r="J68" s="14">
        <v>20</v>
      </c>
      <c r="K68" s="14">
        <v>43</v>
      </c>
      <c r="L68" s="14">
        <v>15</v>
      </c>
      <c r="M68" s="14">
        <v>2</v>
      </c>
      <c r="N68" s="15">
        <v>13</v>
      </c>
      <c r="O68" s="15">
        <v>15</v>
      </c>
      <c r="P68" s="15">
        <v>15</v>
      </c>
      <c r="Q68" s="15">
        <v>22</v>
      </c>
      <c r="R68" s="15">
        <v>6</v>
      </c>
      <c r="S68" s="15">
        <v>2</v>
      </c>
      <c r="T68" s="16">
        <v>22</v>
      </c>
      <c r="U68" s="16">
        <v>9</v>
      </c>
      <c r="V68" s="16">
        <v>5</v>
      </c>
      <c r="W68" s="16">
        <v>21</v>
      </c>
      <c r="X68" s="16">
        <v>9</v>
      </c>
      <c r="Y68" s="16"/>
    </row>
    <row r="69" spans="1:25" x14ac:dyDescent="0.2">
      <c r="A69" s="8" t="s">
        <v>198</v>
      </c>
      <c r="B69" s="9" t="s">
        <v>68</v>
      </c>
      <c r="C69" s="10">
        <v>68.000000000000014</v>
      </c>
      <c r="D69" s="11">
        <v>18</v>
      </c>
      <c r="E69" s="12">
        <v>13</v>
      </c>
      <c r="F69" s="13">
        <v>2</v>
      </c>
      <c r="G69" s="13">
        <v>11</v>
      </c>
      <c r="H69" s="14">
        <v>11</v>
      </c>
      <c r="I69" s="14">
        <v>12</v>
      </c>
      <c r="J69" s="14">
        <v>13</v>
      </c>
      <c r="K69" s="14">
        <v>25</v>
      </c>
      <c r="L69" s="14">
        <v>5</v>
      </c>
      <c r="M69" s="14">
        <v>2</v>
      </c>
      <c r="N69" s="15">
        <v>9</v>
      </c>
      <c r="O69" s="15">
        <v>5</v>
      </c>
      <c r="P69" s="15">
        <v>9</v>
      </c>
      <c r="Q69" s="15">
        <v>12</v>
      </c>
      <c r="R69" s="15">
        <v>2</v>
      </c>
      <c r="S69" s="15">
        <v>1</v>
      </c>
      <c r="T69" s="16">
        <v>2</v>
      </c>
      <c r="U69" s="16">
        <v>7</v>
      </c>
      <c r="V69" s="16">
        <v>4</v>
      </c>
      <c r="W69" s="16">
        <v>13</v>
      </c>
      <c r="X69" s="16">
        <v>3</v>
      </c>
      <c r="Y69" s="16">
        <v>1</v>
      </c>
    </row>
    <row r="70" spans="1:25" x14ac:dyDescent="0.2">
      <c r="A70" s="8" t="s">
        <v>198</v>
      </c>
      <c r="B70" s="9" t="s">
        <v>69</v>
      </c>
      <c r="C70" s="10">
        <v>232.00000000000009</v>
      </c>
      <c r="D70" s="11">
        <v>53.000000000000007</v>
      </c>
      <c r="E70" s="12">
        <v>47</v>
      </c>
      <c r="F70" s="13">
        <v>7</v>
      </c>
      <c r="G70" s="13">
        <v>40</v>
      </c>
      <c r="H70" s="14">
        <v>62</v>
      </c>
      <c r="I70" s="14">
        <v>43</v>
      </c>
      <c r="J70" s="14">
        <v>28</v>
      </c>
      <c r="K70" s="14">
        <v>73</v>
      </c>
      <c r="L70" s="14">
        <v>21</v>
      </c>
      <c r="M70" s="14">
        <v>5</v>
      </c>
      <c r="N70" s="15">
        <v>30</v>
      </c>
      <c r="O70" s="15">
        <v>19</v>
      </c>
      <c r="P70" s="15">
        <v>15</v>
      </c>
      <c r="Q70" s="15">
        <v>38</v>
      </c>
      <c r="R70" s="15">
        <v>12</v>
      </c>
      <c r="S70" s="15">
        <v>2</v>
      </c>
      <c r="T70" s="16">
        <v>32</v>
      </c>
      <c r="U70" s="16">
        <v>24</v>
      </c>
      <c r="V70" s="16">
        <v>13</v>
      </c>
      <c r="W70" s="16">
        <v>35</v>
      </c>
      <c r="X70" s="16">
        <v>9</v>
      </c>
      <c r="Y70" s="16">
        <v>3</v>
      </c>
    </row>
    <row r="71" spans="1:25" ht="13.5" thickBot="1" x14ac:dyDescent="0.25">
      <c r="A71" s="181" t="s">
        <v>198</v>
      </c>
      <c r="B71" s="182" t="s">
        <v>70</v>
      </c>
      <c r="C71" s="183">
        <v>71</v>
      </c>
      <c r="D71" s="184">
        <v>16</v>
      </c>
      <c r="E71" s="185">
        <v>16</v>
      </c>
      <c r="F71" s="186">
        <v>3</v>
      </c>
      <c r="G71" s="186">
        <v>13</v>
      </c>
      <c r="H71" s="187">
        <v>16</v>
      </c>
      <c r="I71" s="187">
        <v>15</v>
      </c>
      <c r="J71" s="187">
        <v>11</v>
      </c>
      <c r="K71" s="187">
        <v>24</v>
      </c>
      <c r="L71" s="187">
        <v>4</v>
      </c>
      <c r="M71" s="187">
        <v>1</v>
      </c>
      <c r="N71" s="188">
        <v>5</v>
      </c>
      <c r="O71" s="188">
        <v>11</v>
      </c>
      <c r="P71" s="188">
        <v>5</v>
      </c>
      <c r="Q71" s="188">
        <v>11</v>
      </c>
      <c r="R71" s="188">
        <v>2</v>
      </c>
      <c r="S71" s="188">
        <v>1</v>
      </c>
      <c r="T71" s="189">
        <v>11</v>
      </c>
      <c r="U71" s="189">
        <v>4</v>
      </c>
      <c r="V71" s="189">
        <v>6</v>
      </c>
      <c r="W71" s="189">
        <v>13</v>
      </c>
      <c r="X71" s="189">
        <v>2</v>
      </c>
      <c r="Y71" s="189"/>
    </row>
    <row r="72" spans="1:25" x14ac:dyDescent="0.2">
      <c r="A72" s="173" t="s">
        <v>199</v>
      </c>
      <c r="B72" s="190" t="s">
        <v>71</v>
      </c>
      <c r="C72" s="191">
        <v>615.99999999999977</v>
      </c>
      <c r="D72" s="192">
        <v>134</v>
      </c>
      <c r="E72" s="175">
        <v>118</v>
      </c>
      <c r="F72" s="193">
        <v>23</v>
      </c>
      <c r="G72" s="193">
        <v>95</v>
      </c>
      <c r="H72" s="178">
        <v>155</v>
      </c>
      <c r="I72" s="178">
        <v>109</v>
      </c>
      <c r="J72" s="178">
        <v>84</v>
      </c>
      <c r="K72" s="178">
        <v>200</v>
      </c>
      <c r="L72" s="178">
        <v>54</v>
      </c>
      <c r="M72" s="178">
        <v>14</v>
      </c>
      <c r="N72" s="179">
        <v>80</v>
      </c>
      <c r="O72" s="179">
        <v>57</v>
      </c>
      <c r="P72" s="179">
        <v>34</v>
      </c>
      <c r="Q72" s="179">
        <v>108</v>
      </c>
      <c r="R72" s="179">
        <v>29</v>
      </c>
      <c r="S72" s="179">
        <v>5</v>
      </c>
      <c r="T72" s="180">
        <v>75</v>
      </c>
      <c r="U72" s="180">
        <v>52</v>
      </c>
      <c r="V72" s="180">
        <v>50</v>
      </c>
      <c r="W72" s="180">
        <v>92</v>
      </c>
      <c r="X72" s="180">
        <v>25</v>
      </c>
      <c r="Y72" s="180">
        <v>9</v>
      </c>
    </row>
    <row r="73" spans="1:25" x14ac:dyDescent="0.2">
      <c r="A73" s="8" t="s">
        <v>199</v>
      </c>
      <c r="B73" s="9" t="s">
        <v>72</v>
      </c>
      <c r="C73" s="10">
        <v>402</v>
      </c>
      <c r="D73" s="11">
        <v>90</v>
      </c>
      <c r="E73" s="12">
        <v>75</v>
      </c>
      <c r="F73" s="13">
        <v>8</v>
      </c>
      <c r="G73" s="13">
        <v>67</v>
      </c>
      <c r="H73" s="14">
        <v>102</v>
      </c>
      <c r="I73" s="14">
        <v>84</v>
      </c>
      <c r="J73" s="14">
        <v>42</v>
      </c>
      <c r="K73" s="14">
        <v>126</v>
      </c>
      <c r="L73" s="14">
        <v>42</v>
      </c>
      <c r="M73" s="14">
        <v>6</v>
      </c>
      <c r="N73" s="15">
        <v>50</v>
      </c>
      <c r="O73" s="15">
        <v>34</v>
      </c>
      <c r="P73" s="15">
        <v>14</v>
      </c>
      <c r="Q73" s="15">
        <v>67</v>
      </c>
      <c r="R73" s="15">
        <v>18</v>
      </c>
      <c r="S73" s="15">
        <v>3</v>
      </c>
      <c r="T73" s="16">
        <v>52</v>
      </c>
      <c r="U73" s="16">
        <v>50</v>
      </c>
      <c r="V73" s="16">
        <v>28</v>
      </c>
      <c r="W73" s="16">
        <v>59</v>
      </c>
      <c r="X73" s="16">
        <v>24</v>
      </c>
      <c r="Y73" s="16">
        <v>3</v>
      </c>
    </row>
    <row r="74" spans="1:25" x14ac:dyDescent="0.2">
      <c r="A74" s="8" t="s">
        <v>199</v>
      </c>
      <c r="B74" s="9" t="s">
        <v>73</v>
      </c>
      <c r="C74" s="10">
        <v>332.99999999999989</v>
      </c>
      <c r="D74" s="11">
        <v>65.000000000000028</v>
      </c>
      <c r="E74" s="12">
        <v>59</v>
      </c>
      <c r="F74" s="13">
        <v>10</v>
      </c>
      <c r="G74" s="13">
        <v>49</v>
      </c>
      <c r="H74" s="14">
        <v>86</v>
      </c>
      <c r="I74" s="14">
        <v>74</v>
      </c>
      <c r="J74" s="14">
        <v>42</v>
      </c>
      <c r="K74" s="14">
        <v>86</v>
      </c>
      <c r="L74" s="14">
        <v>37</v>
      </c>
      <c r="M74" s="14">
        <v>8</v>
      </c>
      <c r="N74" s="15">
        <v>33</v>
      </c>
      <c r="O74" s="15">
        <v>37</v>
      </c>
      <c r="P74" s="15">
        <v>22</v>
      </c>
      <c r="Q74" s="15">
        <v>47</v>
      </c>
      <c r="R74" s="15">
        <v>17</v>
      </c>
      <c r="S74" s="15">
        <v>4</v>
      </c>
      <c r="T74" s="16">
        <v>53</v>
      </c>
      <c r="U74" s="16">
        <v>37</v>
      </c>
      <c r="V74" s="16">
        <v>20</v>
      </c>
      <c r="W74" s="16">
        <v>39</v>
      </c>
      <c r="X74" s="16">
        <v>20</v>
      </c>
      <c r="Y74" s="16">
        <v>4</v>
      </c>
    </row>
    <row r="75" spans="1:25" x14ac:dyDescent="0.2">
      <c r="A75" s="8" t="s">
        <v>199</v>
      </c>
      <c r="B75" s="9" t="s">
        <v>74</v>
      </c>
      <c r="C75" s="10">
        <v>484.99999999999994</v>
      </c>
      <c r="D75" s="11">
        <v>98</v>
      </c>
      <c r="E75" s="12">
        <v>81</v>
      </c>
      <c r="F75" s="13">
        <v>20</v>
      </c>
      <c r="G75" s="13">
        <v>61</v>
      </c>
      <c r="H75" s="14">
        <v>111</v>
      </c>
      <c r="I75" s="14">
        <v>98</v>
      </c>
      <c r="J75" s="14">
        <v>78</v>
      </c>
      <c r="K75" s="14">
        <v>136</v>
      </c>
      <c r="L75" s="14">
        <v>45</v>
      </c>
      <c r="M75" s="14">
        <v>17</v>
      </c>
      <c r="N75" s="15">
        <v>53</v>
      </c>
      <c r="O75" s="15">
        <v>53</v>
      </c>
      <c r="P75" s="15">
        <v>40</v>
      </c>
      <c r="Q75" s="15">
        <v>79</v>
      </c>
      <c r="R75" s="15">
        <v>22</v>
      </c>
      <c r="S75" s="15">
        <v>11</v>
      </c>
      <c r="T75" s="16">
        <v>58</v>
      </c>
      <c r="U75" s="16">
        <v>45</v>
      </c>
      <c r="V75" s="16">
        <v>38</v>
      </c>
      <c r="W75" s="16">
        <v>57</v>
      </c>
      <c r="X75" s="16">
        <v>23</v>
      </c>
      <c r="Y75" s="16">
        <v>6</v>
      </c>
    </row>
    <row r="76" spans="1:25" x14ac:dyDescent="0.2">
      <c r="A76" s="8" t="s">
        <v>199</v>
      </c>
      <c r="B76" s="9" t="s">
        <v>75</v>
      </c>
      <c r="C76" s="10">
        <v>389</v>
      </c>
      <c r="D76" s="11">
        <v>86</v>
      </c>
      <c r="E76" s="12">
        <v>65</v>
      </c>
      <c r="F76" s="13">
        <v>12</v>
      </c>
      <c r="G76" s="13">
        <v>53</v>
      </c>
      <c r="H76" s="14">
        <v>108</v>
      </c>
      <c r="I76" s="14">
        <v>71</v>
      </c>
      <c r="J76" s="14">
        <v>53</v>
      </c>
      <c r="K76" s="14">
        <v>107</v>
      </c>
      <c r="L76" s="14">
        <v>32</v>
      </c>
      <c r="M76" s="14">
        <v>18</v>
      </c>
      <c r="N76" s="15">
        <v>56</v>
      </c>
      <c r="O76" s="15">
        <v>34</v>
      </c>
      <c r="P76" s="15">
        <v>31</v>
      </c>
      <c r="Q76" s="15">
        <v>56</v>
      </c>
      <c r="R76" s="15">
        <v>18</v>
      </c>
      <c r="S76" s="15">
        <v>12</v>
      </c>
      <c r="T76" s="16">
        <v>52</v>
      </c>
      <c r="U76" s="16">
        <v>37</v>
      </c>
      <c r="V76" s="16">
        <v>22</v>
      </c>
      <c r="W76" s="16">
        <v>51</v>
      </c>
      <c r="X76" s="16">
        <v>14</v>
      </c>
      <c r="Y76" s="16">
        <v>6</v>
      </c>
    </row>
    <row r="77" spans="1:25" x14ac:dyDescent="0.2">
      <c r="A77" s="8" t="s">
        <v>199</v>
      </c>
      <c r="B77" s="9" t="s">
        <v>76</v>
      </c>
      <c r="C77" s="10">
        <v>376.00000000000006</v>
      </c>
      <c r="D77" s="11">
        <v>81.000000000000014</v>
      </c>
      <c r="E77" s="12">
        <v>68</v>
      </c>
      <c r="F77" s="13">
        <v>15</v>
      </c>
      <c r="G77" s="13">
        <v>53</v>
      </c>
      <c r="H77" s="14">
        <v>88</v>
      </c>
      <c r="I77" s="14">
        <v>76</v>
      </c>
      <c r="J77" s="14">
        <v>58</v>
      </c>
      <c r="K77" s="14">
        <v>100</v>
      </c>
      <c r="L77" s="14">
        <v>46</v>
      </c>
      <c r="M77" s="14">
        <v>8</v>
      </c>
      <c r="N77" s="15">
        <v>37</v>
      </c>
      <c r="O77" s="15">
        <v>37</v>
      </c>
      <c r="P77" s="15">
        <v>26</v>
      </c>
      <c r="Q77" s="15">
        <v>50</v>
      </c>
      <c r="R77" s="15">
        <v>26</v>
      </c>
      <c r="S77" s="15">
        <v>5</v>
      </c>
      <c r="T77" s="16">
        <v>51</v>
      </c>
      <c r="U77" s="16">
        <v>39</v>
      </c>
      <c r="V77" s="16">
        <v>32</v>
      </c>
      <c r="W77" s="16">
        <v>50</v>
      </c>
      <c r="X77" s="16">
        <v>20</v>
      </c>
      <c r="Y77" s="16">
        <v>3</v>
      </c>
    </row>
    <row r="78" spans="1:25" x14ac:dyDescent="0.2">
      <c r="A78" s="8" t="s">
        <v>199</v>
      </c>
      <c r="B78" s="9" t="s">
        <v>77</v>
      </c>
      <c r="C78" s="10">
        <v>345.99999999999989</v>
      </c>
      <c r="D78" s="11">
        <v>81</v>
      </c>
      <c r="E78" s="12">
        <v>56</v>
      </c>
      <c r="F78" s="13">
        <v>11</v>
      </c>
      <c r="G78" s="13">
        <v>45</v>
      </c>
      <c r="H78" s="14">
        <v>89</v>
      </c>
      <c r="I78" s="14">
        <v>70</v>
      </c>
      <c r="J78" s="14">
        <v>45</v>
      </c>
      <c r="K78" s="14">
        <v>103</v>
      </c>
      <c r="L78" s="14">
        <v>28</v>
      </c>
      <c r="M78" s="14">
        <v>11</v>
      </c>
      <c r="N78" s="15">
        <v>37</v>
      </c>
      <c r="O78" s="15">
        <v>39</v>
      </c>
      <c r="P78" s="15">
        <v>22</v>
      </c>
      <c r="Q78" s="15">
        <v>50</v>
      </c>
      <c r="R78" s="15">
        <v>14</v>
      </c>
      <c r="S78" s="15">
        <v>7</v>
      </c>
      <c r="T78" s="16">
        <v>52</v>
      </c>
      <c r="U78" s="16">
        <v>31</v>
      </c>
      <c r="V78" s="16">
        <v>23</v>
      </c>
      <c r="W78" s="16">
        <v>53</v>
      </c>
      <c r="X78" s="16">
        <v>14</v>
      </c>
      <c r="Y78" s="16">
        <v>4</v>
      </c>
    </row>
    <row r="79" spans="1:25" x14ac:dyDescent="0.2">
      <c r="A79" s="8" t="s">
        <v>199</v>
      </c>
      <c r="B79" s="9" t="s">
        <v>78</v>
      </c>
      <c r="C79" s="10">
        <v>368</v>
      </c>
      <c r="D79" s="11">
        <v>75</v>
      </c>
      <c r="E79" s="12">
        <v>65</v>
      </c>
      <c r="F79" s="13">
        <v>14</v>
      </c>
      <c r="G79" s="13">
        <v>51</v>
      </c>
      <c r="H79" s="14">
        <v>99</v>
      </c>
      <c r="I79" s="14">
        <v>72</v>
      </c>
      <c r="J79" s="14">
        <v>56</v>
      </c>
      <c r="K79" s="14">
        <v>98</v>
      </c>
      <c r="L79" s="14">
        <v>38</v>
      </c>
      <c r="M79" s="14">
        <v>5</v>
      </c>
      <c r="N79" s="15">
        <v>47</v>
      </c>
      <c r="O79" s="15">
        <v>30</v>
      </c>
      <c r="P79" s="15">
        <v>29</v>
      </c>
      <c r="Q79" s="15">
        <v>56</v>
      </c>
      <c r="R79" s="15">
        <v>19</v>
      </c>
      <c r="S79" s="15">
        <v>2</v>
      </c>
      <c r="T79" s="16">
        <v>52</v>
      </c>
      <c r="U79" s="16">
        <v>42</v>
      </c>
      <c r="V79" s="16">
        <v>27</v>
      </c>
      <c r="W79" s="16">
        <v>42</v>
      </c>
      <c r="X79" s="16">
        <v>19</v>
      </c>
      <c r="Y79" s="16">
        <v>3</v>
      </c>
    </row>
    <row r="80" spans="1:25" x14ac:dyDescent="0.2">
      <c r="A80" s="8" t="s">
        <v>199</v>
      </c>
      <c r="B80" s="9" t="s">
        <v>79</v>
      </c>
      <c r="C80" s="10">
        <v>398.00000000000006</v>
      </c>
      <c r="D80" s="11">
        <v>92</v>
      </c>
      <c r="E80" s="12">
        <v>75</v>
      </c>
      <c r="F80" s="13">
        <v>10</v>
      </c>
      <c r="G80" s="13">
        <v>65</v>
      </c>
      <c r="H80" s="14">
        <v>111</v>
      </c>
      <c r="I80" s="14">
        <v>66</v>
      </c>
      <c r="J80" s="14">
        <v>50</v>
      </c>
      <c r="K80" s="14">
        <v>123</v>
      </c>
      <c r="L80" s="14">
        <v>34</v>
      </c>
      <c r="M80" s="14">
        <v>14</v>
      </c>
      <c r="N80" s="15">
        <v>55</v>
      </c>
      <c r="O80" s="15">
        <v>33</v>
      </c>
      <c r="P80" s="15">
        <v>21</v>
      </c>
      <c r="Q80" s="15">
        <v>64</v>
      </c>
      <c r="R80" s="15">
        <v>17</v>
      </c>
      <c r="S80" s="15">
        <v>7</v>
      </c>
      <c r="T80" s="16">
        <v>56</v>
      </c>
      <c r="U80" s="16">
        <v>33</v>
      </c>
      <c r="V80" s="16">
        <v>29</v>
      </c>
      <c r="W80" s="16">
        <v>59</v>
      </c>
      <c r="X80" s="16">
        <v>17</v>
      </c>
      <c r="Y80" s="16">
        <v>7</v>
      </c>
    </row>
    <row r="81" spans="1:25" x14ac:dyDescent="0.2">
      <c r="A81" s="8" t="s">
        <v>199</v>
      </c>
      <c r="B81" s="9" t="s">
        <v>80</v>
      </c>
      <c r="C81" s="10">
        <v>310</v>
      </c>
      <c r="D81" s="11">
        <v>68.000000000000014</v>
      </c>
      <c r="E81" s="12">
        <v>53</v>
      </c>
      <c r="F81" s="13">
        <v>12</v>
      </c>
      <c r="G81" s="13">
        <v>41</v>
      </c>
      <c r="H81" s="14">
        <v>81</v>
      </c>
      <c r="I81" s="14">
        <v>53</v>
      </c>
      <c r="J81" s="14">
        <v>49</v>
      </c>
      <c r="K81" s="14">
        <v>90</v>
      </c>
      <c r="L81" s="14">
        <v>26</v>
      </c>
      <c r="M81" s="14">
        <v>11</v>
      </c>
      <c r="N81" s="15">
        <v>42</v>
      </c>
      <c r="O81" s="15">
        <v>23</v>
      </c>
      <c r="P81" s="15">
        <v>25</v>
      </c>
      <c r="Q81" s="15">
        <v>48</v>
      </c>
      <c r="R81" s="15">
        <v>12</v>
      </c>
      <c r="S81" s="15">
        <v>5</v>
      </c>
      <c r="T81" s="16">
        <v>39</v>
      </c>
      <c r="U81" s="16">
        <v>30</v>
      </c>
      <c r="V81" s="16">
        <v>24</v>
      </c>
      <c r="W81" s="16">
        <v>42</v>
      </c>
      <c r="X81" s="16">
        <v>14</v>
      </c>
      <c r="Y81" s="16">
        <v>6</v>
      </c>
    </row>
    <row r="82" spans="1:25" x14ac:dyDescent="0.2">
      <c r="A82" s="8" t="s">
        <v>199</v>
      </c>
      <c r="B82" s="9" t="s">
        <v>81</v>
      </c>
      <c r="C82" s="10">
        <v>375.00000000000011</v>
      </c>
      <c r="D82" s="11">
        <v>84</v>
      </c>
      <c r="E82" s="12">
        <v>70</v>
      </c>
      <c r="F82" s="13">
        <v>16</v>
      </c>
      <c r="G82" s="13">
        <v>54</v>
      </c>
      <c r="H82" s="14">
        <v>99</v>
      </c>
      <c r="I82" s="14">
        <v>64</v>
      </c>
      <c r="J82" s="14">
        <v>59</v>
      </c>
      <c r="K82" s="14">
        <v>113</v>
      </c>
      <c r="L82" s="14">
        <v>29</v>
      </c>
      <c r="M82" s="14">
        <v>11</v>
      </c>
      <c r="N82" s="15">
        <v>44</v>
      </c>
      <c r="O82" s="15">
        <v>28</v>
      </c>
      <c r="P82" s="15">
        <v>37</v>
      </c>
      <c r="Q82" s="15">
        <v>53</v>
      </c>
      <c r="R82" s="15">
        <v>16</v>
      </c>
      <c r="S82" s="15">
        <v>9</v>
      </c>
      <c r="T82" s="16">
        <v>55</v>
      </c>
      <c r="U82" s="16">
        <v>36</v>
      </c>
      <c r="V82" s="16">
        <v>22</v>
      </c>
      <c r="W82" s="16">
        <v>60</v>
      </c>
      <c r="X82" s="16">
        <v>13</v>
      </c>
      <c r="Y82" s="16">
        <v>2</v>
      </c>
    </row>
    <row r="83" spans="1:25" x14ac:dyDescent="0.2">
      <c r="A83" s="8" t="s">
        <v>199</v>
      </c>
      <c r="B83" s="9" t="s">
        <v>82</v>
      </c>
      <c r="C83" s="10">
        <v>585.00000000000023</v>
      </c>
      <c r="D83" s="11">
        <v>118.00000000000004</v>
      </c>
      <c r="E83" s="12">
        <v>101</v>
      </c>
      <c r="F83" s="13">
        <v>19</v>
      </c>
      <c r="G83" s="13">
        <v>82</v>
      </c>
      <c r="H83" s="14">
        <v>149</v>
      </c>
      <c r="I83" s="14">
        <v>125</v>
      </c>
      <c r="J83" s="14">
        <v>84</v>
      </c>
      <c r="K83" s="14">
        <v>155</v>
      </c>
      <c r="L83" s="14">
        <v>54</v>
      </c>
      <c r="M83" s="14">
        <v>18</v>
      </c>
      <c r="N83" s="15">
        <v>76</v>
      </c>
      <c r="O83" s="15">
        <v>65</v>
      </c>
      <c r="P83" s="15">
        <v>34</v>
      </c>
      <c r="Q83" s="15">
        <v>77</v>
      </c>
      <c r="R83" s="15">
        <v>28</v>
      </c>
      <c r="S83" s="15">
        <v>10</v>
      </c>
      <c r="T83" s="16">
        <v>73</v>
      </c>
      <c r="U83" s="16">
        <v>60</v>
      </c>
      <c r="V83" s="16">
        <v>50</v>
      </c>
      <c r="W83" s="16">
        <v>78</v>
      </c>
      <c r="X83" s="16">
        <v>26</v>
      </c>
      <c r="Y83" s="16">
        <v>8</v>
      </c>
    </row>
    <row r="84" spans="1:25" x14ac:dyDescent="0.2">
      <c r="A84" s="8" t="s">
        <v>199</v>
      </c>
      <c r="B84" s="9" t="s">
        <v>83</v>
      </c>
      <c r="C84" s="10">
        <v>333</v>
      </c>
      <c r="D84" s="11">
        <v>74.000000000000043</v>
      </c>
      <c r="E84" s="12">
        <v>60</v>
      </c>
      <c r="F84" s="13">
        <v>4</v>
      </c>
      <c r="G84" s="13">
        <v>56</v>
      </c>
      <c r="H84" s="14">
        <v>58</v>
      </c>
      <c r="I84" s="14">
        <v>65</v>
      </c>
      <c r="J84" s="14">
        <v>55</v>
      </c>
      <c r="K84" s="14">
        <v>94</v>
      </c>
      <c r="L84" s="14">
        <v>50</v>
      </c>
      <c r="M84" s="14">
        <v>11</v>
      </c>
      <c r="N84" s="15">
        <v>21</v>
      </c>
      <c r="O84" s="15">
        <v>30</v>
      </c>
      <c r="P84" s="15">
        <v>23</v>
      </c>
      <c r="Q84" s="15">
        <v>44</v>
      </c>
      <c r="R84" s="15">
        <v>26</v>
      </c>
      <c r="S84" s="15">
        <v>7</v>
      </c>
      <c r="T84" s="16">
        <v>37</v>
      </c>
      <c r="U84" s="16">
        <v>35</v>
      </c>
      <c r="V84" s="16">
        <v>32</v>
      </c>
      <c r="W84" s="16">
        <v>50</v>
      </c>
      <c r="X84" s="16">
        <v>24</v>
      </c>
      <c r="Y84" s="16">
        <v>4</v>
      </c>
    </row>
    <row r="85" spans="1:25" x14ac:dyDescent="0.2">
      <c r="A85" s="8" t="s">
        <v>199</v>
      </c>
      <c r="B85" s="9" t="s">
        <v>84</v>
      </c>
      <c r="C85" s="10">
        <v>437.00000000000011</v>
      </c>
      <c r="D85" s="11">
        <v>94.000000000000028</v>
      </c>
      <c r="E85" s="12">
        <v>82</v>
      </c>
      <c r="F85" s="13">
        <v>19</v>
      </c>
      <c r="G85" s="13">
        <v>63</v>
      </c>
      <c r="H85" s="14">
        <v>89</v>
      </c>
      <c r="I85" s="14">
        <v>81</v>
      </c>
      <c r="J85" s="14">
        <v>75</v>
      </c>
      <c r="K85" s="14">
        <v>128</v>
      </c>
      <c r="L85" s="14">
        <v>53</v>
      </c>
      <c r="M85" s="14">
        <v>11</v>
      </c>
      <c r="N85" s="15">
        <v>42</v>
      </c>
      <c r="O85" s="15">
        <v>33</v>
      </c>
      <c r="P85" s="15">
        <v>34</v>
      </c>
      <c r="Q85" s="15">
        <v>67</v>
      </c>
      <c r="R85" s="15">
        <v>30</v>
      </c>
      <c r="S85" s="15">
        <v>5</v>
      </c>
      <c r="T85" s="16">
        <v>47</v>
      </c>
      <c r="U85" s="16">
        <v>48</v>
      </c>
      <c r="V85" s="16">
        <v>41</v>
      </c>
      <c r="W85" s="16">
        <v>61</v>
      </c>
      <c r="X85" s="16">
        <v>23</v>
      </c>
      <c r="Y85" s="16">
        <v>6</v>
      </c>
    </row>
    <row r="86" spans="1:25" x14ac:dyDescent="0.2">
      <c r="A86" s="8" t="s">
        <v>199</v>
      </c>
      <c r="B86" s="9" t="s">
        <v>85</v>
      </c>
      <c r="C86" s="10">
        <v>329</v>
      </c>
      <c r="D86" s="11">
        <v>78</v>
      </c>
      <c r="E86" s="12">
        <v>58</v>
      </c>
      <c r="F86" s="13">
        <v>14</v>
      </c>
      <c r="G86" s="13">
        <v>44</v>
      </c>
      <c r="H86" s="14">
        <v>83</v>
      </c>
      <c r="I86" s="14">
        <v>58</v>
      </c>
      <c r="J86" s="14">
        <v>45</v>
      </c>
      <c r="K86" s="14">
        <v>102</v>
      </c>
      <c r="L86" s="14">
        <v>33</v>
      </c>
      <c r="M86" s="14">
        <v>8</v>
      </c>
      <c r="N86" s="15">
        <v>39</v>
      </c>
      <c r="O86" s="15">
        <v>27</v>
      </c>
      <c r="P86" s="15">
        <v>26</v>
      </c>
      <c r="Q86" s="15">
        <v>57</v>
      </c>
      <c r="R86" s="15">
        <v>20</v>
      </c>
      <c r="S86" s="15">
        <v>4</v>
      </c>
      <c r="T86" s="16">
        <v>44</v>
      </c>
      <c r="U86" s="16">
        <v>31</v>
      </c>
      <c r="V86" s="16">
        <v>19</v>
      </c>
      <c r="W86" s="16">
        <v>45</v>
      </c>
      <c r="X86" s="16">
        <v>13</v>
      </c>
      <c r="Y86" s="16">
        <v>4</v>
      </c>
    </row>
    <row r="87" spans="1:25" x14ac:dyDescent="0.2">
      <c r="A87" s="8" t="s">
        <v>199</v>
      </c>
      <c r="B87" s="9" t="s">
        <v>86</v>
      </c>
      <c r="C87" s="10">
        <v>266</v>
      </c>
      <c r="D87" s="11">
        <v>62</v>
      </c>
      <c r="E87" s="12">
        <v>52</v>
      </c>
      <c r="F87" s="13">
        <v>6</v>
      </c>
      <c r="G87" s="13">
        <v>46</v>
      </c>
      <c r="H87" s="14">
        <v>49</v>
      </c>
      <c r="I87" s="14">
        <v>47</v>
      </c>
      <c r="J87" s="14">
        <v>40</v>
      </c>
      <c r="K87" s="14">
        <v>91</v>
      </c>
      <c r="L87" s="14">
        <v>32</v>
      </c>
      <c r="M87" s="14">
        <v>7</v>
      </c>
      <c r="N87" s="15">
        <v>27</v>
      </c>
      <c r="O87" s="15">
        <v>20</v>
      </c>
      <c r="P87" s="15">
        <v>23</v>
      </c>
      <c r="Q87" s="15">
        <v>39</v>
      </c>
      <c r="R87" s="15">
        <v>15</v>
      </c>
      <c r="S87" s="15">
        <v>2</v>
      </c>
      <c r="T87" s="16">
        <v>22</v>
      </c>
      <c r="U87" s="16">
        <v>27</v>
      </c>
      <c r="V87" s="16">
        <v>17</v>
      </c>
      <c r="W87" s="16">
        <v>52</v>
      </c>
      <c r="X87" s="16">
        <v>17</v>
      </c>
      <c r="Y87" s="16">
        <v>5</v>
      </c>
    </row>
    <row r="88" spans="1:25" ht="13.5" thickBot="1" x14ac:dyDescent="0.25">
      <c r="A88" s="181" t="s">
        <v>199</v>
      </c>
      <c r="B88" s="182" t="s">
        <v>87</v>
      </c>
      <c r="C88" s="183">
        <v>365.00000000000006</v>
      </c>
      <c r="D88" s="184">
        <v>78</v>
      </c>
      <c r="E88" s="185">
        <v>61</v>
      </c>
      <c r="F88" s="186">
        <v>17</v>
      </c>
      <c r="G88" s="186">
        <v>44</v>
      </c>
      <c r="H88" s="187">
        <v>92</v>
      </c>
      <c r="I88" s="187">
        <v>60</v>
      </c>
      <c r="J88" s="187">
        <v>72</v>
      </c>
      <c r="K88" s="187">
        <v>101</v>
      </c>
      <c r="L88" s="187">
        <v>30</v>
      </c>
      <c r="M88" s="187">
        <v>10</v>
      </c>
      <c r="N88" s="188">
        <v>41</v>
      </c>
      <c r="O88" s="188">
        <v>27</v>
      </c>
      <c r="P88" s="188">
        <v>38</v>
      </c>
      <c r="Q88" s="188">
        <v>53</v>
      </c>
      <c r="R88" s="188">
        <v>19</v>
      </c>
      <c r="S88" s="188">
        <v>5</v>
      </c>
      <c r="T88" s="189">
        <v>51</v>
      </c>
      <c r="U88" s="189">
        <v>33</v>
      </c>
      <c r="V88" s="189">
        <v>34</v>
      </c>
      <c r="W88" s="189">
        <v>48</v>
      </c>
      <c r="X88" s="189">
        <v>11</v>
      </c>
      <c r="Y88" s="189">
        <v>5</v>
      </c>
    </row>
    <row r="89" spans="1:25" x14ac:dyDescent="0.2">
      <c r="A89" s="173" t="s">
        <v>200</v>
      </c>
      <c r="B89" s="190" t="s">
        <v>88</v>
      </c>
      <c r="C89" s="191">
        <v>122</v>
      </c>
      <c r="D89" s="192">
        <v>31.000000000000011</v>
      </c>
      <c r="E89" s="175">
        <v>27</v>
      </c>
      <c r="F89" s="193">
        <v>5</v>
      </c>
      <c r="G89" s="193">
        <v>22</v>
      </c>
      <c r="H89" s="178">
        <v>22</v>
      </c>
      <c r="I89" s="178">
        <v>23</v>
      </c>
      <c r="J89" s="178">
        <v>17</v>
      </c>
      <c r="K89" s="178">
        <v>46</v>
      </c>
      <c r="L89" s="178">
        <v>12</v>
      </c>
      <c r="M89" s="178">
        <v>2</v>
      </c>
      <c r="N89" s="179">
        <v>6</v>
      </c>
      <c r="O89" s="179">
        <v>12</v>
      </c>
      <c r="P89" s="179">
        <v>12</v>
      </c>
      <c r="Q89" s="179">
        <v>25</v>
      </c>
      <c r="R89" s="179">
        <v>6</v>
      </c>
      <c r="S89" s="179">
        <v>2</v>
      </c>
      <c r="T89" s="180">
        <v>16</v>
      </c>
      <c r="U89" s="180">
        <v>11</v>
      </c>
      <c r="V89" s="180">
        <v>5</v>
      </c>
      <c r="W89" s="180">
        <v>21</v>
      </c>
      <c r="X89" s="180">
        <v>6</v>
      </c>
      <c r="Y89" s="7"/>
    </row>
    <row r="90" spans="1:25" x14ac:dyDescent="0.2">
      <c r="A90" s="8" t="s">
        <v>200</v>
      </c>
      <c r="B90" s="9" t="s">
        <v>89</v>
      </c>
      <c r="C90" s="10">
        <v>287</v>
      </c>
      <c r="D90" s="11">
        <v>63.000000000000036</v>
      </c>
      <c r="E90" s="12">
        <v>51</v>
      </c>
      <c r="F90" s="13">
        <v>5</v>
      </c>
      <c r="G90" s="13">
        <v>46</v>
      </c>
      <c r="H90" s="14">
        <v>68</v>
      </c>
      <c r="I90" s="14">
        <v>50</v>
      </c>
      <c r="J90" s="14">
        <v>41</v>
      </c>
      <c r="K90" s="14">
        <v>85</v>
      </c>
      <c r="L90" s="14">
        <v>32</v>
      </c>
      <c r="M90" s="14">
        <v>11</v>
      </c>
      <c r="N90" s="15">
        <v>37</v>
      </c>
      <c r="O90" s="15">
        <v>19</v>
      </c>
      <c r="P90" s="15">
        <v>20</v>
      </c>
      <c r="Q90" s="15">
        <v>46</v>
      </c>
      <c r="R90" s="15">
        <v>15</v>
      </c>
      <c r="S90" s="15">
        <v>6</v>
      </c>
      <c r="T90" s="16">
        <v>31</v>
      </c>
      <c r="U90" s="16">
        <v>31</v>
      </c>
      <c r="V90" s="16">
        <v>21</v>
      </c>
      <c r="W90" s="16">
        <v>39</v>
      </c>
      <c r="X90" s="16">
        <v>17</v>
      </c>
      <c r="Y90" s="16">
        <v>5</v>
      </c>
    </row>
    <row r="91" spans="1:25" x14ac:dyDescent="0.2">
      <c r="A91" s="8" t="s">
        <v>200</v>
      </c>
      <c r="B91" s="9" t="s">
        <v>90</v>
      </c>
      <c r="C91" s="10">
        <v>204</v>
      </c>
      <c r="D91" s="11">
        <v>43</v>
      </c>
      <c r="E91" s="12">
        <v>39</v>
      </c>
      <c r="F91" s="13">
        <v>4</v>
      </c>
      <c r="G91" s="13">
        <v>35</v>
      </c>
      <c r="H91" s="14">
        <v>51</v>
      </c>
      <c r="I91" s="14">
        <v>38</v>
      </c>
      <c r="J91" s="14">
        <v>30</v>
      </c>
      <c r="K91" s="14">
        <v>57</v>
      </c>
      <c r="L91" s="14">
        <v>23</v>
      </c>
      <c r="M91" s="14">
        <v>5</v>
      </c>
      <c r="N91" s="15">
        <v>19</v>
      </c>
      <c r="O91" s="15">
        <v>18</v>
      </c>
      <c r="P91" s="15">
        <v>14</v>
      </c>
      <c r="Q91" s="15">
        <v>31</v>
      </c>
      <c r="R91" s="15">
        <v>12</v>
      </c>
      <c r="S91" s="15">
        <v>3</v>
      </c>
      <c r="T91" s="16">
        <v>32</v>
      </c>
      <c r="U91" s="16">
        <v>20</v>
      </c>
      <c r="V91" s="16">
        <v>16</v>
      </c>
      <c r="W91" s="16">
        <v>26</v>
      </c>
      <c r="X91" s="16">
        <v>11</v>
      </c>
      <c r="Y91" s="16">
        <v>2</v>
      </c>
    </row>
    <row r="92" spans="1:25" x14ac:dyDescent="0.2">
      <c r="A92" s="8" t="s">
        <v>200</v>
      </c>
      <c r="B92" s="9" t="s">
        <v>91</v>
      </c>
      <c r="C92" s="10">
        <v>250</v>
      </c>
      <c r="D92" s="11">
        <v>55.000000000000021</v>
      </c>
      <c r="E92" s="12">
        <v>43</v>
      </c>
      <c r="F92" s="13">
        <v>9</v>
      </c>
      <c r="G92" s="13">
        <v>34</v>
      </c>
      <c r="H92" s="14">
        <v>61</v>
      </c>
      <c r="I92" s="14">
        <v>55</v>
      </c>
      <c r="J92" s="14">
        <v>31</v>
      </c>
      <c r="K92" s="14">
        <v>77</v>
      </c>
      <c r="L92" s="14">
        <v>17</v>
      </c>
      <c r="M92" s="14">
        <v>9</v>
      </c>
      <c r="N92" s="15">
        <v>34</v>
      </c>
      <c r="O92" s="15">
        <v>23</v>
      </c>
      <c r="P92" s="15">
        <v>14</v>
      </c>
      <c r="Q92" s="15">
        <v>45</v>
      </c>
      <c r="R92" s="15">
        <v>8</v>
      </c>
      <c r="S92" s="15">
        <v>6</v>
      </c>
      <c r="T92" s="16">
        <v>27</v>
      </c>
      <c r="U92" s="16">
        <v>32</v>
      </c>
      <c r="V92" s="16">
        <v>17</v>
      </c>
      <c r="W92" s="16">
        <v>32</v>
      </c>
      <c r="X92" s="16">
        <v>9</v>
      </c>
      <c r="Y92" s="16">
        <v>3</v>
      </c>
    </row>
    <row r="93" spans="1:25" x14ac:dyDescent="0.2">
      <c r="A93" s="8" t="s">
        <v>200</v>
      </c>
      <c r="B93" s="9" t="s">
        <v>92</v>
      </c>
      <c r="C93" s="10">
        <v>227</v>
      </c>
      <c r="D93" s="11">
        <v>44</v>
      </c>
      <c r="E93" s="12">
        <v>41</v>
      </c>
      <c r="F93" s="13">
        <v>5</v>
      </c>
      <c r="G93" s="13">
        <v>36</v>
      </c>
      <c r="H93" s="14">
        <v>47</v>
      </c>
      <c r="I93" s="14">
        <v>55</v>
      </c>
      <c r="J93" s="14">
        <v>35</v>
      </c>
      <c r="K93" s="14">
        <v>60</v>
      </c>
      <c r="L93" s="14">
        <v>26</v>
      </c>
      <c r="M93" s="14">
        <v>4</v>
      </c>
      <c r="N93" s="15">
        <v>23</v>
      </c>
      <c r="O93" s="15">
        <v>29</v>
      </c>
      <c r="P93" s="15">
        <v>15</v>
      </c>
      <c r="Q93" s="15">
        <v>31</v>
      </c>
      <c r="R93" s="15">
        <v>16</v>
      </c>
      <c r="S93" s="15">
        <v>1</v>
      </c>
      <c r="T93" s="16">
        <v>24</v>
      </c>
      <c r="U93" s="16">
        <v>26</v>
      </c>
      <c r="V93" s="16">
        <v>20</v>
      </c>
      <c r="W93" s="16">
        <v>29</v>
      </c>
      <c r="X93" s="16">
        <v>10</v>
      </c>
      <c r="Y93" s="16">
        <v>3</v>
      </c>
    </row>
    <row r="94" spans="1:25" x14ac:dyDescent="0.2">
      <c r="A94" s="8" t="s">
        <v>200</v>
      </c>
      <c r="B94" s="9" t="s">
        <v>93</v>
      </c>
      <c r="C94" s="10">
        <v>246.00000000000006</v>
      </c>
      <c r="D94" s="11">
        <v>56.000000000000014</v>
      </c>
      <c r="E94" s="12">
        <v>45</v>
      </c>
      <c r="F94" s="13">
        <v>13</v>
      </c>
      <c r="G94" s="13">
        <v>32</v>
      </c>
      <c r="H94" s="14">
        <v>79</v>
      </c>
      <c r="I94" s="14">
        <v>42</v>
      </c>
      <c r="J94" s="14">
        <v>29</v>
      </c>
      <c r="K94" s="14">
        <v>72</v>
      </c>
      <c r="L94" s="14">
        <v>18</v>
      </c>
      <c r="M94" s="14">
        <v>6</v>
      </c>
      <c r="N94" s="15">
        <v>37</v>
      </c>
      <c r="O94" s="15">
        <v>19</v>
      </c>
      <c r="P94" s="15">
        <v>13</v>
      </c>
      <c r="Q94" s="15">
        <v>41</v>
      </c>
      <c r="R94" s="15">
        <v>11</v>
      </c>
      <c r="S94" s="15">
        <v>2</v>
      </c>
      <c r="T94" s="16">
        <v>42</v>
      </c>
      <c r="U94" s="16">
        <v>23</v>
      </c>
      <c r="V94" s="16">
        <v>16</v>
      </c>
      <c r="W94" s="16">
        <v>31</v>
      </c>
      <c r="X94" s="16">
        <v>7</v>
      </c>
      <c r="Y94" s="16">
        <v>4</v>
      </c>
    </row>
    <row r="95" spans="1:25" x14ac:dyDescent="0.2">
      <c r="A95" s="8" t="s">
        <v>200</v>
      </c>
      <c r="B95" s="9" t="s">
        <v>94</v>
      </c>
      <c r="C95" s="10">
        <v>161</v>
      </c>
      <c r="D95" s="11">
        <v>39</v>
      </c>
      <c r="E95" s="12">
        <v>34</v>
      </c>
      <c r="F95" s="13">
        <v>4</v>
      </c>
      <c r="G95" s="13">
        <v>30</v>
      </c>
      <c r="H95" s="14">
        <v>39</v>
      </c>
      <c r="I95" s="14">
        <v>21</v>
      </c>
      <c r="J95" s="14">
        <v>18</v>
      </c>
      <c r="K95" s="14">
        <v>60</v>
      </c>
      <c r="L95" s="14">
        <v>14</v>
      </c>
      <c r="M95" s="14">
        <v>9</v>
      </c>
      <c r="N95" s="15">
        <v>18</v>
      </c>
      <c r="O95" s="15">
        <v>8</v>
      </c>
      <c r="P95" s="15">
        <v>9</v>
      </c>
      <c r="Q95" s="15">
        <v>31</v>
      </c>
      <c r="R95" s="15">
        <v>8</v>
      </c>
      <c r="S95" s="15">
        <v>5</v>
      </c>
      <c r="T95" s="16">
        <v>21</v>
      </c>
      <c r="U95" s="16">
        <v>13</v>
      </c>
      <c r="V95" s="16">
        <v>9</v>
      </c>
      <c r="W95" s="16">
        <v>29</v>
      </c>
      <c r="X95" s="16">
        <v>6</v>
      </c>
      <c r="Y95" s="16">
        <v>4</v>
      </c>
    </row>
    <row r="96" spans="1:25" x14ac:dyDescent="0.2">
      <c r="A96" s="8" t="s">
        <v>200</v>
      </c>
      <c r="B96" s="9" t="s">
        <v>95</v>
      </c>
      <c r="C96" s="10">
        <v>279.00000000000006</v>
      </c>
      <c r="D96" s="11">
        <v>64.000000000000028</v>
      </c>
      <c r="E96" s="12">
        <v>50</v>
      </c>
      <c r="F96" s="13">
        <v>6</v>
      </c>
      <c r="G96" s="13">
        <v>44</v>
      </c>
      <c r="H96" s="14">
        <v>69</v>
      </c>
      <c r="I96" s="14">
        <v>53</v>
      </c>
      <c r="J96" s="14">
        <v>33</v>
      </c>
      <c r="K96" s="14">
        <v>88</v>
      </c>
      <c r="L96" s="14">
        <v>28</v>
      </c>
      <c r="M96" s="14">
        <v>8</v>
      </c>
      <c r="N96" s="15">
        <v>32</v>
      </c>
      <c r="O96" s="15">
        <v>29</v>
      </c>
      <c r="P96" s="15">
        <v>22</v>
      </c>
      <c r="Q96" s="15">
        <v>45</v>
      </c>
      <c r="R96" s="15">
        <v>14</v>
      </c>
      <c r="S96" s="15">
        <v>5</v>
      </c>
      <c r="T96" s="16">
        <v>37</v>
      </c>
      <c r="U96" s="16">
        <v>24</v>
      </c>
      <c r="V96" s="16">
        <v>11</v>
      </c>
      <c r="W96" s="16">
        <v>43</v>
      </c>
      <c r="X96" s="16">
        <v>14</v>
      </c>
      <c r="Y96" s="16">
        <v>3</v>
      </c>
    </row>
    <row r="97" spans="1:25" x14ac:dyDescent="0.2">
      <c r="A97" s="8" t="s">
        <v>200</v>
      </c>
      <c r="B97" s="9" t="s">
        <v>96</v>
      </c>
      <c r="C97" s="10">
        <v>264</v>
      </c>
      <c r="D97" s="11">
        <v>64.000000000000014</v>
      </c>
      <c r="E97" s="12">
        <v>52</v>
      </c>
      <c r="F97" s="13">
        <v>16</v>
      </c>
      <c r="G97" s="13">
        <v>36</v>
      </c>
      <c r="H97" s="14">
        <v>59</v>
      </c>
      <c r="I97" s="14">
        <v>59</v>
      </c>
      <c r="J97" s="14">
        <v>33</v>
      </c>
      <c r="K97" s="14">
        <v>81</v>
      </c>
      <c r="L97" s="14">
        <v>26</v>
      </c>
      <c r="M97" s="14">
        <v>6</v>
      </c>
      <c r="N97" s="15">
        <v>34</v>
      </c>
      <c r="O97" s="15">
        <v>21</v>
      </c>
      <c r="P97" s="15">
        <v>15</v>
      </c>
      <c r="Q97" s="15">
        <v>43</v>
      </c>
      <c r="R97" s="15">
        <v>16</v>
      </c>
      <c r="S97" s="15">
        <v>5</v>
      </c>
      <c r="T97" s="16">
        <v>25</v>
      </c>
      <c r="U97" s="16">
        <v>38</v>
      </c>
      <c r="V97" s="16">
        <v>18</v>
      </c>
      <c r="W97" s="16">
        <v>38</v>
      </c>
      <c r="X97" s="16">
        <v>10</v>
      </c>
      <c r="Y97" s="16">
        <v>1</v>
      </c>
    </row>
    <row r="98" spans="1:25" x14ac:dyDescent="0.2">
      <c r="A98" s="8" t="s">
        <v>200</v>
      </c>
      <c r="B98" s="9" t="s">
        <v>97</v>
      </c>
      <c r="C98" s="10">
        <v>331.00000000000006</v>
      </c>
      <c r="D98" s="11">
        <v>70.000000000000014</v>
      </c>
      <c r="E98" s="12">
        <v>59</v>
      </c>
      <c r="F98" s="13">
        <v>6</v>
      </c>
      <c r="G98" s="13">
        <v>53</v>
      </c>
      <c r="H98" s="14">
        <v>88</v>
      </c>
      <c r="I98" s="14">
        <v>62</v>
      </c>
      <c r="J98" s="14">
        <v>46</v>
      </c>
      <c r="K98" s="14">
        <v>101</v>
      </c>
      <c r="L98" s="14">
        <v>26</v>
      </c>
      <c r="M98" s="14">
        <v>8</v>
      </c>
      <c r="N98" s="15">
        <v>36</v>
      </c>
      <c r="O98" s="15">
        <v>33</v>
      </c>
      <c r="P98" s="15">
        <v>21</v>
      </c>
      <c r="Q98" s="15">
        <v>54</v>
      </c>
      <c r="R98" s="15">
        <v>15</v>
      </c>
      <c r="S98" s="15">
        <v>4</v>
      </c>
      <c r="T98" s="16">
        <v>52</v>
      </c>
      <c r="U98" s="16">
        <v>29</v>
      </c>
      <c r="V98" s="16">
        <v>25</v>
      </c>
      <c r="W98" s="16">
        <v>47</v>
      </c>
      <c r="X98" s="16">
        <v>11</v>
      </c>
      <c r="Y98" s="16">
        <v>4</v>
      </c>
    </row>
    <row r="99" spans="1:25" x14ac:dyDescent="0.2">
      <c r="A99" s="8" t="s">
        <v>200</v>
      </c>
      <c r="B99" s="9" t="s">
        <v>98</v>
      </c>
      <c r="C99" s="10">
        <v>165</v>
      </c>
      <c r="D99" s="11">
        <v>43.000000000000007</v>
      </c>
      <c r="E99" s="12">
        <v>35</v>
      </c>
      <c r="F99" s="13">
        <v>8</v>
      </c>
      <c r="G99" s="13">
        <v>27</v>
      </c>
      <c r="H99" s="14">
        <v>42</v>
      </c>
      <c r="I99" s="14">
        <v>21</v>
      </c>
      <c r="J99" s="14">
        <v>24</v>
      </c>
      <c r="K99" s="14">
        <v>53</v>
      </c>
      <c r="L99" s="14">
        <v>19</v>
      </c>
      <c r="M99" s="14">
        <v>6</v>
      </c>
      <c r="N99" s="15">
        <v>22</v>
      </c>
      <c r="O99" s="15">
        <v>6</v>
      </c>
      <c r="P99" s="15">
        <v>11</v>
      </c>
      <c r="Q99" s="15">
        <v>29</v>
      </c>
      <c r="R99" s="15">
        <v>12</v>
      </c>
      <c r="S99" s="15">
        <v>5</v>
      </c>
      <c r="T99" s="16">
        <v>20</v>
      </c>
      <c r="U99" s="16">
        <v>15</v>
      </c>
      <c r="V99" s="16">
        <v>13</v>
      </c>
      <c r="W99" s="16">
        <v>24</v>
      </c>
      <c r="X99" s="16">
        <v>7</v>
      </c>
      <c r="Y99" s="16">
        <v>1</v>
      </c>
    </row>
    <row r="100" spans="1:25" x14ac:dyDescent="0.2">
      <c r="A100" s="8" t="s">
        <v>200</v>
      </c>
      <c r="B100" s="9" t="s">
        <v>99</v>
      </c>
      <c r="C100" s="10">
        <v>249</v>
      </c>
      <c r="D100" s="11">
        <v>64</v>
      </c>
      <c r="E100" s="12">
        <v>55</v>
      </c>
      <c r="F100" s="13">
        <v>9</v>
      </c>
      <c r="G100" s="13">
        <v>46</v>
      </c>
      <c r="H100" s="14">
        <v>61</v>
      </c>
      <c r="I100" s="14">
        <v>32</v>
      </c>
      <c r="J100" s="14">
        <v>33</v>
      </c>
      <c r="K100" s="14">
        <v>91</v>
      </c>
      <c r="L100" s="14">
        <v>23</v>
      </c>
      <c r="M100" s="14">
        <v>9</v>
      </c>
      <c r="N100" s="15">
        <v>26</v>
      </c>
      <c r="O100" s="15">
        <v>21</v>
      </c>
      <c r="P100" s="15">
        <v>20</v>
      </c>
      <c r="Q100" s="15">
        <v>52</v>
      </c>
      <c r="R100" s="15">
        <v>11</v>
      </c>
      <c r="S100" s="15">
        <v>3</v>
      </c>
      <c r="T100" s="16">
        <v>35</v>
      </c>
      <c r="U100" s="16">
        <v>11</v>
      </c>
      <c r="V100" s="16">
        <v>13</v>
      </c>
      <c r="W100" s="16">
        <v>39</v>
      </c>
      <c r="X100" s="16">
        <v>12</v>
      </c>
      <c r="Y100" s="16">
        <v>6</v>
      </c>
    </row>
    <row r="101" spans="1:25" x14ac:dyDescent="0.2">
      <c r="A101" s="8" t="s">
        <v>200</v>
      </c>
      <c r="B101" s="9" t="s">
        <v>100</v>
      </c>
      <c r="C101" s="10">
        <v>315</v>
      </c>
      <c r="D101" s="11">
        <v>75.000000000000028</v>
      </c>
      <c r="E101" s="12">
        <v>61</v>
      </c>
      <c r="F101" s="13">
        <v>10</v>
      </c>
      <c r="G101" s="13">
        <v>51</v>
      </c>
      <c r="H101" s="14">
        <v>63</v>
      </c>
      <c r="I101" s="14">
        <v>61</v>
      </c>
      <c r="J101" s="14">
        <v>49</v>
      </c>
      <c r="K101" s="14">
        <v>105</v>
      </c>
      <c r="L101" s="14">
        <v>26</v>
      </c>
      <c r="M101" s="14">
        <v>11</v>
      </c>
      <c r="N101" s="15">
        <v>27</v>
      </c>
      <c r="O101" s="15">
        <v>30</v>
      </c>
      <c r="P101" s="15">
        <v>21</v>
      </c>
      <c r="Q101" s="15">
        <v>51</v>
      </c>
      <c r="R101" s="15">
        <v>15</v>
      </c>
      <c r="S101" s="15">
        <v>6</v>
      </c>
      <c r="T101" s="16">
        <v>36</v>
      </c>
      <c r="U101" s="16">
        <v>31</v>
      </c>
      <c r="V101" s="16">
        <v>28</v>
      </c>
      <c r="W101" s="16">
        <v>54</v>
      </c>
      <c r="X101" s="16">
        <v>11</v>
      </c>
      <c r="Y101" s="16">
        <v>5</v>
      </c>
    </row>
    <row r="102" spans="1:25" x14ac:dyDescent="0.2">
      <c r="A102" s="8" t="s">
        <v>200</v>
      </c>
      <c r="B102" s="9" t="s">
        <v>101</v>
      </c>
      <c r="C102" s="10">
        <v>272</v>
      </c>
      <c r="D102" s="11">
        <v>62</v>
      </c>
      <c r="E102" s="12">
        <v>57</v>
      </c>
      <c r="F102" s="13">
        <v>9</v>
      </c>
      <c r="G102" s="13">
        <v>48</v>
      </c>
      <c r="H102" s="14">
        <v>74</v>
      </c>
      <c r="I102" s="14">
        <v>57</v>
      </c>
      <c r="J102" s="14">
        <v>24</v>
      </c>
      <c r="K102" s="14">
        <v>88</v>
      </c>
      <c r="L102" s="14">
        <v>22</v>
      </c>
      <c r="M102" s="14">
        <v>7</v>
      </c>
      <c r="N102" s="15">
        <v>35</v>
      </c>
      <c r="O102" s="15">
        <v>31</v>
      </c>
      <c r="P102" s="15">
        <v>13</v>
      </c>
      <c r="Q102" s="15">
        <v>44</v>
      </c>
      <c r="R102" s="15">
        <v>13</v>
      </c>
      <c r="S102" s="15">
        <v>4</v>
      </c>
      <c r="T102" s="16">
        <v>39</v>
      </c>
      <c r="U102" s="16">
        <v>26</v>
      </c>
      <c r="V102" s="16">
        <v>11</v>
      </c>
      <c r="W102" s="16">
        <v>44</v>
      </c>
      <c r="X102" s="16">
        <v>9</v>
      </c>
      <c r="Y102" s="16">
        <v>3</v>
      </c>
    </row>
    <row r="103" spans="1:25" x14ac:dyDescent="0.2">
      <c r="A103" s="8" t="s">
        <v>200</v>
      </c>
      <c r="B103" s="9" t="s">
        <v>102</v>
      </c>
      <c r="C103" s="10">
        <v>202.00000000000003</v>
      </c>
      <c r="D103" s="11">
        <v>49.000000000000014</v>
      </c>
      <c r="E103" s="12">
        <v>38</v>
      </c>
      <c r="F103" s="13">
        <v>9</v>
      </c>
      <c r="G103" s="13">
        <v>29</v>
      </c>
      <c r="H103" s="14">
        <v>47</v>
      </c>
      <c r="I103" s="14">
        <v>43</v>
      </c>
      <c r="J103" s="14">
        <v>28</v>
      </c>
      <c r="K103" s="14">
        <v>59</v>
      </c>
      <c r="L103" s="14">
        <v>21</v>
      </c>
      <c r="M103" s="14">
        <v>4</v>
      </c>
      <c r="N103" s="15">
        <v>22</v>
      </c>
      <c r="O103" s="15">
        <v>22</v>
      </c>
      <c r="P103" s="15">
        <v>14</v>
      </c>
      <c r="Q103" s="15">
        <v>30</v>
      </c>
      <c r="R103" s="15">
        <v>15</v>
      </c>
      <c r="S103" s="15"/>
      <c r="T103" s="16">
        <v>25</v>
      </c>
      <c r="U103" s="16">
        <v>21</v>
      </c>
      <c r="V103" s="16">
        <v>14</v>
      </c>
      <c r="W103" s="16">
        <v>29</v>
      </c>
      <c r="X103" s="16">
        <v>6</v>
      </c>
      <c r="Y103" s="16">
        <v>4</v>
      </c>
    </row>
    <row r="104" spans="1:25" x14ac:dyDescent="0.2">
      <c r="A104" s="8" t="s">
        <v>200</v>
      </c>
      <c r="B104" s="9" t="s">
        <v>103</v>
      </c>
      <c r="C104" s="10">
        <v>250.00000000000009</v>
      </c>
      <c r="D104" s="11">
        <v>58.000000000000007</v>
      </c>
      <c r="E104" s="12">
        <v>49</v>
      </c>
      <c r="F104" s="13">
        <v>8</v>
      </c>
      <c r="G104" s="13">
        <v>41</v>
      </c>
      <c r="H104" s="14">
        <v>57</v>
      </c>
      <c r="I104" s="14">
        <v>36</v>
      </c>
      <c r="J104" s="14">
        <v>36</v>
      </c>
      <c r="K104" s="14">
        <v>85</v>
      </c>
      <c r="L104" s="14">
        <v>25</v>
      </c>
      <c r="M104" s="14">
        <v>11</v>
      </c>
      <c r="N104" s="15">
        <v>26</v>
      </c>
      <c r="O104" s="15">
        <v>21</v>
      </c>
      <c r="P104" s="15">
        <v>15</v>
      </c>
      <c r="Q104" s="15">
        <v>46</v>
      </c>
      <c r="R104" s="15">
        <v>16</v>
      </c>
      <c r="S104" s="15">
        <v>5</v>
      </c>
      <c r="T104" s="16">
        <v>31</v>
      </c>
      <c r="U104" s="16">
        <v>15</v>
      </c>
      <c r="V104" s="16">
        <v>21</v>
      </c>
      <c r="W104" s="16">
        <v>39</v>
      </c>
      <c r="X104" s="16">
        <v>9</v>
      </c>
      <c r="Y104" s="16">
        <v>6</v>
      </c>
    </row>
    <row r="105" spans="1:25" x14ac:dyDescent="0.2">
      <c r="A105" s="8" t="s">
        <v>200</v>
      </c>
      <c r="B105" s="9" t="s">
        <v>104</v>
      </c>
      <c r="C105" s="10">
        <v>257</v>
      </c>
      <c r="D105" s="11">
        <v>55.000000000000007</v>
      </c>
      <c r="E105" s="12">
        <v>46</v>
      </c>
      <c r="F105" s="13">
        <v>5</v>
      </c>
      <c r="G105" s="13">
        <v>41</v>
      </c>
      <c r="H105" s="14">
        <v>59</v>
      </c>
      <c r="I105" s="14">
        <v>47</v>
      </c>
      <c r="J105" s="14">
        <v>36</v>
      </c>
      <c r="K105" s="14">
        <v>82</v>
      </c>
      <c r="L105" s="14">
        <v>28</v>
      </c>
      <c r="M105" s="14">
        <v>5</v>
      </c>
      <c r="N105" s="15">
        <v>19</v>
      </c>
      <c r="O105" s="15">
        <v>28</v>
      </c>
      <c r="P105" s="15">
        <v>19</v>
      </c>
      <c r="Q105" s="15">
        <v>42</v>
      </c>
      <c r="R105" s="15">
        <v>15</v>
      </c>
      <c r="S105" s="15">
        <v>2</v>
      </c>
      <c r="T105" s="16">
        <v>40</v>
      </c>
      <c r="U105" s="16">
        <v>19</v>
      </c>
      <c r="V105" s="16">
        <v>17</v>
      </c>
      <c r="W105" s="16">
        <v>40</v>
      </c>
      <c r="X105" s="16">
        <v>13</v>
      </c>
      <c r="Y105" s="16">
        <v>3</v>
      </c>
    </row>
    <row r="106" spans="1:25" x14ac:dyDescent="0.2">
      <c r="A106" s="8" t="s">
        <v>200</v>
      </c>
      <c r="B106" s="9" t="s">
        <v>105</v>
      </c>
      <c r="C106" s="10">
        <v>366.00000000000011</v>
      </c>
      <c r="D106" s="11">
        <v>84</v>
      </c>
      <c r="E106" s="12">
        <v>66</v>
      </c>
      <c r="F106" s="13">
        <v>18</v>
      </c>
      <c r="G106" s="13">
        <v>48</v>
      </c>
      <c r="H106" s="14">
        <v>68</v>
      </c>
      <c r="I106" s="14">
        <v>64</v>
      </c>
      <c r="J106" s="14">
        <v>68</v>
      </c>
      <c r="K106" s="14">
        <v>107</v>
      </c>
      <c r="L106" s="14">
        <v>35</v>
      </c>
      <c r="M106" s="14">
        <v>24</v>
      </c>
      <c r="N106" s="15">
        <v>34</v>
      </c>
      <c r="O106" s="15">
        <v>33</v>
      </c>
      <c r="P106" s="15">
        <v>37</v>
      </c>
      <c r="Q106" s="15">
        <v>57</v>
      </c>
      <c r="R106" s="15">
        <v>18</v>
      </c>
      <c r="S106" s="15">
        <v>15</v>
      </c>
      <c r="T106" s="16">
        <v>34</v>
      </c>
      <c r="U106" s="16">
        <v>31</v>
      </c>
      <c r="V106" s="16">
        <v>31</v>
      </c>
      <c r="W106" s="16">
        <v>50</v>
      </c>
      <c r="X106" s="16">
        <v>17</v>
      </c>
      <c r="Y106" s="16">
        <v>9</v>
      </c>
    </row>
    <row r="107" spans="1:25" x14ac:dyDescent="0.2">
      <c r="A107" s="8" t="s">
        <v>200</v>
      </c>
      <c r="B107" s="9" t="s">
        <v>106</v>
      </c>
      <c r="C107" s="10">
        <v>265</v>
      </c>
      <c r="D107" s="11">
        <v>62.000000000000014</v>
      </c>
      <c r="E107" s="12">
        <v>48</v>
      </c>
      <c r="F107" s="13">
        <v>11</v>
      </c>
      <c r="G107" s="13">
        <v>37</v>
      </c>
      <c r="H107" s="14">
        <v>74</v>
      </c>
      <c r="I107" s="14">
        <v>34</v>
      </c>
      <c r="J107" s="14">
        <v>34</v>
      </c>
      <c r="K107" s="14">
        <v>89</v>
      </c>
      <c r="L107" s="14">
        <v>23</v>
      </c>
      <c r="M107" s="14">
        <v>11</v>
      </c>
      <c r="N107" s="15">
        <v>35</v>
      </c>
      <c r="O107" s="15">
        <v>17</v>
      </c>
      <c r="P107" s="15">
        <v>14</v>
      </c>
      <c r="Q107" s="15">
        <v>45</v>
      </c>
      <c r="R107" s="15">
        <v>16</v>
      </c>
      <c r="S107" s="15">
        <v>5</v>
      </c>
      <c r="T107" s="16">
        <v>39</v>
      </c>
      <c r="U107" s="16">
        <v>17</v>
      </c>
      <c r="V107" s="16">
        <v>20</v>
      </c>
      <c r="W107" s="16">
        <v>44</v>
      </c>
      <c r="X107" s="16">
        <v>7</v>
      </c>
      <c r="Y107" s="16">
        <v>6</v>
      </c>
    </row>
    <row r="108" spans="1:25" x14ac:dyDescent="0.2">
      <c r="A108" s="8" t="s">
        <v>200</v>
      </c>
      <c r="B108" s="9" t="s">
        <v>107</v>
      </c>
      <c r="C108" s="10">
        <v>247</v>
      </c>
      <c r="D108" s="11">
        <v>60.000000000000021</v>
      </c>
      <c r="E108" s="12">
        <v>46</v>
      </c>
      <c r="F108" s="13">
        <v>14</v>
      </c>
      <c r="G108" s="13">
        <v>32</v>
      </c>
      <c r="H108" s="14">
        <v>45</v>
      </c>
      <c r="I108" s="14">
        <v>36</v>
      </c>
      <c r="J108" s="14">
        <v>41</v>
      </c>
      <c r="K108" s="14">
        <v>82</v>
      </c>
      <c r="L108" s="14">
        <v>33</v>
      </c>
      <c r="M108" s="14">
        <v>10</v>
      </c>
      <c r="N108" s="15">
        <v>13</v>
      </c>
      <c r="O108" s="15">
        <v>17</v>
      </c>
      <c r="P108" s="15">
        <v>22</v>
      </c>
      <c r="Q108" s="15">
        <v>47</v>
      </c>
      <c r="R108" s="15">
        <v>17</v>
      </c>
      <c r="S108" s="15">
        <v>4</v>
      </c>
      <c r="T108" s="16">
        <v>32</v>
      </c>
      <c r="U108" s="16">
        <v>19</v>
      </c>
      <c r="V108" s="16">
        <v>19</v>
      </c>
      <c r="W108" s="16">
        <v>35</v>
      </c>
      <c r="X108" s="16">
        <v>16</v>
      </c>
      <c r="Y108" s="16">
        <v>6</v>
      </c>
    </row>
    <row r="109" spans="1:25" x14ac:dyDescent="0.2">
      <c r="A109" s="8" t="s">
        <v>200</v>
      </c>
      <c r="B109" s="9" t="s">
        <v>108</v>
      </c>
      <c r="C109" s="10">
        <v>278.99999999999989</v>
      </c>
      <c r="D109" s="11">
        <v>57.000000000000007</v>
      </c>
      <c r="E109" s="12">
        <v>49</v>
      </c>
      <c r="F109" s="13">
        <v>12</v>
      </c>
      <c r="G109" s="13">
        <v>37</v>
      </c>
      <c r="H109" s="14">
        <v>55</v>
      </c>
      <c r="I109" s="14">
        <v>61</v>
      </c>
      <c r="J109" s="14">
        <v>54</v>
      </c>
      <c r="K109" s="14">
        <v>81</v>
      </c>
      <c r="L109" s="14">
        <v>21</v>
      </c>
      <c r="M109" s="14">
        <v>7</v>
      </c>
      <c r="N109" s="15">
        <v>36</v>
      </c>
      <c r="O109" s="15">
        <v>30</v>
      </c>
      <c r="P109" s="15">
        <v>30</v>
      </c>
      <c r="Q109" s="15">
        <v>41</v>
      </c>
      <c r="R109" s="15">
        <v>10</v>
      </c>
      <c r="S109" s="15">
        <v>6</v>
      </c>
      <c r="T109" s="16">
        <v>19</v>
      </c>
      <c r="U109" s="16">
        <v>31</v>
      </c>
      <c r="V109" s="16">
        <v>24</v>
      </c>
      <c r="W109" s="16">
        <v>40</v>
      </c>
      <c r="X109" s="16">
        <v>11</v>
      </c>
      <c r="Y109" s="16">
        <v>1</v>
      </c>
    </row>
    <row r="110" spans="1:25" x14ac:dyDescent="0.2">
      <c r="A110" s="8" t="s">
        <v>200</v>
      </c>
      <c r="B110" s="9" t="s">
        <v>109</v>
      </c>
      <c r="C110" s="10">
        <v>235</v>
      </c>
      <c r="D110" s="11">
        <v>55.000000000000007</v>
      </c>
      <c r="E110" s="12">
        <v>42</v>
      </c>
      <c r="F110" s="13">
        <v>13</v>
      </c>
      <c r="G110" s="13">
        <v>29</v>
      </c>
      <c r="H110" s="14">
        <v>41</v>
      </c>
      <c r="I110" s="14">
        <v>32</v>
      </c>
      <c r="J110" s="14">
        <v>47</v>
      </c>
      <c r="K110" s="14">
        <v>80</v>
      </c>
      <c r="L110" s="14">
        <v>30</v>
      </c>
      <c r="M110" s="14">
        <v>5</v>
      </c>
      <c r="N110" s="15">
        <v>18</v>
      </c>
      <c r="O110" s="15">
        <v>13</v>
      </c>
      <c r="P110" s="15">
        <v>24</v>
      </c>
      <c r="Q110" s="15">
        <v>42</v>
      </c>
      <c r="R110" s="15">
        <v>11</v>
      </c>
      <c r="S110" s="15">
        <v>4</v>
      </c>
      <c r="T110" s="16">
        <v>23</v>
      </c>
      <c r="U110" s="16">
        <v>19</v>
      </c>
      <c r="V110" s="16">
        <v>23</v>
      </c>
      <c r="W110" s="16">
        <v>38</v>
      </c>
      <c r="X110" s="16">
        <v>19</v>
      </c>
      <c r="Y110" s="16">
        <v>1</v>
      </c>
    </row>
    <row r="111" spans="1:25" x14ac:dyDescent="0.2">
      <c r="A111" s="8" t="s">
        <v>200</v>
      </c>
      <c r="B111" s="9" t="s">
        <v>110</v>
      </c>
      <c r="C111" s="10">
        <v>439</v>
      </c>
      <c r="D111" s="11">
        <v>99.000000000000028</v>
      </c>
      <c r="E111" s="12">
        <v>86</v>
      </c>
      <c r="F111" s="13">
        <v>17</v>
      </c>
      <c r="G111" s="13">
        <v>69</v>
      </c>
      <c r="H111" s="14">
        <v>95</v>
      </c>
      <c r="I111" s="14">
        <v>99</v>
      </c>
      <c r="J111" s="14">
        <v>55</v>
      </c>
      <c r="K111" s="14">
        <v>142</v>
      </c>
      <c r="L111" s="14">
        <v>39</v>
      </c>
      <c r="M111" s="14">
        <v>9</v>
      </c>
      <c r="N111" s="15">
        <v>49</v>
      </c>
      <c r="O111" s="15">
        <v>47</v>
      </c>
      <c r="P111" s="15">
        <v>23</v>
      </c>
      <c r="Q111" s="15">
        <v>75</v>
      </c>
      <c r="R111" s="15">
        <v>20</v>
      </c>
      <c r="S111" s="15">
        <v>5</v>
      </c>
      <c r="T111" s="16">
        <v>46</v>
      </c>
      <c r="U111" s="16">
        <v>52</v>
      </c>
      <c r="V111" s="16">
        <v>32</v>
      </c>
      <c r="W111" s="16">
        <v>67</v>
      </c>
      <c r="X111" s="16">
        <v>19</v>
      </c>
      <c r="Y111" s="16">
        <v>4</v>
      </c>
    </row>
    <row r="112" spans="1:25" ht="13.5" thickBot="1" x14ac:dyDescent="0.25">
      <c r="A112" s="181" t="s">
        <v>200</v>
      </c>
      <c r="B112" s="182" t="s">
        <v>111</v>
      </c>
      <c r="C112" s="183">
        <v>285</v>
      </c>
      <c r="D112" s="184">
        <v>62.000000000000043</v>
      </c>
      <c r="E112" s="185">
        <v>55</v>
      </c>
      <c r="F112" s="186">
        <v>20</v>
      </c>
      <c r="G112" s="186">
        <v>35</v>
      </c>
      <c r="H112" s="187">
        <v>61</v>
      </c>
      <c r="I112" s="187">
        <v>53</v>
      </c>
      <c r="J112" s="187">
        <v>47</v>
      </c>
      <c r="K112" s="187">
        <v>83</v>
      </c>
      <c r="L112" s="187">
        <v>34</v>
      </c>
      <c r="M112" s="187">
        <v>7</v>
      </c>
      <c r="N112" s="188">
        <v>30</v>
      </c>
      <c r="O112" s="188">
        <v>26</v>
      </c>
      <c r="P112" s="188">
        <v>21</v>
      </c>
      <c r="Q112" s="188">
        <v>39</v>
      </c>
      <c r="R112" s="188">
        <v>19</v>
      </c>
      <c r="S112" s="188">
        <v>4</v>
      </c>
      <c r="T112" s="189">
        <v>31</v>
      </c>
      <c r="U112" s="189">
        <v>27</v>
      </c>
      <c r="V112" s="189">
        <v>26</v>
      </c>
      <c r="W112" s="189">
        <v>44</v>
      </c>
      <c r="X112" s="189">
        <v>15</v>
      </c>
      <c r="Y112" s="16">
        <v>3</v>
      </c>
    </row>
    <row r="113" spans="1:25" x14ac:dyDescent="0.2">
      <c r="A113" s="3" t="s">
        <v>201</v>
      </c>
      <c r="B113" s="169" t="s">
        <v>112</v>
      </c>
      <c r="C113" s="170">
        <v>260</v>
      </c>
      <c r="D113" s="171">
        <v>58.000000000000014</v>
      </c>
      <c r="E113" s="4">
        <v>48</v>
      </c>
      <c r="F113" s="172">
        <v>9</v>
      </c>
      <c r="G113" s="172">
        <v>39</v>
      </c>
      <c r="H113" s="5">
        <v>62</v>
      </c>
      <c r="I113" s="5">
        <v>57</v>
      </c>
      <c r="J113" s="5">
        <v>34</v>
      </c>
      <c r="K113" s="5">
        <v>73</v>
      </c>
      <c r="L113" s="5">
        <v>25</v>
      </c>
      <c r="M113" s="5">
        <v>9</v>
      </c>
      <c r="N113" s="6">
        <v>32</v>
      </c>
      <c r="O113" s="6">
        <v>28</v>
      </c>
      <c r="P113" s="6">
        <v>13</v>
      </c>
      <c r="Q113" s="6">
        <v>41</v>
      </c>
      <c r="R113" s="6">
        <v>13</v>
      </c>
      <c r="S113" s="6">
        <v>4</v>
      </c>
      <c r="T113" s="7">
        <v>30</v>
      </c>
      <c r="U113" s="7">
        <v>29</v>
      </c>
      <c r="V113" s="7">
        <v>21</v>
      </c>
      <c r="W113" s="7">
        <v>32</v>
      </c>
      <c r="X113" s="7">
        <v>12</v>
      </c>
      <c r="Y113" s="16">
        <v>5</v>
      </c>
    </row>
    <row r="114" spans="1:25" x14ac:dyDescent="0.2">
      <c r="A114" s="8" t="s">
        <v>201</v>
      </c>
      <c r="B114" s="9" t="s">
        <v>113</v>
      </c>
      <c r="C114" s="10">
        <v>590.99999999999989</v>
      </c>
      <c r="D114" s="11">
        <v>122</v>
      </c>
      <c r="E114" s="12">
        <v>110</v>
      </c>
      <c r="F114" s="13">
        <v>16</v>
      </c>
      <c r="G114" s="13">
        <v>94</v>
      </c>
      <c r="H114" s="14">
        <v>161</v>
      </c>
      <c r="I114" s="14">
        <v>114</v>
      </c>
      <c r="J114" s="14">
        <v>80</v>
      </c>
      <c r="K114" s="14">
        <v>186</v>
      </c>
      <c r="L114" s="14">
        <v>44</v>
      </c>
      <c r="M114" s="14">
        <v>6</v>
      </c>
      <c r="N114" s="15">
        <v>72</v>
      </c>
      <c r="O114" s="15">
        <v>52</v>
      </c>
      <c r="P114" s="15">
        <v>43</v>
      </c>
      <c r="Q114" s="15">
        <v>101</v>
      </c>
      <c r="R114" s="15">
        <v>22</v>
      </c>
      <c r="S114" s="15">
        <v>2</v>
      </c>
      <c r="T114" s="16">
        <v>89</v>
      </c>
      <c r="U114" s="16">
        <v>62</v>
      </c>
      <c r="V114" s="16">
        <v>37</v>
      </c>
      <c r="W114" s="16">
        <v>85</v>
      </c>
      <c r="X114" s="16">
        <v>22</v>
      </c>
      <c r="Y114" s="16">
        <v>4</v>
      </c>
    </row>
    <row r="115" spans="1:25" x14ac:dyDescent="0.2">
      <c r="A115" s="8" t="s">
        <v>201</v>
      </c>
      <c r="B115" s="9" t="s">
        <v>114</v>
      </c>
      <c r="C115" s="10">
        <v>212</v>
      </c>
      <c r="D115" s="11">
        <v>47.000000000000028</v>
      </c>
      <c r="E115" s="12">
        <v>40</v>
      </c>
      <c r="F115" s="13">
        <v>7</v>
      </c>
      <c r="G115" s="13">
        <v>33</v>
      </c>
      <c r="H115" s="14">
        <v>42</v>
      </c>
      <c r="I115" s="14">
        <v>48</v>
      </c>
      <c r="J115" s="14">
        <v>24</v>
      </c>
      <c r="K115" s="14">
        <v>66</v>
      </c>
      <c r="L115" s="14">
        <v>25</v>
      </c>
      <c r="M115" s="14">
        <v>7</v>
      </c>
      <c r="N115" s="15">
        <v>22</v>
      </c>
      <c r="O115" s="15">
        <v>22</v>
      </c>
      <c r="P115" s="15">
        <v>13</v>
      </c>
      <c r="Q115" s="15">
        <v>36</v>
      </c>
      <c r="R115" s="15">
        <v>15</v>
      </c>
      <c r="S115" s="15">
        <v>5</v>
      </c>
      <c r="T115" s="16">
        <v>20</v>
      </c>
      <c r="U115" s="16">
        <v>26</v>
      </c>
      <c r="V115" s="16">
        <v>11</v>
      </c>
      <c r="W115" s="16">
        <v>30</v>
      </c>
      <c r="X115" s="16">
        <v>10</v>
      </c>
      <c r="Y115" s="16">
        <v>2</v>
      </c>
    </row>
    <row r="116" spans="1:25" x14ac:dyDescent="0.2">
      <c r="A116" s="8" t="s">
        <v>201</v>
      </c>
      <c r="B116" s="9" t="s">
        <v>115</v>
      </c>
      <c r="C116" s="10">
        <v>386.00000000000011</v>
      </c>
      <c r="D116" s="11">
        <v>83.000000000000014</v>
      </c>
      <c r="E116" s="12">
        <v>75</v>
      </c>
      <c r="F116" s="13">
        <v>13</v>
      </c>
      <c r="G116" s="13">
        <v>62</v>
      </c>
      <c r="H116" s="14">
        <v>119</v>
      </c>
      <c r="I116" s="14">
        <v>75</v>
      </c>
      <c r="J116" s="14">
        <v>34</v>
      </c>
      <c r="K116" s="14">
        <v>126</v>
      </c>
      <c r="L116" s="14">
        <v>25</v>
      </c>
      <c r="M116" s="14">
        <v>7</v>
      </c>
      <c r="N116" s="15">
        <v>65</v>
      </c>
      <c r="O116" s="15">
        <v>33</v>
      </c>
      <c r="P116" s="15">
        <v>16</v>
      </c>
      <c r="Q116" s="15">
        <v>66</v>
      </c>
      <c r="R116" s="15">
        <v>14</v>
      </c>
      <c r="S116" s="15">
        <v>3</v>
      </c>
      <c r="T116" s="16">
        <v>54</v>
      </c>
      <c r="U116" s="16">
        <v>42</v>
      </c>
      <c r="V116" s="16">
        <v>18</v>
      </c>
      <c r="W116" s="16">
        <v>60</v>
      </c>
      <c r="X116" s="16">
        <v>11</v>
      </c>
      <c r="Y116" s="16">
        <v>4</v>
      </c>
    </row>
    <row r="117" spans="1:25" x14ac:dyDescent="0.2">
      <c r="A117" s="8" t="s">
        <v>201</v>
      </c>
      <c r="B117" s="9" t="s">
        <v>116</v>
      </c>
      <c r="C117" s="10">
        <v>230</v>
      </c>
      <c r="D117" s="11">
        <v>49.000000000000028</v>
      </c>
      <c r="E117" s="12">
        <v>41</v>
      </c>
      <c r="F117" s="13">
        <v>14</v>
      </c>
      <c r="G117" s="13">
        <v>27</v>
      </c>
      <c r="H117" s="14">
        <v>57</v>
      </c>
      <c r="I117" s="14">
        <v>46</v>
      </c>
      <c r="J117" s="14">
        <v>41</v>
      </c>
      <c r="K117" s="14">
        <v>58</v>
      </c>
      <c r="L117" s="14">
        <v>21</v>
      </c>
      <c r="M117" s="14">
        <v>7</v>
      </c>
      <c r="N117" s="15">
        <v>24</v>
      </c>
      <c r="O117" s="15">
        <v>30</v>
      </c>
      <c r="P117" s="15">
        <v>18</v>
      </c>
      <c r="Q117" s="15">
        <v>34</v>
      </c>
      <c r="R117" s="15">
        <v>11</v>
      </c>
      <c r="S117" s="15">
        <v>4</v>
      </c>
      <c r="T117" s="16">
        <v>33</v>
      </c>
      <c r="U117" s="16">
        <v>16</v>
      </c>
      <c r="V117" s="16">
        <v>23</v>
      </c>
      <c r="W117" s="16">
        <v>24</v>
      </c>
      <c r="X117" s="16">
        <v>10</v>
      </c>
      <c r="Y117" s="16">
        <v>3</v>
      </c>
    </row>
    <row r="118" spans="1:25" x14ac:dyDescent="0.2">
      <c r="A118" s="8" t="s">
        <v>201</v>
      </c>
      <c r="B118" s="9" t="s">
        <v>117</v>
      </c>
      <c r="C118" s="10">
        <v>356</v>
      </c>
      <c r="D118" s="11">
        <v>84.000000000000028</v>
      </c>
      <c r="E118" s="12">
        <v>70</v>
      </c>
      <c r="F118" s="13">
        <v>26</v>
      </c>
      <c r="G118" s="13">
        <v>44</v>
      </c>
      <c r="H118" s="14">
        <v>96</v>
      </c>
      <c r="I118" s="14">
        <v>60</v>
      </c>
      <c r="J118" s="14">
        <v>45</v>
      </c>
      <c r="K118" s="14">
        <v>111</v>
      </c>
      <c r="L118" s="14">
        <v>32</v>
      </c>
      <c r="M118" s="14">
        <v>12</v>
      </c>
      <c r="N118" s="15">
        <v>48</v>
      </c>
      <c r="O118" s="15">
        <v>26</v>
      </c>
      <c r="P118" s="15">
        <v>23</v>
      </c>
      <c r="Q118" s="15">
        <v>60</v>
      </c>
      <c r="R118" s="15">
        <v>18</v>
      </c>
      <c r="S118" s="15">
        <v>6</v>
      </c>
      <c r="T118" s="16">
        <v>48</v>
      </c>
      <c r="U118" s="16">
        <v>34</v>
      </c>
      <c r="V118" s="16">
        <v>22</v>
      </c>
      <c r="W118" s="16">
        <v>51</v>
      </c>
      <c r="X118" s="16">
        <v>14</v>
      </c>
      <c r="Y118" s="16">
        <v>6</v>
      </c>
    </row>
    <row r="119" spans="1:25" x14ac:dyDescent="0.2">
      <c r="A119" s="8" t="s">
        <v>201</v>
      </c>
      <c r="B119" s="9" t="s">
        <v>118</v>
      </c>
      <c r="C119" s="10">
        <v>291</v>
      </c>
      <c r="D119" s="11">
        <v>58.000000000000014</v>
      </c>
      <c r="E119" s="12">
        <v>43</v>
      </c>
      <c r="F119" s="13">
        <v>9</v>
      </c>
      <c r="G119" s="13">
        <v>34</v>
      </c>
      <c r="H119" s="14">
        <v>74</v>
      </c>
      <c r="I119" s="14">
        <v>58</v>
      </c>
      <c r="J119" s="14">
        <v>47</v>
      </c>
      <c r="K119" s="14">
        <v>75</v>
      </c>
      <c r="L119" s="14">
        <v>31</v>
      </c>
      <c r="M119" s="14">
        <v>6</v>
      </c>
      <c r="N119" s="15">
        <v>21</v>
      </c>
      <c r="O119" s="15">
        <v>29</v>
      </c>
      <c r="P119" s="15">
        <v>25</v>
      </c>
      <c r="Q119" s="15">
        <v>44</v>
      </c>
      <c r="R119" s="15">
        <v>14</v>
      </c>
      <c r="S119" s="15">
        <v>5</v>
      </c>
      <c r="T119" s="16">
        <v>53</v>
      </c>
      <c r="U119" s="16">
        <v>29</v>
      </c>
      <c r="V119" s="16">
        <v>22</v>
      </c>
      <c r="W119" s="16">
        <v>31</v>
      </c>
      <c r="X119" s="16">
        <v>17</v>
      </c>
      <c r="Y119" s="16">
        <v>1</v>
      </c>
    </row>
    <row r="120" spans="1:25" x14ac:dyDescent="0.2">
      <c r="A120" s="8" t="s">
        <v>201</v>
      </c>
      <c r="B120" s="9" t="s">
        <v>119</v>
      </c>
      <c r="C120" s="10">
        <v>450</v>
      </c>
      <c r="D120" s="11">
        <v>99.000000000000043</v>
      </c>
      <c r="E120" s="12">
        <v>88</v>
      </c>
      <c r="F120" s="13">
        <v>26</v>
      </c>
      <c r="G120" s="13">
        <v>62</v>
      </c>
      <c r="H120" s="14">
        <v>120</v>
      </c>
      <c r="I120" s="14">
        <v>88</v>
      </c>
      <c r="J120" s="14">
        <v>54</v>
      </c>
      <c r="K120" s="14">
        <v>142</v>
      </c>
      <c r="L120" s="14">
        <v>38</v>
      </c>
      <c r="M120" s="14">
        <v>8</v>
      </c>
      <c r="N120" s="15">
        <v>56</v>
      </c>
      <c r="O120" s="15">
        <v>41</v>
      </c>
      <c r="P120" s="15">
        <v>28</v>
      </c>
      <c r="Q120" s="15">
        <v>72</v>
      </c>
      <c r="R120" s="15">
        <v>20</v>
      </c>
      <c r="S120" s="15">
        <v>2</v>
      </c>
      <c r="T120" s="16">
        <v>64</v>
      </c>
      <c r="U120" s="16">
        <v>47</v>
      </c>
      <c r="V120" s="16">
        <v>26</v>
      </c>
      <c r="W120" s="16">
        <v>70</v>
      </c>
      <c r="X120" s="16">
        <v>18</v>
      </c>
      <c r="Y120" s="16">
        <v>6</v>
      </c>
    </row>
    <row r="121" spans="1:25" x14ac:dyDescent="0.2">
      <c r="A121" s="8" t="s">
        <v>201</v>
      </c>
      <c r="B121" s="9" t="s">
        <v>120</v>
      </c>
      <c r="C121" s="10">
        <v>225.00000000000003</v>
      </c>
      <c r="D121" s="11">
        <v>49</v>
      </c>
      <c r="E121" s="12">
        <v>46</v>
      </c>
      <c r="F121" s="13">
        <v>11</v>
      </c>
      <c r="G121" s="13">
        <v>35</v>
      </c>
      <c r="H121" s="14">
        <v>52</v>
      </c>
      <c r="I121" s="14">
        <v>49</v>
      </c>
      <c r="J121" s="14">
        <v>31</v>
      </c>
      <c r="K121" s="14">
        <v>57</v>
      </c>
      <c r="L121" s="14">
        <v>29</v>
      </c>
      <c r="M121" s="14">
        <v>7</v>
      </c>
      <c r="N121" s="15">
        <v>22</v>
      </c>
      <c r="O121" s="15">
        <v>23</v>
      </c>
      <c r="P121" s="15">
        <v>17</v>
      </c>
      <c r="Q121" s="15">
        <v>33</v>
      </c>
      <c r="R121" s="15">
        <v>14</v>
      </c>
      <c r="S121" s="15">
        <v>6</v>
      </c>
      <c r="T121" s="16">
        <v>30</v>
      </c>
      <c r="U121" s="16">
        <v>26</v>
      </c>
      <c r="V121" s="16">
        <v>14</v>
      </c>
      <c r="W121" s="16">
        <v>24</v>
      </c>
      <c r="X121" s="16">
        <v>15</v>
      </c>
      <c r="Y121" s="16">
        <v>1</v>
      </c>
    </row>
    <row r="122" spans="1:25" x14ac:dyDescent="0.2">
      <c r="A122" s="8" t="s">
        <v>201</v>
      </c>
      <c r="B122" s="9" t="s">
        <v>121</v>
      </c>
      <c r="C122" s="10">
        <v>385.00000000000011</v>
      </c>
      <c r="D122" s="11">
        <v>80</v>
      </c>
      <c r="E122" s="12">
        <v>74</v>
      </c>
      <c r="F122" s="13">
        <v>14</v>
      </c>
      <c r="G122" s="13">
        <v>60</v>
      </c>
      <c r="H122" s="14">
        <v>92</v>
      </c>
      <c r="I122" s="14">
        <v>81</v>
      </c>
      <c r="J122" s="14">
        <v>54</v>
      </c>
      <c r="K122" s="14">
        <v>117</v>
      </c>
      <c r="L122" s="14">
        <v>33</v>
      </c>
      <c r="M122" s="14">
        <v>8</v>
      </c>
      <c r="N122" s="15">
        <v>44</v>
      </c>
      <c r="O122" s="15">
        <v>42</v>
      </c>
      <c r="P122" s="15">
        <v>28</v>
      </c>
      <c r="Q122" s="15">
        <v>62</v>
      </c>
      <c r="R122" s="15">
        <v>19</v>
      </c>
      <c r="S122" s="15">
        <v>3</v>
      </c>
      <c r="T122" s="16">
        <v>48</v>
      </c>
      <c r="U122" s="16">
        <v>39</v>
      </c>
      <c r="V122" s="16">
        <v>26</v>
      </c>
      <c r="W122" s="16">
        <v>55</v>
      </c>
      <c r="X122" s="16">
        <v>14</v>
      </c>
      <c r="Y122" s="16">
        <v>5</v>
      </c>
    </row>
    <row r="123" spans="1:25" x14ac:dyDescent="0.2">
      <c r="A123" s="8" t="s">
        <v>201</v>
      </c>
      <c r="B123" s="9" t="s">
        <v>122</v>
      </c>
      <c r="C123" s="10">
        <v>256</v>
      </c>
      <c r="D123" s="11">
        <v>52</v>
      </c>
      <c r="E123" s="12">
        <v>48</v>
      </c>
      <c r="F123" s="13">
        <v>7</v>
      </c>
      <c r="G123" s="13">
        <v>41</v>
      </c>
      <c r="H123" s="14">
        <v>53</v>
      </c>
      <c r="I123" s="14">
        <v>49</v>
      </c>
      <c r="J123" s="14">
        <v>35</v>
      </c>
      <c r="K123" s="14">
        <v>81</v>
      </c>
      <c r="L123" s="14">
        <v>27</v>
      </c>
      <c r="M123" s="14">
        <v>11</v>
      </c>
      <c r="N123" s="15">
        <v>20</v>
      </c>
      <c r="O123" s="15">
        <v>25</v>
      </c>
      <c r="P123" s="15">
        <v>16</v>
      </c>
      <c r="Q123" s="15">
        <v>45</v>
      </c>
      <c r="R123" s="15">
        <v>12</v>
      </c>
      <c r="S123" s="15">
        <v>7</v>
      </c>
      <c r="T123" s="16">
        <v>33</v>
      </c>
      <c r="U123" s="16">
        <v>24</v>
      </c>
      <c r="V123" s="16">
        <v>19</v>
      </c>
      <c r="W123" s="16">
        <v>36</v>
      </c>
      <c r="X123" s="16">
        <v>15</v>
      </c>
      <c r="Y123" s="16">
        <v>4</v>
      </c>
    </row>
    <row r="124" spans="1:25" x14ac:dyDescent="0.2">
      <c r="A124" s="8" t="s">
        <v>201</v>
      </c>
      <c r="B124" s="9" t="s">
        <v>123</v>
      </c>
      <c r="C124" s="10">
        <v>483.99999999999989</v>
      </c>
      <c r="D124" s="11">
        <v>101</v>
      </c>
      <c r="E124" s="12">
        <v>87</v>
      </c>
      <c r="F124" s="13">
        <v>14</v>
      </c>
      <c r="G124" s="13">
        <v>73</v>
      </c>
      <c r="H124" s="14">
        <v>126</v>
      </c>
      <c r="I124" s="14">
        <v>97</v>
      </c>
      <c r="J124" s="14">
        <v>76</v>
      </c>
      <c r="K124" s="14">
        <v>133</v>
      </c>
      <c r="L124" s="14">
        <v>38</v>
      </c>
      <c r="M124" s="14">
        <v>14</v>
      </c>
      <c r="N124" s="15">
        <v>61</v>
      </c>
      <c r="O124" s="15">
        <v>47</v>
      </c>
      <c r="P124" s="15">
        <v>35</v>
      </c>
      <c r="Q124" s="15">
        <v>75</v>
      </c>
      <c r="R124" s="15">
        <v>16</v>
      </c>
      <c r="S124" s="15">
        <v>8</v>
      </c>
      <c r="T124" s="16">
        <v>65</v>
      </c>
      <c r="U124" s="16">
        <v>50</v>
      </c>
      <c r="V124" s="16">
        <v>41</v>
      </c>
      <c r="W124" s="16">
        <v>58</v>
      </c>
      <c r="X124" s="16">
        <v>22</v>
      </c>
      <c r="Y124" s="16">
        <v>6</v>
      </c>
    </row>
    <row r="125" spans="1:25" x14ac:dyDescent="0.2">
      <c r="A125" s="8" t="s">
        <v>201</v>
      </c>
      <c r="B125" s="9" t="s">
        <v>124</v>
      </c>
      <c r="C125" s="10">
        <v>213.00000000000003</v>
      </c>
      <c r="D125" s="11">
        <v>41</v>
      </c>
      <c r="E125" s="12">
        <v>34</v>
      </c>
      <c r="F125" s="13">
        <v>2</v>
      </c>
      <c r="G125" s="13">
        <v>32</v>
      </c>
      <c r="H125" s="14">
        <v>47</v>
      </c>
      <c r="I125" s="14">
        <v>40</v>
      </c>
      <c r="J125" s="14">
        <v>36</v>
      </c>
      <c r="K125" s="14">
        <v>64</v>
      </c>
      <c r="L125" s="14">
        <v>23</v>
      </c>
      <c r="M125" s="14">
        <v>3</v>
      </c>
      <c r="N125" s="15">
        <v>25</v>
      </c>
      <c r="O125" s="15">
        <v>20</v>
      </c>
      <c r="P125" s="15">
        <v>20</v>
      </c>
      <c r="Q125" s="15">
        <v>34</v>
      </c>
      <c r="R125" s="15">
        <v>12</v>
      </c>
      <c r="S125" s="15">
        <v>1</v>
      </c>
      <c r="T125" s="16">
        <v>22</v>
      </c>
      <c r="U125" s="16">
        <v>20</v>
      </c>
      <c r="V125" s="16">
        <v>16</v>
      </c>
      <c r="W125" s="16">
        <v>30</v>
      </c>
      <c r="X125" s="16">
        <v>11</v>
      </c>
      <c r="Y125" s="16">
        <v>2</v>
      </c>
    </row>
    <row r="126" spans="1:25" x14ac:dyDescent="0.2">
      <c r="A126" s="8" t="s">
        <v>201</v>
      </c>
      <c r="B126" s="9" t="s">
        <v>125</v>
      </c>
      <c r="C126" s="10">
        <v>352.00000000000006</v>
      </c>
      <c r="D126" s="11">
        <v>76</v>
      </c>
      <c r="E126" s="12">
        <v>69</v>
      </c>
      <c r="F126" s="13">
        <v>7</v>
      </c>
      <c r="G126" s="13">
        <v>62</v>
      </c>
      <c r="H126" s="14">
        <v>76</v>
      </c>
      <c r="I126" s="14">
        <v>59</v>
      </c>
      <c r="J126" s="14">
        <v>54</v>
      </c>
      <c r="K126" s="14">
        <v>109</v>
      </c>
      <c r="L126" s="14">
        <v>42</v>
      </c>
      <c r="M126" s="14">
        <v>12</v>
      </c>
      <c r="N126" s="15">
        <v>37</v>
      </c>
      <c r="O126" s="15">
        <v>23</v>
      </c>
      <c r="P126" s="15">
        <v>29</v>
      </c>
      <c r="Q126" s="15">
        <v>52</v>
      </c>
      <c r="R126" s="15">
        <v>19</v>
      </c>
      <c r="S126" s="15">
        <v>6</v>
      </c>
      <c r="T126" s="16">
        <v>39</v>
      </c>
      <c r="U126" s="16">
        <v>36</v>
      </c>
      <c r="V126" s="16">
        <v>25</v>
      </c>
      <c r="W126" s="16">
        <v>57</v>
      </c>
      <c r="X126" s="16">
        <v>23</v>
      </c>
      <c r="Y126" s="16">
        <v>6</v>
      </c>
    </row>
    <row r="127" spans="1:25" x14ac:dyDescent="0.2">
      <c r="A127" s="8" t="s">
        <v>201</v>
      </c>
      <c r="B127" s="9" t="s">
        <v>126</v>
      </c>
      <c r="C127" s="10">
        <v>263</v>
      </c>
      <c r="D127" s="11">
        <v>60.000000000000021</v>
      </c>
      <c r="E127" s="12">
        <v>47</v>
      </c>
      <c r="F127" s="13">
        <v>12</v>
      </c>
      <c r="G127" s="13">
        <v>35</v>
      </c>
      <c r="H127" s="14">
        <v>61</v>
      </c>
      <c r="I127" s="14">
        <v>48</v>
      </c>
      <c r="J127" s="14">
        <v>36</v>
      </c>
      <c r="K127" s="14">
        <v>80</v>
      </c>
      <c r="L127" s="14">
        <v>25</v>
      </c>
      <c r="M127" s="14">
        <v>13</v>
      </c>
      <c r="N127" s="15">
        <v>35</v>
      </c>
      <c r="O127" s="15">
        <v>20</v>
      </c>
      <c r="P127" s="15">
        <v>24</v>
      </c>
      <c r="Q127" s="15">
        <v>38</v>
      </c>
      <c r="R127" s="15">
        <v>17</v>
      </c>
      <c r="S127" s="15">
        <v>9</v>
      </c>
      <c r="T127" s="16">
        <v>26</v>
      </c>
      <c r="U127" s="16">
        <v>28</v>
      </c>
      <c r="V127" s="16">
        <v>12</v>
      </c>
      <c r="W127" s="16">
        <v>42</v>
      </c>
      <c r="X127" s="16">
        <v>8</v>
      </c>
      <c r="Y127" s="16">
        <v>4</v>
      </c>
    </row>
    <row r="128" spans="1:25" x14ac:dyDescent="0.2">
      <c r="A128" s="8" t="s">
        <v>201</v>
      </c>
      <c r="B128" s="9" t="s">
        <v>127</v>
      </c>
      <c r="C128" s="10">
        <v>490.99999999999989</v>
      </c>
      <c r="D128" s="11">
        <v>111.00000000000007</v>
      </c>
      <c r="E128" s="12">
        <v>91</v>
      </c>
      <c r="F128" s="13">
        <v>14</v>
      </c>
      <c r="G128" s="13">
        <v>77</v>
      </c>
      <c r="H128" s="14">
        <v>113</v>
      </c>
      <c r="I128" s="14">
        <v>101</v>
      </c>
      <c r="J128" s="14">
        <v>67</v>
      </c>
      <c r="K128" s="14">
        <v>149</v>
      </c>
      <c r="L128" s="14">
        <v>49</v>
      </c>
      <c r="M128" s="14">
        <v>12</v>
      </c>
      <c r="N128" s="15">
        <v>56</v>
      </c>
      <c r="O128" s="15">
        <v>49</v>
      </c>
      <c r="P128" s="15">
        <v>36</v>
      </c>
      <c r="Q128" s="15">
        <v>74</v>
      </c>
      <c r="R128" s="15">
        <v>24</v>
      </c>
      <c r="S128" s="15">
        <v>7</v>
      </c>
      <c r="T128" s="16">
        <v>57</v>
      </c>
      <c r="U128" s="16">
        <v>52</v>
      </c>
      <c r="V128" s="16">
        <v>31</v>
      </c>
      <c r="W128" s="16">
        <v>75</v>
      </c>
      <c r="X128" s="16">
        <v>25</v>
      </c>
      <c r="Y128" s="16">
        <v>5</v>
      </c>
    </row>
    <row r="129" spans="1:25" x14ac:dyDescent="0.2">
      <c r="A129" s="8" t="s">
        <v>201</v>
      </c>
      <c r="B129" s="9" t="s">
        <v>128</v>
      </c>
      <c r="C129" s="10">
        <v>185.00000000000003</v>
      </c>
      <c r="D129" s="11">
        <v>41.000000000000007</v>
      </c>
      <c r="E129" s="12">
        <v>35</v>
      </c>
      <c r="F129" s="13">
        <v>9</v>
      </c>
      <c r="G129" s="13">
        <v>26</v>
      </c>
      <c r="H129" s="14">
        <v>48</v>
      </c>
      <c r="I129" s="14">
        <v>34</v>
      </c>
      <c r="J129" s="14">
        <v>25</v>
      </c>
      <c r="K129" s="14">
        <v>53</v>
      </c>
      <c r="L129" s="14">
        <v>18</v>
      </c>
      <c r="M129" s="14">
        <v>7</v>
      </c>
      <c r="N129" s="15">
        <v>32</v>
      </c>
      <c r="O129" s="15">
        <v>13</v>
      </c>
      <c r="P129" s="15">
        <v>11</v>
      </c>
      <c r="Q129" s="15">
        <v>26</v>
      </c>
      <c r="R129" s="15">
        <v>8</v>
      </c>
      <c r="S129" s="15">
        <v>5</v>
      </c>
      <c r="T129" s="16">
        <v>16</v>
      </c>
      <c r="U129" s="16">
        <v>21</v>
      </c>
      <c r="V129" s="16">
        <v>14</v>
      </c>
      <c r="W129" s="16">
        <v>27</v>
      </c>
      <c r="X129" s="16">
        <v>10</v>
      </c>
      <c r="Y129" s="16">
        <v>2</v>
      </c>
    </row>
    <row r="130" spans="1:25" x14ac:dyDescent="0.2">
      <c r="A130" s="8" t="s">
        <v>201</v>
      </c>
      <c r="B130" s="9" t="s">
        <v>129</v>
      </c>
      <c r="C130" s="10">
        <v>354</v>
      </c>
      <c r="D130" s="11">
        <v>71</v>
      </c>
      <c r="E130" s="12">
        <v>65</v>
      </c>
      <c r="F130" s="13">
        <v>15</v>
      </c>
      <c r="G130" s="13">
        <v>50</v>
      </c>
      <c r="H130" s="14">
        <v>86</v>
      </c>
      <c r="I130" s="14">
        <v>74</v>
      </c>
      <c r="J130" s="14">
        <v>53</v>
      </c>
      <c r="K130" s="14">
        <v>99</v>
      </c>
      <c r="L130" s="14">
        <v>34</v>
      </c>
      <c r="M130" s="14">
        <v>8</v>
      </c>
      <c r="N130" s="15">
        <v>40</v>
      </c>
      <c r="O130" s="15">
        <v>46</v>
      </c>
      <c r="P130" s="15">
        <v>27</v>
      </c>
      <c r="Q130" s="15">
        <v>57</v>
      </c>
      <c r="R130" s="15">
        <v>16</v>
      </c>
      <c r="S130" s="15">
        <v>4</v>
      </c>
      <c r="T130" s="16">
        <v>46</v>
      </c>
      <c r="U130" s="16">
        <v>28</v>
      </c>
      <c r="V130" s="16">
        <v>26</v>
      </c>
      <c r="W130" s="16">
        <v>42</v>
      </c>
      <c r="X130" s="16">
        <v>18</v>
      </c>
      <c r="Y130" s="16">
        <v>4</v>
      </c>
    </row>
    <row r="131" spans="1:25" x14ac:dyDescent="0.2">
      <c r="A131" s="8" t="s">
        <v>201</v>
      </c>
      <c r="B131" s="9" t="s">
        <v>130</v>
      </c>
      <c r="C131" s="10">
        <v>199</v>
      </c>
      <c r="D131" s="11">
        <v>44.000000000000014</v>
      </c>
      <c r="E131" s="12">
        <v>41</v>
      </c>
      <c r="F131" s="13">
        <v>8</v>
      </c>
      <c r="G131" s="13">
        <v>33</v>
      </c>
      <c r="H131" s="14">
        <v>54</v>
      </c>
      <c r="I131" s="14">
        <v>50</v>
      </c>
      <c r="J131" s="14">
        <v>15</v>
      </c>
      <c r="K131" s="14">
        <v>67</v>
      </c>
      <c r="L131" s="14">
        <v>9</v>
      </c>
      <c r="M131" s="14">
        <v>4</v>
      </c>
      <c r="N131" s="15">
        <v>25</v>
      </c>
      <c r="O131" s="15">
        <v>26</v>
      </c>
      <c r="P131" s="15">
        <v>7</v>
      </c>
      <c r="Q131" s="15">
        <v>39</v>
      </c>
      <c r="R131" s="15">
        <v>5</v>
      </c>
      <c r="S131" s="15">
        <v>3</v>
      </c>
      <c r="T131" s="16">
        <v>29</v>
      </c>
      <c r="U131" s="16">
        <v>24</v>
      </c>
      <c r="V131" s="16">
        <v>8</v>
      </c>
      <c r="W131" s="16">
        <v>28</v>
      </c>
      <c r="X131" s="16">
        <v>4</v>
      </c>
      <c r="Y131" s="16">
        <v>1</v>
      </c>
    </row>
    <row r="132" spans="1:25" x14ac:dyDescent="0.2">
      <c r="A132" s="8" t="s">
        <v>201</v>
      </c>
      <c r="B132" s="9" t="s">
        <v>131</v>
      </c>
      <c r="C132" s="10">
        <v>433.00000000000006</v>
      </c>
      <c r="D132" s="11">
        <v>92.000000000000043</v>
      </c>
      <c r="E132" s="12">
        <v>75</v>
      </c>
      <c r="F132" s="13">
        <v>13</v>
      </c>
      <c r="G132" s="13">
        <v>62</v>
      </c>
      <c r="H132" s="14">
        <v>111</v>
      </c>
      <c r="I132" s="14">
        <v>91</v>
      </c>
      <c r="J132" s="14">
        <v>50</v>
      </c>
      <c r="K132" s="14">
        <v>132</v>
      </c>
      <c r="L132" s="14">
        <v>43</v>
      </c>
      <c r="M132" s="14">
        <v>6</v>
      </c>
      <c r="N132" s="15">
        <v>58</v>
      </c>
      <c r="O132" s="15">
        <v>43</v>
      </c>
      <c r="P132" s="15">
        <v>23</v>
      </c>
      <c r="Q132" s="15">
        <v>69</v>
      </c>
      <c r="R132" s="15">
        <v>20</v>
      </c>
      <c r="S132" s="15">
        <v>3</v>
      </c>
      <c r="T132" s="16">
        <v>53</v>
      </c>
      <c r="U132" s="16">
        <v>48</v>
      </c>
      <c r="V132" s="16">
        <v>27</v>
      </c>
      <c r="W132" s="16">
        <v>63</v>
      </c>
      <c r="X132" s="16">
        <v>23</v>
      </c>
      <c r="Y132" s="16">
        <v>3</v>
      </c>
    </row>
    <row r="133" spans="1:25" x14ac:dyDescent="0.2">
      <c r="A133" s="8" t="s">
        <v>201</v>
      </c>
      <c r="B133" s="9" t="s">
        <v>132</v>
      </c>
      <c r="C133" s="10">
        <v>215.00000000000003</v>
      </c>
      <c r="D133" s="11">
        <v>41.000000000000007</v>
      </c>
      <c r="E133" s="12">
        <v>39</v>
      </c>
      <c r="F133" s="13">
        <v>8</v>
      </c>
      <c r="G133" s="13">
        <v>31</v>
      </c>
      <c r="H133" s="14">
        <v>59</v>
      </c>
      <c r="I133" s="14">
        <v>41</v>
      </c>
      <c r="J133" s="14">
        <v>33</v>
      </c>
      <c r="K133" s="14">
        <v>62</v>
      </c>
      <c r="L133" s="14">
        <v>15</v>
      </c>
      <c r="M133" s="14">
        <v>5</v>
      </c>
      <c r="N133" s="15">
        <v>33</v>
      </c>
      <c r="O133" s="15">
        <v>26</v>
      </c>
      <c r="P133" s="15">
        <v>14</v>
      </c>
      <c r="Q133" s="15">
        <v>38</v>
      </c>
      <c r="R133" s="15">
        <v>8</v>
      </c>
      <c r="S133" s="15">
        <v>2</v>
      </c>
      <c r="T133" s="16">
        <v>26</v>
      </c>
      <c r="U133" s="16">
        <v>15</v>
      </c>
      <c r="V133" s="16">
        <v>19</v>
      </c>
      <c r="W133" s="16">
        <v>24</v>
      </c>
      <c r="X133" s="16">
        <v>7</v>
      </c>
      <c r="Y133" s="16">
        <v>3</v>
      </c>
    </row>
    <row r="134" spans="1:25" x14ac:dyDescent="0.2">
      <c r="A134" s="8" t="s">
        <v>201</v>
      </c>
      <c r="B134" s="9" t="s">
        <v>133</v>
      </c>
      <c r="C134" s="10">
        <v>379.00000000000011</v>
      </c>
      <c r="D134" s="11">
        <v>79.000000000000028</v>
      </c>
      <c r="E134" s="12">
        <v>72</v>
      </c>
      <c r="F134" s="13">
        <v>14</v>
      </c>
      <c r="G134" s="13">
        <v>58</v>
      </c>
      <c r="H134" s="14">
        <v>96</v>
      </c>
      <c r="I134" s="14">
        <v>69</v>
      </c>
      <c r="J134" s="14">
        <v>58</v>
      </c>
      <c r="K134" s="14">
        <v>105</v>
      </c>
      <c r="L134" s="14">
        <v>43</v>
      </c>
      <c r="M134" s="14">
        <v>8</v>
      </c>
      <c r="N134" s="15">
        <v>45</v>
      </c>
      <c r="O134" s="15">
        <v>35</v>
      </c>
      <c r="P134" s="15">
        <v>27</v>
      </c>
      <c r="Q134" s="15">
        <v>56</v>
      </c>
      <c r="R134" s="15">
        <v>23</v>
      </c>
      <c r="S134" s="15">
        <v>4</v>
      </c>
      <c r="T134" s="16">
        <v>51</v>
      </c>
      <c r="U134" s="16">
        <v>34</v>
      </c>
      <c r="V134" s="16">
        <v>31</v>
      </c>
      <c r="W134" s="16">
        <v>49</v>
      </c>
      <c r="X134" s="16">
        <v>20</v>
      </c>
      <c r="Y134" s="16">
        <v>4</v>
      </c>
    </row>
    <row r="135" spans="1:25" x14ac:dyDescent="0.2">
      <c r="A135" s="8" t="s">
        <v>201</v>
      </c>
      <c r="B135" s="9" t="s">
        <v>134</v>
      </c>
      <c r="C135" s="10">
        <v>284</v>
      </c>
      <c r="D135" s="11">
        <v>56</v>
      </c>
      <c r="E135" s="12">
        <v>51</v>
      </c>
      <c r="F135" s="13">
        <v>10</v>
      </c>
      <c r="G135" s="13">
        <v>41</v>
      </c>
      <c r="H135" s="14">
        <v>54</v>
      </c>
      <c r="I135" s="14">
        <v>63</v>
      </c>
      <c r="J135" s="14">
        <v>49</v>
      </c>
      <c r="K135" s="14">
        <v>78</v>
      </c>
      <c r="L135" s="14">
        <v>29</v>
      </c>
      <c r="M135" s="14">
        <v>11</v>
      </c>
      <c r="N135" s="15">
        <v>23</v>
      </c>
      <c r="O135" s="15">
        <v>33</v>
      </c>
      <c r="P135" s="15">
        <v>24</v>
      </c>
      <c r="Q135" s="15">
        <v>40</v>
      </c>
      <c r="R135" s="15">
        <v>16</v>
      </c>
      <c r="S135" s="15">
        <v>5</v>
      </c>
      <c r="T135" s="16">
        <v>31</v>
      </c>
      <c r="U135" s="16">
        <v>30</v>
      </c>
      <c r="V135" s="16">
        <v>25</v>
      </c>
      <c r="W135" s="16">
        <v>38</v>
      </c>
      <c r="X135" s="16">
        <v>13</v>
      </c>
      <c r="Y135" s="16">
        <v>6</v>
      </c>
    </row>
    <row r="136" spans="1:25" ht="13.5" thickBot="1" x14ac:dyDescent="0.25">
      <c r="A136" s="181" t="s">
        <v>201</v>
      </c>
      <c r="B136" s="182" t="s">
        <v>135</v>
      </c>
      <c r="C136" s="183">
        <v>498.99999999999989</v>
      </c>
      <c r="D136" s="184">
        <v>98.000000000000028</v>
      </c>
      <c r="E136" s="185">
        <v>85</v>
      </c>
      <c r="F136" s="186">
        <v>10</v>
      </c>
      <c r="G136" s="186">
        <v>75</v>
      </c>
      <c r="H136" s="187">
        <v>135</v>
      </c>
      <c r="I136" s="187">
        <v>106</v>
      </c>
      <c r="J136" s="187">
        <v>56</v>
      </c>
      <c r="K136" s="187">
        <v>141</v>
      </c>
      <c r="L136" s="187">
        <v>46</v>
      </c>
      <c r="M136" s="187">
        <v>15</v>
      </c>
      <c r="N136" s="188">
        <v>68</v>
      </c>
      <c r="O136" s="188">
        <v>48</v>
      </c>
      <c r="P136" s="188">
        <v>33</v>
      </c>
      <c r="Q136" s="188">
        <v>75</v>
      </c>
      <c r="R136" s="188">
        <v>29</v>
      </c>
      <c r="S136" s="188">
        <v>7</v>
      </c>
      <c r="T136" s="189">
        <v>67</v>
      </c>
      <c r="U136" s="189">
        <v>58</v>
      </c>
      <c r="V136" s="189">
        <v>23</v>
      </c>
      <c r="W136" s="189">
        <v>66</v>
      </c>
      <c r="X136" s="189">
        <v>17</v>
      </c>
      <c r="Y136" s="189">
        <v>8</v>
      </c>
    </row>
    <row r="137" spans="1:25" x14ac:dyDescent="0.2">
      <c r="A137" s="173" t="s">
        <v>202</v>
      </c>
      <c r="B137" s="190" t="s">
        <v>136</v>
      </c>
      <c r="C137" s="191">
        <v>255</v>
      </c>
      <c r="D137" s="192">
        <v>62.000000000000007</v>
      </c>
      <c r="E137" s="175">
        <v>53</v>
      </c>
      <c r="F137" s="193">
        <v>14</v>
      </c>
      <c r="G137" s="193">
        <v>39</v>
      </c>
      <c r="H137" s="178">
        <v>52</v>
      </c>
      <c r="I137" s="178">
        <v>47</v>
      </c>
      <c r="J137" s="178">
        <v>42</v>
      </c>
      <c r="K137" s="178">
        <v>76</v>
      </c>
      <c r="L137" s="178">
        <v>30</v>
      </c>
      <c r="M137" s="178">
        <v>8</v>
      </c>
      <c r="N137" s="179">
        <v>28</v>
      </c>
      <c r="O137" s="179">
        <v>17</v>
      </c>
      <c r="P137" s="179">
        <v>30</v>
      </c>
      <c r="Q137" s="179">
        <v>41</v>
      </c>
      <c r="R137" s="179">
        <v>18</v>
      </c>
      <c r="S137" s="179">
        <v>4</v>
      </c>
      <c r="T137" s="180">
        <v>24</v>
      </c>
      <c r="U137" s="180">
        <v>30</v>
      </c>
      <c r="V137" s="180">
        <v>12</v>
      </c>
      <c r="W137" s="180">
        <v>35</v>
      </c>
      <c r="X137" s="180">
        <v>12</v>
      </c>
      <c r="Y137" s="180">
        <v>4</v>
      </c>
    </row>
    <row r="138" spans="1:25" x14ac:dyDescent="0.2">
      <c r="A138" s="8" t="s">
        <v>202</v>
      </c>
      <c r="B138" s="9" t="s">
        <v>137</v>
      </c>
      <c r="C138" s="10">
        <v>273</v>
      </c>
      <c r="D138" s="11">
        <v>62.000000000000007</v>
      </c>
      <c r="E138" s="12">
        <v>51</v>
      </c>
      <c r="F138" s="13">
        <v>5</v>
      </c>
      <c r="G138" s="13">
        <v>46</v>
      </c>
      <c r="H138" s="14">
        <v>60</v>
      </c>
      <c r="I138" s="14">
        <v>57</v>
      </c>
      <c r="J138" s="14">
        <v>41</v>
      </c>
      <c r="K138" s="14">
        <v>79</v>
      </c>
      <c r="L138" s="14">
        <v>30</v>
      </c>
      <c r="M138" s="14">
        <v>6</v>
      </c>
      <c r="N138" s="15">
        <v>38</v>
      </c>
      <c r="O138" s="15">
        <v>29</v>
      </c>
      <c r="P138" s="15">
        <v>19</v>
      </c>
      <c r="Q138" s="15">
        <v>42</v>
      </c>
      <c r="R138" s="15">
        <v>13</v>
      </c>
      <c r="S138" s="15">
        <v>3</v>
      </c>
      <c r="T138" s="16">
        <v>22</v>
      </c>
      <c r="U138" s="16">
        <v>28</v>
      </c>
      <c r="V138" s="16">
        <v>22</v>
      </c>
      <c r="W138" s="16">
        <v>37</v>
      </c>
      <c r="X138" s="16">
        <v>17</v>
      </c>
      <c r="Y138" s="16">
        <v>3</v>
      </c>
    </row>
    <row r="139" spans="1:25" x14ac:dyDescent="0.2">
      <c r="A139" s="8" t="s">
        <v>202</v>
      </c>
      <c r="B139" s="9" t="s">
        <v>138</v>
      </c>
      <c r="C139" s="10">
        <v>225</v>
      </c>
      <c r="D139" s="11">
        <v>48.000000000000007</v>
      </c>
      <c r="E139" s="12">
        <v>44</v>
      </c>
      <c r="F139" s="13">
        <v>11</v>
      </c>
      <c r="G139" s="13">
        <v>33</v>
      </c>
      <c r="H139" s="14">
        <v>47</v>
      </c>
      <c r="I139" s="14">
        <v>41</v>
      </c>
      <c r="J139" s="14">
        <v>42</v>
      </c>
      <c r="K139" s="14">
        <v>66</v>
      </c>
      <c r="L139" s="14">
        <v>24</v>
      </c>
      <c r="M139" s="14">
        <v>5</v>
      </c>
      <c r="N139" s="15">
        <v>23</v>
      </c>
      <c r="O139" s="15">
        <v>16</v>
      </c>
      <c r="P139" s="15">
        <v>16</v>
      </c>
      <c r="Q139" s="15">
        <v>35</v>
      </c>
      <c r="R139" s="15">
        <v>13</v>
      </c>
      <c r="S139" s="15">
        <v>4</v>
      </c>
      <c r="T139" s="16">
        <v>24</v>
      </c>
      <c r="U139" s="16">
        <v>25</v>
      </c>
      <c r="V139" s="16">
        <v>26</v>
      </c>
      <c r="W139" s="16">
        <v>31</v>
      </c>
      <c r="X139" s="16">
        <v>11</v>
      </c>
      <c r="Y139" s="16">
        <v>1</v>
      </c>
    </row>
    <row r="140" spans="1:25" x14ac:dyDescent="0.2">
      <c r="A140" s="8" t="s">
        <v>202</v>
      </c>
      <c r="B140" s="9" t="s">
        <v>139</v>
      </c>
      <c r="C140" s="10">
        <v>388.00000000000006</v>
      </c>
      <c r="D140" s="11">
        <v>90.000000000000028</v>
      </c>
      <c r="E140" s="12">
        <v>71</v>
      </c>
      <c r="F140" s="13">
        <v>19</v>
      </c>
      <c r="G140" s="13">
        <v>52</v>
      </c>
      <c r="H140" s="14">
        <v>83</v>
      </c>
      <c r="I140" s="14">
        <v>56</v>
      </c>
      <c r="J140" s="14">
        <v>62</v>
      </c>
      <c r="K140" s="14">
        <v>128</v>
      </c>
      <c r="L140" s="14">
        <v>42</v>
      </c>
      <c r="M140" s="14">
        <v>17</v>
      </c>
      <c r="N140" s="15">
        <v>40</v>
      </c>
      <c r="O140" s="15">
        <v>30</v>
      </c>
      <c r="P140" s="15">
        <v>35</v>
      </c>
      <c r="Q140" s="15">
        <v>61</v>
      </c>
      <c r="R140" s="15">
        <v>28</v>
      </c>
      <c r="S140" s="15">
        <v>9</v>
      </c>
      <c r="T140" s="16">
        <v>43</v>
      </c>
      <c r="U140" s="16">
        <v>26</v>
      </c>
      <c r="V140" s="16">
        <v>27</v>
      </c>
      <c r="W140" s="16">
        <v>67</v>
      </c>
      <c r="X140" s="16">
        <v>14</v>
      </c>
      <c r="Y140" s="16">
        <v>8</v>
      </c>
    </row>
    <row r="141" spans="1:25" x14ac:dyDescent="0.2">
      <c r="A141" s="8" t="s">
        <v>202</v>
      </c>
      <c r="B141" s="9" t="s">
        <v>140</v>
      </c>
      <c r="C141" s="10">
        <v>328</v>
      </c>
      <c r="D141" s="11">
        <v>81</v>
      </c>
      <c r="E141" s="12">
        <v>72</v>
      </c>
      <c r="F141" s="13">
        <v>13</v>
      </c>
      <c r="G141" s="13">
        <v>59</v>
      </c>
      <c r="H141" s="14">
        <v>64</v>
      </c>
      <c r="I141" s="14">
        <v>61</v>
      </c>
      <c r="J141" s="14">
        <v>54</v>
      </c>
      <c r="K141" s="14">
        <v>107</v>
      </c>
      <c r="L141" s="14">
        <v>33</v>
      </c>
      <c r="M141" s="14">
        <v>9</v>
      </c>
      <c r="N141" s="15">
        <v>34</v>
      </c>
      <c r="O141" s="15">
        <v>30</v>
      </c>
      <c r="P141" s="15">
        <v>22</v>
      </c>
      <c r="Q141" s="15">
        <v>57</v>
      </c>
      <c r="R141" s="15">
        <v>16</v>
      </c>
      <c r="S141" s="15">
        <v>6</v>
      </c>
      <c r="T141" s="16">
        <v>30</v>
      </c>
      <c r="U141" s="16">
        <v>31</v>
      </c>
      <c r="V141" s="16">
        <v>32</v>
      </c>
      <c r="W141" s="16">
        <v>50</v>
      </c>
      <c r="X141" s="16">
        <v>17</v>
      </c>
      <c r="Y141" s="16">
        <v>3</v>
      </c>
    </row>
    <row r="142" spans="1:25" x14ac:dyDescent="0.2">
      <c r="A142" s="8" t="s">
        <v>202</v>
      </c>
      <c r="B142" s="9" t="s">
        <v>141</v>
      </c>
      <c r="C142" s="10">
        <v>382</v>
      </c>
      <c r="D142" s="11">
        <v>88</v>
      </c>
      <c r="E142" s="12">
        <v>69</v>
      </c>
      <c r="F142" s="13">
        <v>17</v>
      </c>
      <c r="G142" s="13">
        <v>52</v>
      </c>
      <c r="H142" s="14">
        <v>102</v>
      </c>
      <c r="I142" s="14">
        <v>59</v>
      </c>
      <c r="J142" s="14">
        <v>57</v>
      </c>
      <c r="K142" s="14">
        <v>112</v>
      </c>
      <c r="L142" s="14">
        <v>39</v>
      </c>
      <c r="M142" s="14">
        <v>13</v>
      </c>
      <c r="N142" s="15">
        <v>55</v>
      </c>
      <c r="O142" s="15">
        <v>23</v>
      </c>
      <c r="P142" s="15">
        <v>30</v>
      </c>
      <c r="Q142" s="15">
        <v>58</v>
      </c>
      <c r="R142" s="15">
        <v>21</v>
      </c>
      <c r="S142" s="15">
        <v>8</v>
      </c>
      <c r="T142" s="16">
        <v>47</v>
      </c>
      <c r="U142" s="16">
        <v>36</v>
      </c>
      <c r="V142" s="16">
        <v>27</v>
      </c>
      <c r="W142" s="16">
        <v>54</v>
      </c>
      <c r="X142" s="16">
        <v>18</v>
      </c>
      <c r="Y142" s="16">
        <v>5</v>
      </c>
    </row>
    <row r="143" spans="1:25" x14ac:dyDescent="0.2">
      <c r="A143" s="8" t="s">
        <v>202</v>
      </c>
      <c r="B143" s="9" t="s">
        <v>142</v>
      </c>
      <c r="C143" s="10">
        <v>259</v>
      </c>
      <c r="D143" s="11">
        <v>59</v>
      </c>
      <c r="E143" s="12">
        <v>48</v>
      </c>
      <c r="F143" s="13">
        <v>8</v>
      </c>
      <c r="G143" s="13">
        <v>40</v>
      </c>
      <c r="H143" s="14">
        <v>65</v>
      </c>
      <c r="I143" s="14">
        <v>47</v>
      </c>
      <c r="J143" s="14">
        <v>31</v>
      </c>
      <c r="K143" s="14">
        <v>76</v>
      </c>
      <c r="L143" s="14">
        <v>31</v>
      </c>
      <c r="M143" s="14">
        <v>9</v>
      </c>
      <c r="N143" s="15">
        <v>33</v>
      </c>
      <c r="O143" s="15">
        <v>15</v>
      </c>
      <c r="P143" s="15">
        <v>12</v>
      </c>
      <c r="Q143" s="15">
        <v>39</v>
      </c>
      <c r="R143" s="15">
        <v>18</v>
      </c>
      <c r="S143" s="15">
        <v>4</v>
      </c>
      <c r="T143" s="16">
        <v>32</v>
      </c>
      <c r="U143" s="16">
        <v>32</v>
      </c>
      <c r="V143" s="16">
        <v>19</v>
      </c>
      <c r="W143" s="16">
        <v>37</v>
      </c>
      <c r="X143" s="16">
        <v>13</v>
      </c>
      <c r="Y143" s="16">
        <v>5</v>
      </c>
    </row>
    <row r="144" spans="1:25" x14ac:dyDescent="0.2">
      <c r="A144" s="8" t="s">
        <v>202</v>
      </c>
      <c r="B144" s="9" t="s">
        <v>143</v>
      </c>
      <c r="C144" s="10">
        <v>252</v>
      </c>
      <c r="D144" s="11">
        <v>57</v>
      </c>
      <c r="E144" s="12">
        <v>43</v>
      </c>
      <c r="F144" s="13">
        <v>6</v>
      </c>
      <c r="G144" s="13">
        <v>37</v>
      </c>
      <c r="H144" s="14">
        <v>49</v>
      </c>
      <c r="I144" s="14">
        <v>54</v>
      </c>
      <c r="J144" s="14">
        <v>36</v>
      </c>
      <c r="K144" s="14">
        <v>77</v>
      </c>
      <c r="L144" s="14">
        <v>28</v>
      </c>
      <c r="M144" s="14">
        <v>8</v>
      </c>
      <c r="N144" s="15">
        <v>26</v>
      </c>
      <c r="O144" s="15">
        <v>20</v>
      </c>
      <c r="P144" s="15">
        <v>22</v>
      </c>
      <c r="Q144" s="15">
        <v>41</v>
      </c>
      <c r="R144" s="15">
        <v>14</v>
      </c>
      <c r="S144" s="15">
        <v>6</v>
      </c>
      <c r="T144" s="16">
        <v>23</v>
      </c>
      <c r="U144" s="16">
        <v>34</v>
      </c>
      <c r="V144" s="16">
        <v>14</v>
      </c>
      <c r="W144" s="16">
        <v>36</v>
      </c>
      <c r="X144" s="16">
        <v>14</v>
      </c>
      <c r="Y144" s="16">
        <v>2</v>
      </c>
    </row>
    <row r="145" spans="1:25" x14ac:dyDescent="0.2">
      <c r="A145" s="8" t="s">
        <v>202</v>
      </c>
      <c r="B145" s="9" t="s">
        <v>144</v>
      </c>
      <c r="C145" s="10">
        <v>260</v>
      </c>
      <c r="D145" s="11">
        <v>51</v>
      </c>
      <c r="E145" s="12">
        <v>41</v>
      </c>
      <c r="F145" s="13">
        <v>4</v>
      </c>
      <c r="G145" s="13">
        <v>37</v>
      </c>
      <c r="H145" s="14">
        <v>57</v>
      </c>
      <c r="I145" s="14">
        <v>61</v>
      </c>
      <c r="J145" s="14">
        <v>37</v>
      </c>
      <c r="K145" s="14">
        <v>70</v>
      </c>
      <c r="L145" s="14">
        <v>27</v>
      </c>
      <c r="M145" s="14">
        <v>8</v>
      </c>
      <c r="N145" s="15">
        <v>27</v>
      </c>
      <c r="O145" s="15">
        <v>30</v>
      </c>
      <c r="P145" s="15">
        <v>17</v>
      </c>
      <c r="Q145" s="15">
        <v>41</v>
      </c>
      <c r="R145" s="15">
        <v>12</v>
      </c>
      <c r="S145" s="15">
        <v>5</v>
      </c>
      <c r="T145" s="16">
        <v>30</v>
      </c>
      <c r="U145" s="16">
        <v>31</v>
      </c>
      <c r="V145" s="16">
        <v>20</v>
      </c>
      <c r="W145" s="16">
        <v>29</v>
      </c>
      <c r="X145" s="16">
        <v>15</v>
      </c>
      <c r="Y145" s="16">
        <v>3</v>
      </c>
    </row>
    <row r="146" spans="1:25" x14ac:dyDescent="0.2">
      <c r="A146" s="8" t="s">
        <v>202</v>
      </c>
      <c r="B146" s="9" t="s">
        <v>145</v>
      </c>
      <c r="C146" s="10">
        <v>381</v>
      </c>
      <c r="D146" s="11">
        <v>81</v>
      </c>
      <c r="E146" s="12">
        <v>73</v>
      </c>
      <c r="F146" s="13">
        <v>15</v>
      </c>
      <c r="G146" s="13">
        <v>58</v>
      </c>
      <c r="H146" s="14">
        <v>94</v>
      </c>
      <c r="I146" s="14">
        <v>82</v>
      </c>
      <c r="J146" s="14">
        <v>56</v>
      </c>
      <c r="K146" s="14">
        <v>111</v>
      </c>
      <c r="L146" s="14">
        <v>34</v>
      </c>
      <c r="M146" s="14">
        <v>4</v>
      </c>
      <c r="N146" s="15">
        <v>50</v>
      </c>
      <c r="O146" s="15">
        <v>45</v>
      </c>
      <c r="P146" s="15">
        <v>25</v>
      </c>
      <c r="Q146" s="15">
        <v>61</v>
      </c>
      <c r="R146" s="15">
        <v>14</v>
      </c>
      <c r="S146" s="15">
        <v>3</v>
      </c>
      <c r="T146" s="16">
        <v>44</v>
      </c>
      <c r="U146" s="16">
        <v>37</v>
      </c>
      <c r="V146" s="16">
        <v>31</v>
      </c>
      <c r="W146" s="16">
        <v>50</v>
      </c>
      <c r="X146" s="16">
        <v>20</v>
      </c>
      <c r="Y146" s="16">
        <v>1</v>
      </c>
    </row>
    <row r="147" spans="1:25" x14ac:dyDescent="0.2">
      <c r="A147" s="8" t="s">
        <v>202</v>
      </c>
      <c r="B147" s="9" t="s">
        <v>146</v>
      </c>
      <c r="C147" s="10">
        <v>228.00000000000003</v>
      </c>
      <c r="D147" s="11">
        <v>54.000000000000014</v>
      </c>
      <c r="E147" s="12">
        <v>44</v>
      </c>
      <c r="F147" s="13">
        <v>7</v>
      </c>
      <c r="G147" s="13">
        <v>37</v>
      </c>
      <c r="H147" s="14">
        <v>55</v>
      </c>
      <c r="I147" s="14">
        <v>37</v>
      </c>
      <c r="J147" s="14">
        <v>37</v>
      </c>
      <c r="K147" s="14">
        <v>68</v>
      </c>
      <c r="L147" s="14">
        <v>23</v>
      </c>
      <c r="M147" s="14">
        <v>8</v>
      </c>
      <c r="N147" s="15">
        <v>28</v>
      </c>
      <c r="O147" s="15">
        <v>15</v>
      </c>
      <c r="P147" s="15">
        <v>19</v>
      </c>
      <c r="Q147" s="15">
        <v>40</v>
      </c>
      <c r="R147" s="15">
        <v>12</v>
      </c>
      <c r="S147" s="15">
        <v>4</v>
      </c>
      <c r="T147" s="16">
        <v>27</v>
      </c>
      <c r="U147" s="16">
        <v>22</v>
      </c>
      <c r="V147" s="16">
        <v>18</v>
      </c>
      <c r="W147" s="16">
        <v>28</v>
      </c>
      <c r="X147" s="16">
        <v>11</v>
      </c>
      <c r="Y147" s="16">
        <v>4</v>
      </c>
    </row>
    <row r="148" spans="1:25" x14ac:dyDescent="0.2">
      <c r="A148" s="8" t="s">
        <v>202</v>
      </c>
      <c r="B148" s="9" t="s">
        <v>147</v>
      </c>
      <c r="C148" s="10">
        <v>569</v>
      </c>
      <c r="D148" s="11">
        <v>109.00000000000003</v>
      </c>
      <c r="E148" s="12">
        <v>95</v>
      </c>
      <c r="F148" s="13">
        <v>16</v>
      </c>
      <c r="G148" s="13">
        <v>79</v>
      </c>
      <c r="H148" s="14">
        <v>137</v>
      </c>
      <c r="I148" s="14">
        <v>135</v>
      </c>
      <c r="J148" s="14">
        <v>78</v>
      </c>
      <c r="K148" s="14">
        <v>151</v>
      </c>
      <c r="L148" s="14">
        <v>55</v>
      </c>
      <c r="M148" s="14">
        <v>13</v>
      </c>
      <c r="N148" s="15">
        <v>64</v>
      </c>
      <c r="O148" s="15">
        <v>65</v>
      </c>
      <c r="P148" s="15">
        <v>33</v>
      </c>
      <c r="Q148" s="15">
        <v>79</v>
      </c>
      <c r="R148" s="15">
        <v>26</v>
      </c>
      <c r="S148" s="15">
        <v>8</v>
      </c>
      <c r="T148" s="16">
        <v>73</v>
      </c>
      <c r="U148" s="16">
        <v>70</v>
      </c>
      <c r="V148" s="16">
        <v>45</v>
      </c>
      <c r="W148" s="16">
        <v>72</v>
      </c>
      <c r="X148" s="16">
        <v>29</v>
      </c>
      <c r="Y148" s="16">
        <v>5</v>
      </c>
    </row>
    <row r="149" spans="1:25" x14ac:dyDescent="0.2">
      <c r="A149" s="8" t="s">
        <v>202</v>
      </c>
      <c r="B149" s="9" t="s">
        <v>148</v>
      </c>
      <c r="C149" s="10">
        <v>329.00000000000006</v>
      </c>
      <c r="D149" s="11">
        <v>74</v>
      </c>
      <c r="E149" s="12">
        <v>60</v>
      </c>
      <c r="F149" s="13">
        <v>9</v>
      </c>
      <c r="G149" s="13">
        <v>51</v>
      </c>
      <c r="H149" s="14">
        <v>88</v>
      </c>
      <c r="I149" s="14">
        <v>59</v>
      </c>
      <c r="J149" s="14">
        <v>49</v>
      </c>
      <c r="K149" s="14">
        <v>93</v>
      </c>
      <c r="L149" s="14">
        <v>31</v>
      </c>
      <c r="M149" s="14">
        <v>9</v>
      </c>
      <c r="N149" s="15">
        <v>45</v>
      </c>
      <c r="O149" s="15">
        <v>30</v>
      </c>
      <c r="P149" s="15">
        <v>35</v>
      </c>
      <c r="Q149" s="15">
        <v>45</v>
      </c>
      <c r="R149" s="15">
        <v>14</v>
      </c>
      <c r="S149" s="15">
        <v>5</v>
      </c>
      <c r="T149" s="16">
        <v>43</v>
      </c>
      <c r="U149" s="16">
        <v>29</v>
      </c>
      <c r="V149" s="16">
        <v>14</v>
      </c>
      <c r="W149" s="16">
        <v>48</v>
      </c>
      <c r="X149" s="16">
        <v>17</v>
      </c>
      <c r="Y149" s="16">
        <v>4</v>
      </c>
    </row>
    <row r="150" spans="1:25" x14ac:dyDescent="0.2">
      <c r="A150" s="8" t="s">
        <v>202</v>
      </c>
      <c r="B150" s="9" t="s">
        <v>149</v>
      </c>
      <c r="C150" s="10">
        <v>271</v>
      </c>
      <c r="D150" s="11">
        <v>62.000000000000014</v>
      </c>
      <c r="E150" s="12">
        <v>43</v>
      </c>
      <c r="F150" s="13">
        <v>8</v>
      </c>
      <c r="G150" s="13">
        <v>35</v>
      </c>
      <c r="H150" s="14">
        <v>77</v>
      </c>
      <c r="I150" s="14">
        <v>48</v>
      </c>
      <c r="J150" s="14">
        <v>34</v>
      </c>
      <c r="K150" s="14">
        <v>77</v>
      </c>
      <c r="L150" s="14">
        <v>25</v>
      </c>
      <c r="M150" s="14">
        <v>10</v>
      </c>
      <c r="N150" s="15">
        <v>37</v>
      </c>
      <c r="O150" s="15">
        <v>26</v>
      </c>
      <c r="P150" s="15">
        <v>23</v>
      </c>
      <c r="Q150" s="15">
        <v>45</v>
      </c>
      <c r="R150" s="15">
        <v>15</v>
      </c>
      <c r="S150" s="15">
        <v>5</v>
      </c>
      <c r="T150" s="16">
        <v>40</v>
      </c>
      <c r="U150" s="16">
        <v>22</v>
      </c>
      <c r="V150" s="16">
        <v>11</v>
      </c>
      <c r="W150" s="16">
        <v>32</v>
      </c>
      <c r="X150" s="16">
        <v>10</v>
      </c>
      <c r="Y150" s="16">
        <v>5</v>
      </c>
    </row>
    <row r="151" spans="1:25" ht="13.5" thickBot="1" x14ac:dyDescent="0.25">
      <c r="A151" s="181" t="s">
        <v>202</v>
      </c>
      <c r="B151" s="182" t="s">
        <v>150</v>
      </c>
      <c r="C151" s="183">
        <v>202</v>
      </c>
      <c r="D151" s="184">
        <v>44</v>
      </c>
      <c r="E151" s="185">
        <v>40</v>
      </c>
      <c r="F151" s="186">
        <v>7</v>
      </c>
      <c r="G151" s="186">
        <v>33</v>
      </c>
      <c r="H151" s="187">
        <v>55</v>
      </c>
      <c r="I151" s="187">
        <v>39</v>
      </c>
      <c r="J151" s="187">
        <v>19</v>
      </c>
      <c r="K151" s="187">
        <v>63</v>
      </c>
      <c r="L151" s="187">
        <v>21</v>
      </c>
      <c r="M151" s="187">
        <v>5</v>
      </c>
      <c r="N151" s="188">
        <v>25</v>
      </c>
      <c r="O151" s="188">
        <v>19</v>
      </c>
      <c r="P151" s="188">
        <v>7</v>
      </c>
      <c r="Q151" s="188">
        <v>32</v>
      </c>
      <c r="R151" s="188">
        <v>11</v>
      </c>
      <c r="S151" s="188">
        <v>3</v>
      </c>
      <c r="T151" s="189">
        <v>30</v>
      </c>
      <c r="U151" s="189">
        <v>20</v>
      </c>
      <c r="V151" s="189">
        <v>12</v>
      </c>
      <c r="W151" s="189">
        <v>31</v>
      </c>
      <c r="X151" s="189">
        <v>10</v>
      </c>
      <c r="Y151" s="189">
        <v>2</v>
      </c>
    </row>
    <row r="152" spans="1:25" x14ac:dyDescent="0.2">
      <c r="A152" s="173" t="s">
        <v>203</v>
      </c>
      <c r="B152" s="190" t="s">
        <v>151</v>
      </c>
      <c r="C152" s="191">
        <v>264</v>
      </c>
      <c r="D152" s="192">
        <v>60.000000000000007</v>
      </c>
      <c r="E152" s="175">
        <v>52</v>
      </c>
      <c r="F152" s="193">
        <v>12</v>
      </c>
      <c r="G152" s="193">
        <v>40</v>
      </c>
      <c r="H152" s="178">
        <v>58</v>
      </c>
      <c r="I152" s="178">
        <v>42</v>
      </c>
      <c r="J152" s="178">
        <v>51</v>
      </c>
      <c r="K152" s="178">
        <v>74</v>
      </c>
      <c r="L152" s="178">
        <v>32</v>
      </c>
      <c r="M152" s="178">
        <v>7</v>
      </c>
      <c r="N152" s="179">
        <v>26</v>
      </c>
      <c r="O152" s="179">
        <v>24</v>
      </c>
      <c r="P152" s="179">
        <v>23</v>
      </c>
      <c r="Q152" s="179">
        <v>37</v>
      </c>
      <c r="R152" s="179">
        <v>20</v>
      </c>
      <c r="S152" s="179">
        <v>6</v>
      </c>
      <c r="T152" s="180">
        <v>32</v>
      </c>
      <c r="U152" s="180">
        <v>18</v>
      </c>
      <c r="V152" s="180">
        <v>28</v>
      </c>
      <c r="W152" s="180">
        <v>37</v>
      </c>
      <c r="X152" s="180">
        <v>12</v>
      </c>
      <c r="Y152" s="180">
        <v>1</v>
      </c>
    </row>
    <row r="153" spans="1:25" x14ac:dyDescent="0.2">
      <c r="A153" s="8" t="s">
        <v>203</v>
      </c>
      <c r="B153" s="9" t="s">
        <v>152</v>
      </c>
      <c r="C153" s="10">
        <v>328.99999999999989</v>
      </c>
      <c r="D153" s="11">
        <v>68.000000000000014</v>
      </c>
      <c r="E153" s="12">
        <v>53</v>
      </c>
      <c r="F153" s="13">
        <v>9</v>
      </c>
      <c r="G153" s="13">
        <v>44</v>
      </c>
      <c r="H153" s="14">
        <v>75</v>
      </c>
      <c r="I153" s="14">
        <v>74</v>
      </c>
      <c r="J153" s="14">
        <v>49</v>
      </c>
      <c r="K153" s="14">
        <v>91</v>
      </c>
      <c r="L153" s="14">
        <v>34</v>
      </c>
      <c r="M153" s="14">
        <v>6</v>
      </c>
      <c r="N153" s="15">
        <v>38</v>
      </c>
      <c r="O153" s="15">
        <v>37</v>
      </c>
      <c r="P153" s="15">
        <v>21</v>
      </c>
      <c r="Q153" s="15">
        <v>49</v>
      </c>
      <c r="R153" s="15">
        <v>14</v>
      </c>
      <c r="S153" s="15">
        <v>4</v>
      </c>
      <c r="T153" s="16">
        <v>37</v>
      </c>
      <c r="U153" s="16">
        <v>37</v>
      </c>
      <c r="V153" s="16">
        <v>28</v>
      </c>
      <c r="W153" s="16">
        <v>42</v>
      </c>
      <c r="X153" s="16">
        <v>20</v>
      </c>
      <c r="Y153" s="16">
        <v>2</v>
      </c>
    </row>
    <row r="154" spans="1:25" x14ac:dyDescent="0.2">
      <c r="A154" s="8" t="s">
        <v>203</v>
      </c>
      <c r="B154" s="9" t="s">
        <v>153</v>
      </c>
      <c r="C154" s="10">
        <v>445.00000000000011</v>
      </c>
      <c r="D154" s="11">
        <v>97.000000000000014</v>
      </c>
      <c r="E154" s="12">
        <v>81</v>
      </c>
      <c r="F154" s="13">
        <v>22</v>
      </c>
      <c r="G154" s="13">
        <v>59</v>
      </c>
      <c r="H154" s="14">
        <v>79</v>
      </c>
      <c r="I154" s="14">
        <v>94</v>
      </c>
      <c r="J154" s="14">
        <v>88</v>
      </c>
      <c r="K154" s="14">
        <v>125</v>
      </c>
      <c r="L154" s="14">
        <v>52</v>
      </c>
      <c r="M154" s="14">
        <v>7</v>
      </c>
      <c r="N154" s="15">
        <v>37</v>
      </c>
      <c r="O154" s="15">
        <v>50</v>
      </c>
      <c r="P154" s="15">
        <v>44</v>
      </c>
      <c r="Q154" s="15">
        <v>67</v>
      </c>
      <c r="R154" s="15">
        <v>25</v>
      </c>
      <c r="S154" s="15">
        <v>2</v>
      </c>
      <c r="T154" s="16">
        <v>42</v>
      </c>
      <c r="U154" s="16">
        <v>44</v>
      </c>
      <c r="V154" s="16">
        <v>44</v>
      </c>
      <c r="W154" s="16">
        <v>58</v>
      </c>
      <c r="X154" s="16">
        <v>27</v>
      </c>
      <c r="Y154" s="16">
        <v>5</v>
      </c>
    </row>
    <row r="155" spans="1:25" x14ac:dyDescent="0.2">
      <c r="A155" s="8" t="s">
        <v>203</v>
      </c>
      <c r="B155" s="9" t="s">
        <v>154</v>
      </c>
      <c r="C155" s="10">
        <v>400.00000000000006</v>
      </c>
      <c r="D155" s="11">
        <v>79.000000000000028</v>
      </c>
      <c r="E155" s="12">
        <v>67</v>
      </c>
      <c r="F155" s="13">
        <v>15</v>
      </c>
      <c r="G155" s="13">
        <v>52</v>
      </c>
      <c r="H155" s="14">
        <v>84</v>
      </c>
      <c r="I155" s="14">
        <v>79</v>
      </c>
      <c r="J155" s="14">
        <v>87</v>
      </c>
      <c r="K155" s="14">
        <v>95</v>
      </c>
      <c r="L155" s="14">
        <v>46</v>
      </c>
      <c r="M155" s="14">
        <v>9</v>
      </c>
      <c r="N155" s="15">
        <v>44</v>
      </c>
      <c r="O155" s="15">
        <v>46</v>
      </c>
      <c r="P155" s="15">
        <v>39</v>
      </c>
      <c r="Q155" s="15">
        <v>49</v>
      </c>
      <c r="R155" s="15">
        <v>22</v>
      </c>
      <c r="S155" s="15">
        <v>5</v>
      </c>
      <c r="T155" s="16">
        <v>40</v>
      </c>
      <c r="U155" s="16">
        <v>33</v>
      </c>
      <c r="V155" s="16">
        <v>48</v>
      </c>
      <c r="W155" s="16">
        <v>46</v>
      </c>
      <c r="X155" s="16">
        <v>24</v>
      </c>
      <c r="Y155" s="16">
        <v>4</v>
      </c>
    </row>
    <row r="156" spans="1:25" x14ac:dyDescent="0.2">
      <c r="A156" s="8" t="s">
        <v>203</v>
      </c>
      <c r="B156" s="9" t="s">
        <v>155</v>
      </c>
      <c r="C156" s="10">
        <v>433.00000000000006</v>
      </c>
      <c r="D156" s="11">
        <v>93</v>
      </c>
      <c r="E156" s="12">
        <v>80</v>
      </c>
      <c r="F156" s="13">
        <v>23</v>
      </c>
      <c r="G156" s="13">
        <v>57</v>
      </c>
      <c r="H156" s="14">
        <v>93</v>
      </c>
      <c r="I156" s="14">
        <v>91</v>
      </c>
      <c r="J156" s="14">
        <v>71</v>
      </c>
      <c r="K156" s="14">
        <v>125</v>
      </c>
      <c r="L156" s="14">
        <v>40</v>
      </c>
      <c r="M156" s="14">
        <v>13</v>
      </c>
      <c r="N156" s="15">
        <v>53</v>
      </c>
      <c r="O156" s="15">
        <v>52</v>
      </c>
      <c r="P156" s="15">
        <v>35</v>
      </c>
      <c r="Q156" s="15">
        <v>69</v>
      </c>
      <c r="R156" s="15">
        <v>17</v>
      </c>
      <c r="S156" s="15">
        <v>9</v>
      </c>
      <c r="T156" s="16">
        <v>40</v>
      </c>
      <c r="U156" s="16">
        <v>39</v>
      </c>
      <c r="V156" s="16">
        <v>36</v>
      </c>
      <c r="W156" s="16">
        <v>56</v>
      </c>
      <c r="X156" s="16">
        <v>23</v>
      </c>
      <c r="Y156" s="16">
        <v>4</v>
      </c>
    </row>
    <row r="157" spans="1:25" x14ac:dyDescent="0.2">
      <c r="A157" s="8" t="s">
        <v>203</v>
      </c>
      <c r="B157" s="9" t="s">
        <v>156</v>
      </c>
      <c r="C157" s="10">
        <v>417.99999999999989</v>
      </c>
      <c r="D157" s="11">
        <v>92</v>
      </c>
      <c r="E157" s="12">
        <v>80</v>
      </c>
      <c r="F157" s="13">
        <v>22</v>
      </c>
      <c r="G157" s="13">
        <v>58</v>
      </c>
      <c r="H157" s="14">
        <v>86</v>
      </c>
      <c r="I157" s="14">
        <v>73</v>
      </c>
      <c r="J157" s="14">
        <v>76</v>
      </c>
      <c r="K157" s="14">
        <v>121</v>
      </c>
      <c r="L157" s="14">
        <v>52</v>
      </c>
      <c r="M157" s="14">
        <v>10</v>
      </c>
      <c r="N157" s="15">
        <v>36</v>
      </c>
      <c r="O157" s="15">
        <v>32</v>
      </c>
      <c r="P157" s="15">
        <v>36</v>
      </c>
      <c r="Q157" s="15">
        <v>56</v>
      </c>
      <c r="R157" s="15">
        <v>27</v>
      </c>
      <c r="S157" s="15">
        <v>7</v>
      </c>
      <c r="T157" s="16">
        <v>50</v>
      </c>
      <c r="U157" s="16">
        <v>41</v>
      </c>
      <c r="V157" s="16">
        <v>40</v>
      </c>
      <c r="W157" s="16">
        <v>65</v>
      </c>
      <c r="X157" s="16">
        <v>25</v>
      </c>
      <c r="Y157" s="16">
        <v>3</v>
      </c>
    </row>
    <row r="158" spans="1:25" x14ac:dyDescent="0.2">
      <c r="A158" s="8" t="s">
        <v>203</v>
      </c>
      <c r="B158" s="9" t="s">
        <v>157</v>
      </c>
      <c r="C158" s="10">
        <v>427</v>
      </c>
      <c r="D158" s="11">
        <v>95</v>
      </c>
      <c r="E158" s="12">
        <v>73</v>
      </c>
      <c r="F158" s="13">
        <v>15</v>
      </c>
      <c r="G158" s="13">
        <v>58</v>
      </c>
      <c r="H158" s="14">
        <v>100</v>
      </c>
      <c r="I158" s="14">
        <v>79</v>
      </c>
      <c r="J158" s="14">
        <v>77</v>
      </c>
      <c r="K158" s="14">
        <v>116</v>
      </c>
      <c r="L158" s="14">
        <v>40</v>
      </c>
      <c r="M158" s="14">
        <v>15</v>
      </c>
      <c r="N158" s="15">
        <v>57</v>
      </c>
      <c r="O158" s="15">
        <v>28</v>
      </c>
      <c r="P158" s="15">
        <v>33</v>
      </c>
      <c r="Q158" s="15">
        <v>54</v>
      </c>
      <c r="R158" s="15">
        <v>22</v>
      </c>
      <c r="S158" s="15">
        <v>10</v>
      </c>
      <c r="T158" s="16">
        <v>43</v>
      </c>
      <c r="U158" s="16">
        <v>51</v>
      </c>
      <c r="V158" s="16">
        <v>44</v>
      </c>
      <c r="W158" s="16">
        <v>62</v>
      </c>
      <c r="X158" s="16">
        <v>18</v>
      </c>
      <c r="Y158" s="16">
        <v>5</v>
      </c>
    </row>
    <row r="159" spans="1:25" x14ac:dyDescent="0.2">
      <c r="A159" s="8" t="s">
        <v>203</v>
      </c>
      <c r="B159" s="9" t="s">
        <v>158</v>
      </c>
      <c r="C159" s="10">
        <v>458.00000000000006</v>
      </c>
      <c r="D159" s="11">
        <v>105.00000000000001</v>
      </c>
      <c r="E159" s="12">
        <v>76</v>
      </c>
      <c r="F159" s="13">
        <v>12</v>
      </c>
      <c r="G159" s="13">
        <v>64</v>
      </c>
      <c r="H159" s="14">
        <v>88</v>
      </c>
      <c r="I159" s="14">
        <v>82</v>
      </c>
      <c r="J159" s="14">
        <v>71</v>
      </c>
      <c r="K159" s="14">
        <v>136</v>
      </c>
      <c r="L159" s="14">
        <v>58</v>
      </c>
      <c r="M159" s="14">
        <v>23</v>
      </c>
      <c r="N159" s="15">
        <v>43</v>
      </c>
      <c r="O159" s="15">
        <v>46</v>
      </c>
      <c r="P159" s="15">
        <v>35</v>
      </c>
      <c r="Q159" s="15">
        <v>78</v>
      </c>
      <c r="R159" s="15">
        <v>34</v>
      </c>
      <c r="S159" s="15">
        <v>9</v>
      </c>
      <c r="T159" s="16">
        <v>45</v>
      </c>
      <c r="U159" s="16">
        <v>36</v>
      </c>
      <c r="V159" s="16">
        <v>36</v>
      </c>
      <c r="W159" s="16">
        <v>58</v>
      </c>
      <c r="X159" s="16">
        <v>24</v>
      </c>
      <c r="Y159" s="16">
        <v>14</v>
      </c>
    </row>
    <row r="160" spans="1:25" x14ac:dyDescent="0.2">
      <c r="A160" s="8" t="s">
        <v>203</v>
      </c>
      <c r="B160" s="9" t="s">
        <v>159</v>
      </c>
      <c r="C160" s="10">
        <v>398.00000000000017</v>
      </c>
      <c r="D160" s="11">
        <v>84.000000000000014</v>
      </c>
      <c r="E160" s="12">
        <v>71</v>
      </c>
      <c r="F160" s="13">
        <v>15</v>
      </c>
      <c r="G160" s="13">
        <v>56</v>
      </c>
      <c r="H160" s="14">
        <v>109</v>
      </c>
      <c r="I160" s="14">
        <v>73</v>
      </c>
      <c r="J160" s="14">
        <v>60</v>
      </c>
      <c r="K160" s="14">
        <v>107</v>
      </c>
      <c r="L160" s="14">
        <v>36</v>
      </c>
      <c r="M160" s="14">
        <v>13</v>
      </c>
      <c r="N160" s="15">
        <v>53</v>
      </c>
      <c r="O160" s="15">
        <v>31</v>
      </c>
      <c r="P160" s="15">
        <v>25</v>
      </c>
      <c r="Q160" s="15">
        <v>60</v>
      </c>
      <c r="R160" s="15">
        <v>18</v>
      </c>
      <c r="S160" s="15">
        <v>8</v>
      </c>
      <c r="T160" s="16">
        <v>56</v>
      </c>
      <c r="U160" s="16">
        <v>42</v>
      </c>
      <c r="V160" s="16">
        <v>35</v>
      </c>
      <c r="W160" s="16">
        <v>47</v>
      </c>
      <c r="X160" s="16">
        <v>18</v>
      </c>
      <c r="Y160" s="16">
        <v>5</v>
      </c>
    </row>
    <row r="161" spans="1:25" x14ac:dyDescent="0.2">
      <c r="A161" s="8" t="s">
        <v>203</v>
      </c>
      <c r="B161" s="9" t="s">
        <v>160</v>
      </c>
      <c r="C161" s="10">
        <v>378.99999999999989</v>
      </c>
      <c r="D161" s="11">
        <v>86.000000000000014</v>
      </c>
      <c r="E161" s="12">
        <v>62</v>
      </c>
      <c r="F161" s="13">
        <v>19</v>
      </c>
      <c r="G161" s="13">
        <v>43</v>
      </c>
      <c r="H161" s="14">
        <v>88</v>
      </c>
      <c r="I161" s="14">
        <v>63</v>
      </c>
      <c r="J161" s="14">
        <v>60</v>
      </c>
      <c r="K161" s="14">
        <v>115</v>
      </c>
      <c r="L161" s="14">
        <v>39</v>
      </c>
      <c r="M161" s="14">
        <v>14</v>
      </c>
      <c r="N161" s="15">
        <v>37</v>
      </c>
      <c r="O161" s="15">
        <v>28</v>
      </c>
      <c r="P161" s="15">
        <v>27</v>
      </c>
      <c r="Q161" s="15">
        <v>65</v>
      </c>
      <c r="R161" s="15">
        <v>22</v>
      </c>
      <c r="S161" s="15">
        <v>7</v>
      </c>
      <c r="T161" s="16">
        <v>51</v>
      </c>
      <c r="U161" s="16">
        <v>35</v>
      </c>
      <c r="V161" s="16">
        <v>33</v>
      </c>
      <c r="W161" s="16">
        <v>50</v>
      </c>
      <c r="X161" s="16">
        <v>17</v>
      </c>
      <c r="Y161" s="16">
        <v>7</v>
      </c>
    </row>
    <row r="162" spans="1:25" x14ac:dyDescent="0.2">
      <c r="A162" s="8" t="s">
        <v>203</v>
      </c>
      <c r="B162" s="9" t="s">
        <v>161</v>
      </c>
      <c r="C162" s="10">
        <v>340</v>
      </c>
      <c r="D162" s="11">
        <v>76.000000000000014</v>
      </c>
      <c r="E162" s="12">
        <v>57</v>
      </c>
      <c r="F162" s="13">
        <v>8</v>
      </c>
      <c r="G162" s="13">
        <v>49</v>
      </c>
      <c r="H162" s="14">
        <v>81</v>
      </c>
      <c r="I162" s="14">
        <v>71</v>
      </c>
      <c r="J162" s="14">
        <v>40</v>
      </c>
      <c r="K162" s="14">
        <v>99</v>
      </c>
      <c r="L162" s="14">
        <v>38</v>
      </c>
      <c r="M162" s="14">
        <v>11</v>
      </c>
      <c r="N162" s="15">
        <v>41</v>
      </c>
      <c r="O162" s="15">
        <v>26</v>
      </c>
      <c r="P162" s="15">
        <v>22</v>
      </c>
      <c r="Q162" s="15">
        <v>52</v>
      </c>
      <c r="R162" s="15">
        <v>18</v>
      </c>
      <c r="S162" s="15">
        <v>5</v>
      </c>
      <c r="T162" s="16">
        <v>40</v>
      </c>
      <c r="U162" s="16">
        <v>45</v>
      </c>
      <c r="V162" s="16">
        <v>18</v>
      </c>
      <c r="W162" s="16">
        <v>47</v>
      </c>
      <c r="X162" s="16">
        <v>20</v>
      </c>
      <c r="Y162" s="16">
        <v>6</v>
      </c>
    </row>
    <row r="163" spans="1:25" x14ac:dyDescent="0.2">
      <c r="A163" s="8" t="s">
        <v>203</v>
      </c>
      <c r="B163" s="9" t="s">
        <v>162</v>
      </c>
      <c r="C163" s="10">
        <v>329</v>
      </c>
      <c r="D163" s="11">
        <v>65.000000000000028</v>
      </c>
      <c r="E163" s="12">
        <v>52</v>
      </c>
      <c r="F163" s="13">
        <v>10</v>
      </c>
      <c r="G163" s="13">
        <v>42</v>
      </c>
      <c r="H163" s="14">
        <v>83</v>
      </c>
      <c r="I163" s="14">
        <v>55</v>
      </c>
      <c r="J163" s="14">
        <v>59</v>
      </c>
      <c r="K163" s="14">
        <v>93</v>
      </c>
      <c r="L163" s="14">
        <v>30</v>
      </c>
      <c r="M163" s="14">
        <v>9</v>
      </c>
      <c r="N163" s="15">
        <v>42</v>
      </c>
      <c r="O163" s="15">
        <v>27</v>
      </c>
      <c r="P163" s="15">
        <v>38</v>
      </c>
      <c r="Q163" s="15">
        <v>44</v>
      </c>
      <c r="R163" s="15">
        <v>18</v>
      </c>
      <c r="S163" s="15">
        <v>4</v>
      </c>
      <c r="T163" s="16">
        <v>41</v>
      </c>
      <c r="U163" s="16">
        <v>28</v>
      </c>
      <c r="V163" s="16">
        <v>21</v>
      </c>
      <c r="W163" s="16">
        <v>49</v>
      </c>
      <c r="X163" s="16">
        <v>12</v>
      </c>
      <c r="Y163" s="16">
        <v>5</v>
      </c>
    </row>
    <row r="164" spans="1:25" x14ac:dyDescent="0.2">
      <c r="A164" s="8" t="s">
        <v>203</v>
      </c>
      <c r="B164" s="9" t="s">
        <v>163</v>
      </c>
      <c r="C164" s="10">
        <v>421.99999999999989</v>
      </c>
      <c r="D164" s="11">
        <v>85.000000000000014</v>
      </c>
      <c r="E164" s="12">
        <v>67</v>
      </c>
      <c r="F164" s="13">
        <v>14</v>
      </c>
      <c r="G164" s="13">
        <v>53</v>
      </c>
      <c r="H164" s="14">
        <v>111</v>
      </c>
      <c r="I164" s="14">
        <v>89</v>
      </c>
      <c r="J164" s="14">
        <v>61</v>
      </c>
      <c r="K164" s="14">
        <v>108</v>
      </c>
      <c r="L164" s="14">
        <v>42</v>
      </c>
      <c r="M164" s="14">
        <v>11</v>
      </c>
      <c r="N164" s="15">
        <v>36</v>
      </c>
      <c r="O164" s="15">
        <v>35</v>
      </c>
      <c r="P164" s="15">
        <v>31</v>
      </c>
      <c r="Q164" s="15">
        <v>59</v>
      </c>
      <c r="R164" s="15">
        <v>20</v>
      </c>
      <c r="S164" s="15">
        <v>9</v>
      </c>
      <c r="T164" s="16">
        <v>75</v>
      </c>
      <c r="U164" s="16">
        <v>54</v>
      </c>
      <c r="V164" s="16">
        <v>30</v>
      </c>
      <c r="W164" s="16">
        <v>49</v>
      </c>
      <c r="X164" s="16">
        <v>22</v>
      </c>
      <c r="Y164" s="16">
        <v>2</v>
      </c>
    </row>
    <row r="165" spans="1:25" x14ac:dyDescent="0.2">
      <c r="A165" s="8" t="s">
        <v>203</v>
      </c>
      <c r="B165" s="9" t="s">
        <v>164</v>
      </c>
      <c r="C165" s="10">
        <v>352.00000000000006</v>
      </c>
      <c r="D165" s="11">
        <v>80</v>
      </c>
      <c r="E165" s="12">
        <v>58</v>
      </c>
      <c r="F165" s="13">
        <v>9</v>
      </c>
      <c r="G165" s="13">
        <v>49</v>
      </c>
      <c r="H165" s="14">
        <v>97</v>
      </c>
      <c r="I165" s="14">
        <v>64</v>
      </c>
      <c r="J165" s="14">
        <v>44</v>
      </c>
      <c r="K165" s="14">
        <v>104</v>
      </c>
      <c r="L165" s="14">
        <v>38</v>
      </c>
      <c r="M165" s="14">
        <v>5</v>
      </c>
      <c r="N165" s="15">
        <v>45</v>
      </c>
      <c r="O165" s="15">
        <v>23</v>
      </c>
      <c r="P165" s="15">
        <v>30</v>
      </c>
      <c r="Q165" s="15">
        <v>55</v>
      </c>
      <c r="R165" s="15">
        <v>20</v>
      </c>
      <c r="S165" s="15">
        <v>2</v>
      </c>
      <c r="T165" s="16">
        <v>52</v>
      </c>
      <c r="U165" s="16">
        <v>41</v>
      </c>
      <c r="V165" s="16">
        <v>14</v>
      </c>
      <c r="W165" s="16">
        <v>49</v>
      </c>
      <c r="X165" s="16">
        <v>18</v>
      </c>
      <c r="Y165" s="16">
        <v>3</v>
      </c>
    </row>
    <row r="166" spans="1:25" x14ac:dyDescent="0.2">
      <c r="A166" s="8" t="s">
        <v>203</v>
      </c>
      <c r="B166" s="9" t="s">
        <v>165</v>
      </c>
      <c r="C166" s="10">
        <v>263</v>
      </c>
      <c r="D166" s="11">
        <v>56.000000000000007</v>
      </c>
      <c r="E166" s="12">
        <v>44</v>
      </c>
      <c r="F166" s="13">
        <v>6</v>
      </c>
      <c r="G166" s="13">
        <v>38</v>
      </c>
      <c r="H166" s="14">
        <v>58</v>
      </c>
      <c r="I166" s="14">
        <v>43</v>
      </c>
      <c r="J166" s="14">
        <v>47</v>
      </c>
      <c r="K166" s="14">
        <v>77</v>
      </c>
      <c r="L166" s="14">
        <v>30</v>
      </c>
      <c r="M166" s="14">
        <v>8</v>
      </c>
      <c r="N166" s="15">
        <v>29</v>
      </c>
      <c r="O166" s="15">
        <v>27</v>
      </c>
      <c r="P166" s="15">
        <v>16</v>
      </c>
      <c r="Q166" s="15">
        <v>40</v>
      </c>
      <c r="R166" s="15">
        <v>14</v>
      </c>
      <c r="S166" s="15">
        <v>5</v>
      </c>
      <c r="T166" s="16">
        <v>29</v>
      </c>
      <c r="U166" s="16">
        <v>16</v>
      </c>
      <c r="V166" s="16">
        <v>31</v>
      </c>
      <c r="W166" s="16">
        <v>37</v>
      </c>
      <c r="X166" s="16">
        <v>16</v>
      </c>
      <c r="Y166" s="16">
        <v>3</v>
      </c>
    </row>
    <row r="167" spans="1:25" ht="13.5" thickBot="1" x14ac:dyDescent="0.25">
      <c r="A167" s="181" t="s">
        <v>203</v>
      </c>
      <c r="B167" s="182" t="s">
        <v>166</v>
      </c>
      <c r="C167" s="183">
        <v>285.99999999999989</v>
      </c>
      <c r="D167" s="184">
        <v>63</v>
      </c>
      <c r="E167" s="185">
        <v>50</v>
      </c>
      <c r="F167" s="186">
        <v>8</v>
      </c>
      <c r="G167" s="186">
        <v>42</v>
      </c>
      <c r="H167" s="187">
        <v>61</v>
      </c>
      <c r="I167" s="187">
        <v>53</v>
      </c>
      <c r="J167" s="187">
        <v>43</v>
      </c>
      <c r="K167" s="187">
        <v>82</v>
      </c>
      <c r="L167" s="187">
        <v>36</v>
      </c>
      <c r="M167" s="187">
        <v>11</v>
      </c>
      <c r="N167" s="188">
        <v>28</v>
      </c>
      <c r="O167" s="188">
        <v>27</v>
      </c>
      <c r="P167" s="188">
        <v>23</v>
      </c>
      <c r="Q167" s="188">
        <v>40</v>
      </c>
      <c r="R167" s="188">
        <v>18</v>
      </c>
      <c r="S167" s="188">
        <v>6</v>
      </c>
      <c r="T167" s="189">
        <v>33</v>
      </c>
      <c r="U167" s="189">
        <v>26</v>
      </c>
      <c r="V167" s="189">
        <v>20</v>
      </c>
      <c r="W167" s="189">
        <v>42</v>
      </c>
      <c r="X167" s="189">
        <v>18</v>
      </c>
      <c r="Y167" s="189">
        <v>5</v>
      </c>
    </row>
    <row r="168" spans="1:25" x14ac:dyDescent="0.2">
      <c r="A168" s="173" t="s">
        <v>204</v>
      </c>
      <c r="B168" s="190" t="s">
        <v>167</v>
      </c>
      <c r="C168" s="191">
        <v>598.99999999999966</v>
      </c>
      <c r="D168" s="192">
        <v>135</v>
      </c>
      <c r="E168" s="175">
        <v>110</v>
      </c>
      <c r="F168" s="193">
        <v>25</v>
      </c>
      <c r="G168" s="193">
        <v>85</v>
      </c>
      <c r="H168" s="178">
        <v>144</v>
      </c>
      <c r="I168" s="178">
        <v>102</v>
      </c>
      <c r="J168" s="178">
        <v>76</v>
      </c>
      <c r="K168" s="178">
        <v>199</v>
      </c>
      <c r="L168" s="178">
        <v>63</v>
      </c>
      <c r="M168" s="178">
        <v>15</v>
      </c>
      <c r="N168" s="179">
        <v>70</v>
      </c>
      <c r="O168" s="179">
        <v>49</v>
      </c>
      <c r="P168" s="179">
        <v>34</v>
      </c>
      <c r="Q168" s="179">
        <v>98</v>
      </c>
      <c r="R168" s="179">
        <v>32</v>
      </c>
      <c r="S168" s="179">
        <v>11</v>
      </c>
      <c r="T168" s="180">
        <v>74</v>
      </c>
      <c r="U168" s="180">
        <v>53</v>
      </c>
      <c r="V168" s="180">
        <v>42</v>
      </c>
      <c r="W168" s="180">
        <v>101</v>
      </c>
      <c r="X168" s="180">
        <v>31</v>
      </c>
      <c r="Y168" s="180">
        <v>4</v>
      </c>
    </row>
    <row r="169" spans="1:25" x14ac:dyDescent="0.2">
      <c r="A169" s="8" t="s">
        <v>204</v>
      </c>
      <c r="B169" s="9" t="s">
        <v>168</v>
      </c>
      <c r="C169" s="10">
        <v>378</v>
      </c>
      <c r="D169" s="11">
        <v>86.000000000000014</v>
      </c>
      <c r="E169" s="12">
        <v>71</v>
      </c>
      <c r="F169" s="13">
        <v>20</v>
      </c>
      <c r="G169" s="13">
        <v>51</v>
      </c>
      <c r="H169" s="14">
        <v>90</v>
      </c>
      <c r="I169" s="14">
        <v>68</v>
      </c>
      <c r="J169" s="14">
        <v>58</v>
      </c>
      <c r="K169" s="14">
        <v>115</v>
      </c>
      <c r="L169" s="14">
        <v>38</v>
      </c>
      <c r="M169" s="14">
        <v>9</v>
      </c>
      <c r="N169" s="15">
        <v>46</v>
      </c>
      <c r="O169" s="15">
        <v>31</v>
      </c>
      <c r="P169" s="15">
        <v>27</v>
      </c>
      <c r="Q169" s="15">
        <v>57</v>
      </c>
      <c r="R169" s="15">
        <v>19</v>
      </c>
      <c r="S169" s="15">
        <v>5</v>
      </c>
      <c r="T169" s="16">
        <v>44</v>
      </c>
      <c r="U169" s="16">
        <v>37</v>
      </c>
      <c r="V169" s="16">
        <v>31</v>
      </c>
      <c r="W169" s="16">
        <v>58</v>
      </c>
      <c r="X169" s="16">
        <v>19</v>
      </c>
      <c r="Y169" s="16">
        <v>4</v>
      </c>
    </row>
    <row r="170" spans="1:25" x14ac:dyDescent="0.2">
      <c r="A170" s="8" t="s">
        <v>204</v>
      </c>
      <c r="B170" s="9" t="s">
        <v>169</v>
      </c>
      <c r="C170" s="10">
        <v>569.99999999999989</v>
      </c>
      <c r="D170" s="11">
        <v>140.00000000000003</v>
      </c>
      <c r="E170" s="12">
        <v>107</v>
      </c>
      <c r="F170" s="13">
        <v>27</v>
      </c>
      <c r="G170" s="13">
        <v>80</v>
      </c>
      <c r="H170" s="14">
        <v>127</v>
      </c>
      <c r="I170" s="14">
        <v>108</v>
      </c>
      <c r="J170" s="14">
        <v>81</v>
      </c>
      <c r="K170" s="14">
        <v>173</v>
      </c>
      <c r="L170" s="14">
        <v>62</v>
      </c>
      <c r="M170" s="14">
        <v>19</v>
      </c>
      <c r="N170" s="15">
        <v>71</v>
      </c>
      <c r="O170" s="15">
        <v>50</v>
      </c>
      <c r="P170" s="15">
        <v>37</v>
      </c>
      <c r="Q170" s="15">
        <v>97</v>
      </c>
      <c r="R170" s="15">
        <v>31</v>
      </c>
      <c r="S170" s="15">
        <v>7</v>
      </c>
      <c r="T170" s="16">
        <v>56</v>
      </c>
      <c r="U170" s="16">
        <v>58</v>
      </c>
      <c r="V170" s="16">
        <v>44</v>
      </c>
      <c r="W170" s="16">
        <v>76</v>
      </c>
      <c r="X170" s="16">
        <v>31</v>
      </c>
      <c r="Y170" s="16">
        <v>12</v>
      </c>
    </row>
    <row r="171" spans="1:25" x14ac:dyDescent="0.2">
      <c r="A171" s="8" t="s">
        <v>204</v>
      </c>
      <c r="B171" s="9" t="s">
        <v>170</v>
      </c>
      <c r="C171" s="10">
        <v>392.00000000000011</v>
      </c>
      <c r="D171" s="11">
        <v>92.000000000000028</v>
      </c>
      <c r="E171" s="12">
        <v>76</v>
      </c>
      <c r="F171" s="13">
        <v>23</v>
      </c>
      <c r="G171" s="13">
        <v>53</v>
      </c>
      <c r="H171" s="14">
        <v>89</v>
      </c>
      <c r="I171" s="14">
        <v>72</v>
      </c>
      <c r="J171" s="14">
        <v>53</v>
      </c>
      <c r="K171" s="14">
        <v>112</v>
      </c>
      <c r="L171" s="14">
        <v>44</v>
      </c>
      <c r="M171" s="14">
        <v>22</v>
      </c>
      <c r="N171" s="15">
        <v>41</v>
      </c>
      <c r="O171" s="15">
        <v>39</v>
      </c>
      <c r="P171" s="15">
        <v>24</v>
      </c>
      <c r="Q171" s="15">
        <v>62</v>
      </c>
      <c r="R171" s="15">
        <v>19</v>
      </c>
      <c r="S171" s="15">
        <v>12</v>
      </c>
      <c r="T171" s="16">
        <v>48</v>
      </c>
      <c r="U171" s="16">
        <v>33</v>
      </c>
      <c r="V171" s="16">
        <v>29</v>
      </c>
      <c r="W171" s="16">
        <v>50</v>
      </c>
      <c r="X171" s="16">
        <v>25</v>
      </c>
      <c r="Y171" s="16">
        <v>10</v>
      </c>
    </row>
    <row r="172" spans="1:25" x14ac:dyDescent="0.2">
      <c r="A172" s="8" t="s">
        <v>204</v>
      </c>
      <c r="B172" s="9" t="s">
        <v>171</v>
      </c>
      <c r="C172" s="10">
        <v>804.00000000000023</v>
      </c>
      <c r="D172" s="11">
        <v>175.00000000000003</v>
      </c>
      <c r="E172" s="12">
        <v>139</v>
      </c>
      <c r="F172" s="13">
        <v>31</v>
      </c>
      <c r="G172" s="13">
        <v>108</v>
      </c>
      <c r="H172" s="14">
        <v>215</v>
      </c>
      <c r="I172" s="14">
        <v>140</v>
      </c>
      <c r="J172" s="14">
        <v>105</v>
      </c>
      <c r="K172" s="14">
        <v>254</v>
      </c>
      <c r="L172" s="14">
        <v>73</v>
      </c>
      <c r="M172" s="14">
        <v>17</v>
      </c>
      <c r="N172" s="15">
        <v>104</v>
      </c>
      <c r="O172" s="15">
        <v>74</v>
      </c>
      <c r="P172" s="15">
        <v>51</v>
      </c>
      <c r="Q172" s="15">
        <v>141</v>
      </c>
      <c r="R172" s="15">
        <v>40</v>
      </c>
      <c r="S172" s="15">
        <v>10</v>
      </c>
      <c r="T172" s="16">
        <v>111</v>
      </c>
      <c r="U172" s="16">
        <v>66</v>
      </c>
      <c r="V172" s="16">
        <v>54</v>
      </c>
      <c r="W172" s="16">
        <v>113</v>
      </c>
      <c r="X172" s="16">
        <v>33</v>
      </c>
      <c r="Y172" s="16">
        <v>7</v>
      </c>
    </row>
    <row r="173" spans="1:25" x14ac:dyDescent="0.2">
      <c r="A173" s="8" t="s">
        <v>204</v>
      </c>
      <c r="B173" s="9" t="s">
        <v>172</v>
      </c>
      <c r="C173" s="10">
        <v>473.00000000000023</v>
      </c>
      <c r="D173" s="11">
        <v>99</v>
      </c>
      <c r="E173" s="12">
        <v>87</v>
      </c>
      <c r="F173" s="13">
        <v>27</v>
      </c>
      <c r="G173" s="13">
        <v>60</v>
      </c>
      <c r="H173" s="14">
        <v>112</v>
      </c>
      <c r="I173" s="14">
        <v>78</v>
      </c>
      <c r="J173" s="14">
        <v>77</v>
      </c>
      <c r="K173" s="14">
        <v>136</v>
      </c>
      <c r="L173" s="14">
        <v>56</v>
      </c>
      <c r="M173" s="14">
        <v>14</v>
      </c>
      <c r="N173" s="15">
        <v>57</v>
      </c>
      <c r="O173" s="15">
        <v>37</v>
      </c>
      <c r="P173" s="15">
        <v>44</v>
      </c>
      <c r="Q173" s="15">
        <v>79</v>
      </c>
      <c r="R173" s="15">
        <v>34</v>
      </c>
      <c r="S173" s="15">
        <v>6</v>
      </c>
      <c r="T173" s="16">
        <v>55</v>
      </c>
      <c r="U173" s="16">
        <v>41</v>
      </c>
      <c r="V173" s="16">
        <v>33</v>
      </c>
      <c r="W173" s="16">
        <v>57</v>
      </c>
      <c r="X173" s="16">
        <v>22</v>
      </c>
      <c r="Y173" s="16">
        <v>8</v>
      </c>
    </row>
    <row r="174" spans="1:25" x14ac:dyDescent="0.2">
      <c r="A174" s="8" t="s">
        <v>204</v>
      </c>
      <c r="B174" s="9" t="s">
        <v>173</v>
      </c>
      <c r="C174" s="10">
        <v>520.99999999999989</v>
      </c>
      <c r="D174" s="11">
        <v>117</v>
      </c>
      <c r="E174" s="12">
        <v>95</v>
      </c>
      <c r="F174" s="13">
        <v>21</v>
      </c>
      <c r="G174" s="13">
        <v>74</v>
      </c>
      <c r="H174" s="14">
        <v>125</v>
      </c>
      <c r="I174" s="14">
        <v>98</v>
      </c>
      <c r="J174" s="14">
        <v>80</v>
      </c>
      <c r="K174" s="14">
        <v>143</v>
      </c>
      <c r="L174" s="14">
        <v>63</v>
      </c>
      <c r="M174" s="14">
        <v>12</v>
      </c>
      <c r="N174" s="15">
        <v>63</v>
      </c>
      <c r="O174" s="15">
        <v>48</v>
      </c>
      <c r="P174" s="15">
        <v>35</v>
      </c>
      <c r="Q174" s="15">
        <v>72</v>
      </c>
      <c r="R174" s="15">
        <v>31</v>
      </c>
      <c r="S174" s="15">
        <v>7</v>
      </c>
      <c r="T174" s="16">
        <v>62</v>
      </c>
      <c r="U174" s="16">
        <v>50</v>
      </c>
      <c r="V174" s="16">
        <v>45</v>
      </c>
      <c r="W174" s="16">
        <v>71</v>
      </c>
      <c r="X174" s="16">
        <v>32</v>
      </c>
      <c r="Y174" s="16">
        <v>5</v>
      </c>
    </row>
    <row r="175" spans="1:25" x14ac:dyDescent="0.2">
      <c r="A175" s="8" t="s">
        <v>204</v>
      </c>
      <c r="B175" s="9" t="s">
        <v>174</v>
      </c>
      <c r="C175" s="10">
        <v>456.00000000000006</v>
      </c>
      <c r="D175" s="11">
        <v>100</v>
      </c>
      <c r="E175" s="12">
        <v>87</v>
      </c>
      <c r="F175" s="13">
        <v>13</v>
      </c>
      <c r="G175" s="13">
        <v>74</v>
      </c>
      <c r="H175" s="14">
        <v>114</v>
      </c>
      <c r="I175" s="14">
        <v>86</v>
      </c>
      <c r="J175" s="14">
        <v>64</v>
      </c>
      <c r="K175" s="14">
        <v>133</v>
      </c>
      <c r="L175" s="14">
        <v>44</v>
      </c>
      <c r="M175" s="14">
        <v>15</v>
      </c>
      <c r="N175" s="15">
        <v>61</v>
      </c>
      <c r="O175" s="15">
        <v>37</v>
      </c>
      <c r="P175" s="15">
        <v>29</v>
      </c>
      <c r="Q175" s="15">
        <v>72</v>
      </c>
      <c r="R175" s="15">
        <v>18</v>
      </c>
      <c r="S175" s="15">
        <v>9</v>
      </c>
      <c r="T175" s="16">
        <v>53</v>
      </c>
      <c r="U175" s="16">
        <v>49</v>
      </c>
      <c r="V175" s="16">
        <v>35</v>
      </c>
      <c r="W175" s="16">
        <v>61</v>
      </c>
      <c r="X175" s="16">
        <v>26</v>
      </c>
      <c r="Y175" s="16">
        <v>6</v>
      </c>
    </row>
    <row r="176" spans="1:25" x14ac:dyDescent="0.2">
      <c r="A176" s="8" t="s">
        <v>204</v>
      </c>
      <c r="B176" s="9" t="s">
        <v>175</v>
      </c>
      <c r="C176" s="10">
        <v>535.00000000000011</v>
      </c>
      <c r="D176" s="11">
        <v>116.00000000000006</v>
      </c>
      <c r="E176" s="12">
        <v>98</v>
      </c>
      <c r="F176" s="13">
        <v>33</v>
      </c>
      <c r="G176" s="13">
        <v>65</v>
      </c>
      <c r="H176" s="14">
        <v>115</v>
      </c>
      <c r="I176" s="14">
        <v>115</v>
      </c>
      <c r="J176" s="14">
        <v>81</v>
      </c>
      <c r="K176" s="14">
        <v>152</v>
      </c>
      <c r="L176" s="14">
        <v>56</v>
      </c>
      <c r="M176" s="14">
        <v>16</v>
      </c>
      <c r="N176" s="15">
        <v>55</v>
      </c>
      <c r="O176" s="15">
        <v>57</v>
      </c>
      <c r="P176" s="15">
        <v>38</v>
      </c>
      <c r="Q176" s="15">
        <v>78</v>
      </c>
      <c r="R176" s="15">
        <v>34</v>
      </c>
      <c r="S176" s="15">
        <v>9</v>
      </c>
      <c r="T176" s="16">
        <v>60</v>
      </c>
      <c r="U176" s="16">
        <v>58</v>
      </c>
      <c r="V176" s="16">
        <v>43</v>
      </c>
      <c r="W176" s="16">
        <v>74</v>
      </c>
      <c r="X176" s="16">
        <v>22</v>
      </c>
      <c r="Y176" s="16">
        <v>7</v>
      </c>
    </row>
    <row r="177" spans="1:25" x14ac:dyDescent="0.2">
      <c r="A177" s="8" t="s">
        <v>204</v>
      </c>
      <c r="B177" s="9" t="s">
        <v>176</v>
      </c>
      <c r="C177" s="10">
        <v>514.99999999999989</v>
      </c>
      <c r="D177" s="11">
        <v>117.00000000000001</v>
      </c>
      <c r="E177" s="12">
        <v>93</v>
      </c>
      <c r="F177" s="13">
        <v>16</v>
      </c>
      <c r="G177" s="13">
        <v>77</v>
      </c>
      <c r="H177" s="14">
        <v>130</v>
      </c>
      <c r="I177" s="14">
        <v>94</v>
      </c>
      <c r="J177" s="14">
        <v>61</v>
      </c>
      <c r="K177" s="14">
        <v>163</v>
      </c>
      <c r="L177" s="14">
        <v>50</v>
      </c>
      <c r="M177" s="14">
        <v>17</v>
      </c>
      <c r="N177" s="15">
        <v>68</v>
      </c>
      <c r="O177" s="15">
        <v>40</v>
      </c>
      <c r="P177" s="15">
        <v>29</v>
      </c>
      <c r="Q177" s="15">
        <v>89</v>
      </c>
      <c r="R177" s="15">
        <v>22</v>
      </c>
      <c r="S177" s="15">
        <v>11</v>
      </c>
      <c r="T177" s="16">
        <v>62</v>
      </c>
      <c r="U177" s="16">
        <v>54</v>
      </c>
      <c r="V177" s="16">
        <v>32</v>
      </c>
      <c r="W177" s="16">
        <v>74</v>
      </c>
      <c r="X177" s="16">
        <v>28</v>
      </c>
      <c r="Y177" s="16">
        <v>6</v>
      </c>
    </row>
    <row r="178" spans="1:25" x14ac:dyDescent="0.2">
      <c r="A178" s="8" t="s">
        <v>204</v>
      </c>
      <c r="B178" s="9" t="s">
        <v>177</v>
      </c>
      <c r="C178" s="10">
        <v>495.99999999999994</v>
      </c>
      <c r="D178" s="11">
        <v>99</v>
      </c>
      <c r="E178" s="12">
        <v>84</v>
      </c>
      <c r="F178" s="13">
        <v>21</v>
      </c>
      <c r="G178" s="13">
        <v>63</v>
      </c>
      <c r="H178" s="14">
        <v>126</v>
      </c>
      <c r="I178" s="14">
        <v>96</v>
      </c>
      <c r="J178" s="14">
        <v>80</v>
      </c>
      <c r="K178" s="14">
        <v>136</v>
      </c>
      <c r="L178" s="14">
        <v>42</v>
      </c>
      <c r="M178" s="14">
        <v>16</v>
      </c>
      <c r="N178" s="15">
        <v>64</v>
      </c>
      <c r="O178" s="15">
        <v>43</v>
      </c>
      <c r="P178" s="15">
        <v>37</v>
      </c>
      <c r="Q178" s="15">
        <v>75</v>
      </c>
      <c r="R178" s="15">
        <v>23</v>
      </c>
      <c r="S178" s="15">
        <v>7</v>
      </c>
      <c r="T178" s="16">
        <v>62</v>
      </c>
      <c r="U178" s="16">
        <v>53</v>
      </c>
      <c r="V178" s="16">
        <v>43</v>
      </c>
      <c r="W178" s="16">
        <v>61</v>
      </c>
      <c r="X178" s="16">
        <v>19</v>
      </c>
      <c r="Y178" s="16">
        <v>9</v>
      </c>
    </row>
    <row r="179" spans="1:25" x14ac:dyDescent="0.2">
      <c r="A179" s="8" t="s">
        <v>204</v>
      </c>
      <c r="B179" s="9" t="s">
        <v>178</v>
      </c>
      <c r="C179" s="10">
        <v>432</v>
      </c>
      <c r="D179" s="11">
        <v>99</v>
      </c>
      <c r="E179" s="12">
        <v>80</v>
      </c>
      <c r="F179" s="13">
        <v>17</v>
      </c>
      <c r="G179" s="13">
        <v>63</v>
      </c>
      <c r="H179" s="14">
        <v>111</v>
      </c>
      <c r="I179" s="14">
        <v>75</v>
      </c>
      <c r="J179" s="14">
        <v>56</v>
      </c>
      <c r="K179" s="14">
        <v>130</v>
      </c>
      <c r="L179" s="14">
        <v>50</v>
      </c>
      <c r="M179" s="14">
        <v>10</v>
      </c>
      <c r="N179" s="15">
        <v>46</v>
      </c>
      <c r="O179" s="15">
        <v>30</v>
      </c>
      <c r="P179" s="15">
        <v>25</v>
      </c>
      <c r="Q179" s="15">
        <v>63</v>
      </c>
      <c r="R179" s="15">
        <v>31</v>
      </c>
      <c r="S179" s="15">
        <v>4</v>
      </c>
      <c r="T179" s="16">
        <v>65</v>
      </c>
      <c r="U179" s="16">
        <v>45</v>
      </c>
      <c r="V179" s="16">
        <v>31</v>
      </c>
      <c r="W179" s="16">
        <v>67</v>
      </c>
      <c r="X179" s="16">
        <v>19</v>
      </c>
      <c r="Y179" s="16">
        <v>6</v>
      </c>
    </row>
    <row r="180" spans="1:25" x14ac:dyDescent="0.2">
      <c r="A180" s="8" t="s">
        <v>204</v>
      </c>
      <c r="B180" s="9" t="s">
        <v>179</v>
      </c>
      <c r="C180" s="10">
        <v>603</v>
      </c>
      <c r="D180" s="11">
        <v>121.00000000000001</v>
      </c>
      <c r="E180" s="12">
        <v>95</v>
      </c>
      <c r="F180" s="13">
        <v>19</v>
      </c>
      <c r="G180" s="13">
        <v>76</v>
      </c>
      <c r="H180" s="14">
        <v>159</v>
      </c>
      <c r="I180" s="14">
        <v>133</v>
      </c>
      <c r="J180" s="14">
        <v>106</v>
      </c>
      <c r="K180" s="14">
        <v>148</v>
      </c>
      <c r="L180" s="14">
        <v>47</v>
      </c>
      <c r="M180" s="14">
        <v>10</v>
      </c>
      <c r="N180" s="15">
        <v>81</v>
      </c>
      <c r="O180" s="15">
        <v>75</v>
      </c>
      <c r="P180" s="15">
        <v>56</v>
      </c>
      <c r="Q180" s="15">
        <v>83</v>
      </c>
      <c r="R180" s="15">
        <v>19</v>
      </c>
      <c r="S180" s="15">
        <v>5</v>
      </c>
      <c r="T180" s="16">
        <v>78</v>
      </c>
      <c r="U180" s="16">
        <v>58</v>
      </c>
      <c r="V180" s="16">
        <v>50</v>
      </c>
      <c r="W180" s="16">
        <v>65</v>
      </c>
      <c r="X180" s="16">
        <v>28</v>
      </c>
      <c r="Y180" s="16">
        <v>5</v>
      </c>
    </row>
    <row r="181" spans="1:25" x14ac:dyDescent="0.2">
      <c r="A181" s="8" t="s">
        <v>204</v>
      </c>
      <c r="B181" s="9" t="s">
        <v>180</v>
      </c>
      <c r="C181" s="10">
        <v>282</v>
      </c>
      <c r="D181" s="11">
        <v>59.000000000000007</v>
      </c>
      <c r="E181" s="12">
        <v>47</v>
      </c>
      <c r="F181" s="13">
        <v>4</v>
      </c>
      <c r="G181" s="13">
        <v>43</v>
      </c>
      <c r="H181" s="14">
        <v>74</v>
      </c>
      <c r="I181" s="14">
        <v>58</v>
      </c>
      <c r="J181" s="14">
        <v>39</v>
      </c>
      <c r="K181" s="14">
        <v>79</v>
      </c>
      <c r="L181" s="14">
        <v>28</v>
      </c>
      <c r="M181" s="14">
        <v>4</v>
      </c>
      <c r="N181" s="15">
        <v>38</v>
      </c>
      <c r="O181" s="15">
        <v>30</v>
      </c>
      <c r="P181" s="15">
        <v>20</v>
      </c>
      <c r="Q181" s="15">
        <v>44</v>
      </c>
      <c r="R181" s="15">
        <v>13</v>
      </c>
      <c r="S181" s="15"/>
      <c r="T181" s="16">
        <v>36</v>
      </c>
      <c r="U181" s="16">
        <v>28</v>
      </c>
      <c r="V181" s="16">
        <v>19</v>
      </c>
      <c r="W181" s="16">
        <v>35</v>
      </c>
      <c r="X181" s="16">
        <v>15</v>
      </c>
      <c r="Y181" s="16">
        <v>4</v>
      </c>
    </row>
    <row r="182" spans="1:25" x14ac:dyDescent="0.2">
      <c r="A182" s="8" t="s">
        <v>204</v>
      </c>
      <c r="B182" s="9" t="s">
        <v>181</v>
      </c>
      <c r="C182" s="10">
        <v>327.00000000000006</v>
      </c>
      <c r="D182" s="11">
        <v>66.000000000000028</v>
      </c>
      <c r="E182" s="12">
        <v>55</v>
      </c>
      <c r="F182" s="13">
        <v>12</v>
      </c>
      <c r="G182" s="13">
        <v>43</v>
      </c>
      <c r="H182" s="14">
        <v>80</v>
      </c>
      <c r="I182" s="14">
        <v>60</v>
      </c>
      <c r="J182" s="14">
        <v>63</v>
      </c>
      <c r="K182" s="14">
        <v>79</v>
      </c>
      <c r="L182" s="14">
        <v>34</v>
      </c>
      <c r="M182" s="14">
        <v>11</v>
      </c>
      <c r="N182" s="15">
        <v>41</v>
      </c>
      <c r="O182" s="15">
        <v>31</v>
      </c>
      <c r="P182" s="15">
        <v>36</v>
      </c>
      <c r="Q182" s="15">
        <v>43</v>
      </c>
      <c r="R182" s="15">
        <v>18</v>
      </c>
      <c r="S182" s="15">
        <v>7</v>
      </c>
      <c r="T182" s="16">
        <v>39</v>
      </c>
      <c r="U182" s="16">
        <v>29</v>
      </c>
      <c r="V182" s="16">
        <v>27</v>
      </c>
      <c r="W182" s="16">
        <v>36</v>
      </c>
      <c r="X182" s="16">
        <v>16</v>
      </c>
      <c r="Y182" s="16">
        <v>4</v>
      </c>
    </row>
    <row r="183" spans="1:25" ht="13.5" thickBot="1" x14ac:dyDescent="0.25">
      <c r="A183" s="181" t="s">
        <v>204</v>
      </c>
      <c r="B183" s="182" t="s">
        <v>182</v>
      </c>
      <c r="C183" s="183">
        <v>199</v>
      </c>
      <c r="D183" s="184">
        <v>51.000000000000007</v>
      </c>
      <c r="E183" s="185">
        <v>42</v>
      </c>
      <c r="F183" s="186">
        <v>12</v>
      </c>
      <c r="G183" s="186">
        <v>30</v>
      </c>
      <c r="H183" s="187">
        <v>43</v>
      </c>
      <c r="I183" s="187">
        <v>31</v>
      </c>
      <c r="J183" s="187">
        <v>34</v>
      </c>
      <c r="K183" s="187">
        <v>60</v>
      </c>
      <c r="L183" s="187">
        <v>22</v>
      </c>
      <c r="M183" s="187">
        <v>9</v>
      </c>
      <c r="N183" s="188">
        <v>19</v>
      </c>
      <c r="O183" s="188">
        <v>17</v>
      </c>
      <c r="P183" s="188">
        <v>13</v>
      </c>
      <c r="Q183" s="188">
        <v>36</v>
      </c>
      <c r="R183" s="188">
        <v>13</v>
      </c>
      <c r="S183" s="188">
        <v>7</v>
      </c>
      <c r="T183" s="189">
        <v>24</v>
      </c>
      <c r="U183" s="189">
        <v>14</v>
      </c>
      <c r="V183" s="189">
        <v>21</v>
      </c>
      <c r="W183" s="189">
        <v>24</v>
      </c>
      <c r="X183" s="189">
        <v>9</v>
      </c>
      <c r="Y183" s="189">
        <v>2</v>
      </c>
    </row>
    <row r="184" spans="1:25" x14ac:dyDescent="0.2">
      <c r="A184" s="173" t="s">
        <v>205</v>
      </c>
      <c r="B184" s="190" t="s">
        <v>183</v>
      </c>
      <c r="C184" s="191">
        <v>813.99999999999977</v>
      </c>
      <c r="D184" s="192">
        <v>180.00000000000006</v>
      </c>
      <c r="E184" s="175">
        <v>139</v>
      </c>
      <c r="F184" s="193">
        <v>33</v>
      </c>
      <c r="G184" s="193">
        <v>106</v>
      </c>
      <c r="H184" s="178">
        <v>191</v>
      </c>
      <c r="I184" s="178">
        <v>154</v>
      </c>
      <c r="J184" s="178">
        <v>123</v>
      </c>
      <c r="K184" s="178">
        <v>254</v>
      </c>
      <c r="L184" s="178">
        <v>79</v>
      </c>
      <c r="M184" s="178">
        <v>13</v>
      </c>
      <c r="N184" s="179">
        <v>102</v>
      </c>
      <c r="O184" s="179">
        <v>69</v>
      </c>
      <c r="P184" s="179">
        <v>74</v>
      </c>
      <c r="Q184" s="179">
        <v>134</v>
      </c>
      <c r="R184" s="179">
        <v>40</v>
      </c>
      <c r="S184" s="179">
        <v>9</v>
      </c>
      <c r="T184" s="180">
        <v>89</v>
      </c>
      <c r="U184" s="180">
        <v>85</v>
      </c>
      <c r="V184" s="180">
        <v>49</v>
      </c>
      <c r="W184" s="180">
        <v>120</v>
      </c>
      <c r="X184" s="180">
        <v>39</v>
      </c>
      <c r="Y184" s="180">
        <v>4</v>
      </c>
    </row>
    <row r="185" spans="1:25" x14ac:dyDescent="0.2">
      <c r="A185" s="8" t="s">
        <v>205</v>
      </c>
      <c r="B185" s="9" t="s">
        <v>184</v>
      </c>
      <c r="C185" s="10">
        <v>1098.0000000000005</v>
      </c>
      <c r="D185" s="11">
        <v>247</v>
      </c>
      <c r="E185" s="12">
        <v>194</v>
      </c>
      <c r="F185" s="13">
        <v>18</v>
      </c>
      <c r="G185" s="13">
        <v>176</v>
      </c>
      <c r="H185" s="14">
        <v>273</v>
      </c>
      <c r="I185" s="14">
        <v>189</v>
      </c>
      <c r="J185" s="14">
        <v>149</v>
      </c>
      <c r="K185" s="14">
        <v>354</v>
      </c>
      <c r="L185" s="14">
        <v>102</v>
      </c>
      <c r="M185" s="14">
        <v>31</v>
      </c>
      <c r="N185" s="15">
        <v>135</v>
      </c>
      <c r="O185" s="15">
        <v>92</v>
      </c>
      <c r="P185" s="15">
        <v>69</v>
      </c>
      <c r="Q185" s="15">
        <v>189</v>
      </c>
      <c r="R185" s="15">
        <v>51</v>
      </c>
      <c r="S185" s="15">
        <v>17</v>
      </c>
      <c r="T185" s="16">
        <v>138</v>
      </c>
      <c r="U185" s="16">
        <v>97</v>
      </c>
      <c r="V185" s="16">
        <v>80</v>
      </c>
      <c r="W185" s="16">
        <v>165</v>
      </c>
      <c r="X185" s="16">
        <v>51</v>
      </c>
      <c r="Y185" s="16">
        <v>14</v>
      </c>
    </row>
    <row r="186" spans="1:25" x14ac:dyDescent="0.2">
      <c r="A186" s="8" t="s">
        <v>205</v>
      </c>
      <c r="B186" s="9" t="s">
        <v>185</v>
      </c>
      <c r="C186" s="10">
        <v>906.99999999999977</v>
      </c>
      <c r="D186" s="11">
        <v>193</v>
      </c>
      <c r="E186" s="12">
        <v>158</v>
      </c>
      <c r="F186" s="13">
        <v>38</v>
      </c>
      <c r="G186" s="13">
        <v>120</v>
      </c>
      <c r="H186" s="14">
        <v>196</v>
      </c>
      <c r="I186" s="14">
        <v>180</v>
      </c>
      <c r="J186" s="14">
        <v>143</v>
      </c>
      <c r="K186" s="14">
        <v>273</v>
      </c>
      <c r="L186" s="14">
        <v>100</v>
      </c>
      <c r="M186" s="14">
        <v>15</v>
      </c>
      <c r="N186" s="15">
        <v>98</v>
      </c>
      <c r="O186" s="15">
        <v>86</v>
      </c>
      <c r="P186" s="15">
        <v>81</v>
      </c>
      <c r="Q186" s="15">
        <v>147</v>
      </c>
      <c r="R186" s="15">
        <v>49</v>
      </c>
      <c r="S186" s="15">
        <v>8</v>
      </c>
      <c r="T186" s="16">
        <v>98</v>
      </c>
      <c r="U186" s="16">
        <v>94</v>
      </c>
      <c r="V186" s="16">
        <v>62</v>
      </c>
      <c r="W186" s="16">
        <v>126</v>
      </c>
      <c r="X186" s="16">
        <v>51</v>
      </c>
      <c r="Y186" s="16">
        <v>7</v>
      </c>
    </row>
    <row r="187" spans="1:25" x14ac:dyDescent="0.2">
      <c r="A187" s="8" t="s">
        <v>205</v>
      </c>
      <c r="B187" s="9" t="s">
        <v>186</v>
      </c>
      <c r="C187" s="10">
        <v>553.99999999999989</v>
      </c>
      <c r="D187" s="11">
        <v>124.00000000000001</v>
      </c>
      <c r="E187" s="12">
        <v>97</v>
      </c>
      <c r="F187" s="13">
        <v>22</v>
      </c>
      <c r="G187" s="13">
        <v>75</v>
      </c>
      <c r="H187" s="14">
        <v>113</v>
      </c>
      <c r="I187" s="14">
        <v>102</v>
      </c>
      <c r="J187" s="14">
        <v>92</v>
      </c>
      <c r="K187" s="14">
        <v>168</v>
      </c>
      <c r="L187" s="14">
        <v>61</v>
      </c>
      <c r="M187" s="14">
        <v>18</v>
      </c>
      <c r="N187" s="15">
        <v>59</v>
      </c>
      <c r="O187" s="15">
        <v>50</v>
      </c>
      <c r="P187" s="15">
        <v>43</v>
      </c>
      <c r="Q187" s="15">
        <v>85</v>
      </c>
      <c r="R187" s="15">
        <v>34</v>
      </c>
      <c r="S187" s="15">
        <v>13</v>
      </c>
      <c r="T187" s="16">
        <v>54</v>
      </c>
      <c r="U187" s="16">
        <v>52</v>
      </c>
      <c r="V187" s="16">
        <v>49</v>
      </c>
      <c r="W187" s="16">
        <v>83</v>
      </c>
      <c r="X187" s="16">
        <v>27</v>
      </c>
      <c r="Y187" s="16">
        <v>5</v>
      </c>
    </row>
    <row r="188" spans="1:25" x14ac:dyDescent="0.2">
      <c r="A188" s="8" t="s">
        <v>205</v>
      </c>
      <c r="B188" s="9" t="s">
        <v>187</v>
      </c>
      <c r="C188" s="10">
        <v>477.99999999999994</v>
      </c>
      <c r="D188" s="11">
        <v>106</v>
      </c>
      <c r="E188" s="12">
        <v>77</v>
      </c>
      <c r="F188" s="13">
        <v>22</v>
      </c>
      <c r="G188" s="13">
        <v>55</v>
      </c>
      <c r="H188" s="14">
        <v>93</v>
      </c>
      <c r="I188" s="14">
        <v>99</v>
      </c>
      <c r="J188" s="14">
        <v>78</v>
      </c>
      <c r="K188" s="14">
        <v>128</v>
      </c>
      <c r="L188" s="14">
        <v>63</v>
      </c>
      <c r="M188" s="14">
        <v>17</v>
      </c>
      <c r="N188" s="15">
        <v>48</v>
      </c>
      <c r="O188" s="15">
        <v>47</v>
      </c>
      <c r="P188" s="15">
        <v>39</v>
      </c>
      <c r="Q188" s="15">
        <v>72</v>
      </c>
      <c r="R188" s="15">
        <v>33</v>
      </c>
      <c r="S188" s="15">
        <v>10</v>
      </c>
      <c r="T188" s="16">
        <v>45</v>
      </c>
      <c r="U188" s="16">
        <v>52</v>
      </c>
      <c r="V188" s="16">
        <v>39</v>
      </c>
      <c r="W188" s="16">
        <v>56</v>
      </c>
      <c r="X188" s="16">
        <v>30</v>
      </c>
      <c r="Y188" s="16">
        <v>7</v>
      </c>
    </row>
    <row r="189" spans="1:25" x14ac:dyDescent="0.2">
      <c r="A189" s="8" t="s">
        <v>205</v>
      </c>
      <c r="B189" s="9" t="s">
        <v>188</v>
      </c>
      <c r="C189" s="10">
        <v>519.99999999999989</v>
      </c>
      <c r="D189" s="11">
        <v>115</v>
      </c>
      <c r="E189" s="12">
        <v>88</v>
      </c>
      <c r="F189" s="13">
        <v>14</v>
      </c>
      <c r="G189" s="13">
        <v>74</v>
      </c>
      <c r="H189" s="14">
        <v>109</v>
      </c>
      <c r="I189" s="14">
        <v>102</v>
      </c>
      <c r="J189" s="14">
        <v>88</v>
      </c>
      <c r="K189" s="14">
        <v>143</v>
      </c>
      <c r="L189" s="14">
        <v>62</v>
      </c>
      <c r="M189" s="14">
        <v>16</v>
      </c>
      <c r="N189" s="15">
        <v>41</v>
      </c>
      <c r="O189" s="15">
        <v>50</v>
      </c>
      <c r="P189" s="15">
        <v>46</v>
      </c>
      <c r="Q189" s="15">
        <v>79</v>
      </c>
      <c r="R189" s="15">
        <v>35</v>
      </c>
      <c r="S189" s="15">
        <v>10</v>
      </c>
      <c r="T189" s="16">
        <v>68</v>
      </c>
      <c r="U189" s="16">
        <v>52</v>
      </c>
      <c r="V189" s="16">
        <v>42</v>
      </c>
      <c r="W189" s="16">
        <v>64</v>
      </c>
      <c r="X189" s="16">
        <v>27</v>
      </c>
      <c r="Y189" s="16">
        <v>6</v>
      </c>
    </row>
    <row r="190" spans="1:25" x14ac:dyDescent="0.2">
      <c r="A190" s="8" t="s">
        <v>205</v>
      </c>
      <c r="B190" s="9" t="s">
        <v>189</v>
      </c>
      <c r="C190" s="10">
        <v>410</v>
      </c>
      <c r="D190" s="11">
        <v>83</v>
      </c>
      <c r="E190" s="12">
        <v>69</v>
      </c>
      <c r="F190" s="13">
        <v>18</v>
      </c>
      <c r="G190" s="13">
        <v>51</v>
      </c>
      <c r="H190" s="14">
        <v>101</v>
      </c>
      <c r="I190" s="14">
        <v>73</v>
      </c>
      <c r="J190" s="14">
        <v>70</v>
      </c>
      <c r="K190" s="14">
        <v>120</v>
      </c>
      <c r="L190" s="14">
        <v>40</v>
      </c>
      <c r="M190" s="14">
        <v>6</v>
      </c>
      <c r="N190" s="15">
        <v>45</v>
      </c>
      <c r="O190" s="15">
        <v>36</v>
      </c>
      <c r="P190" s="15">
        <v>32</v>
      </c>
      <c r="Q190" s="15">
        <v>70</v>
      </c>
      <c r="R190" s="15">
        <v>19</v>
      </c>
      <c r="S190" s="15">
        <v>2</v>
      </c>
      <c r="T190" s="16">
        <v>56</v>
      </c>
      <c r="U190" s="16">
        <v>37</v>
      </c>
      <c r="V190" s="16">
        <v>38</v>
      </c>
      <c r="W190" s="16">
        <v>50</v>
      </c>
      <c r="X190" s="16">
        <v>21</v>
      </c>
      <c r="Y190" s="16">
        <v>4</v>
      </c>
    </row>
    <row r="191" spans="1:25" x14ac:dyDescent="0.2">
      <c r="A191" s="8" t="s">
        <v>205</v>
      </c>
      <c r="B191" s="9" t="s">
        <v>190</v>
      </c>
      <c r="C191" s="10">
        <v>211.00000000000003</v>
      </c>
      <c r="D191" s="11">
        <v>55.000000000000007</v>
      </c>
      <c r="E191" s="12">
        <v>44</v>
      </c>
      <c r="F191" s="13">
        <v>7</v>
      </c>
      <c r="G191" s="13">
        <v>37</v>
      </c>
      <c r="H191" s="14">
        <v>46</v>
      </c>
      <c r="I191" s="14">
        <v>35</v>
      </c>
      <c r="J191" s="14">
        <v>33</v>
      </c>
      <c r="K191" s="14">
        <v>64</v>
      </c>
      <c r="L191" s="14">
        <v>28</v>
      </c>
      <c r="M191" s="14">
        <v>5</v>
      </c>
      <c r="N191" s="15">
        <v>26</v>
      </c>
      <c r="O191" s="15">
        <v>15</v>
      </c>
      <c r="P191" s="15">
        <v>19</v>
      </c>
      <c r="Q191" s="15">
        <v>32</v>
      </c>
      <c r="R191" s="15">
        <v>16</v>
      </c>
      <c r="S191" s="15">
        <v>3</v>
      </c>
      <c r="T191" s="16">
        <v>20</v>
      </c>
      <c r="U191" s="16">
        <v>20</v>
      </c>
      <c r="V191" s="16">
        <v>14</v>
      </c>
      <c r="W191" s="16">
        <v>32</v>
      </c>
      <c r="X191" s="16">
        <v>12</v>
      </c>
      <c r="Y191" s="16">
        <v>2</v>
      </c>
    </row>
    <row r="192" spans="1:25" x14ac:dyDescent="0.2">
      <c r="A192" s="8" t="s">
        <v>205</v>
      </c>
      <c r="B192" s="9" t="s">
        <v>191</v>
      </c>
      <c r="C192" s="10">
        <v>179</v>
      </c>
      <c r="D192" s="11">
        <v>37</v>
      </c>
      <c r="E192" s="12">
        <v>27</v>
      </c>
      <c r="F192" s="13">
        <v>1</v>
      </c>
      <c r="G192" s="13">
        <v>26</v>
      </c>
      <c r="H192" s="14">
        <v>39</v>
      </c>
      <c r="I192" s="14">
        <v>37</v>
      </c>
      <c r="J192" s="14">
        <v>36</v>
      </c>
      <c r="K192" s="14">
        <v>40</v>
      </c>
      <c r="L192" s="14">
        <v>20</v>
      </c>
      <c r="M192" s="14">
        <v>7</v>
      </c>
      <c r="N192" s="15">
        <v>19</v>
      </c>
      <c r="O192" s="15">
        <v>15</v>
      </c>
      <c r="P192" s="15">
        <v>13</v>
      </c>
      <c r="Q192" s="15">
        <v>23</v>
      </c>
      <c r="R192" s="15">
        <v>9</v>
      </c>
      <c r="S192" s="15">
        <v>4</v>
      </c>
      <c r="T192" s="16">
        <v>20</v>
      </c>
      <c r="U192" s="16">
        <v>22</v>
      </c>
      <c r="V192" s="16">
        <v>23</v>
      </c>
      <c r="W192" s="16">
        <v>17</v>
      </c>
      <c r="X192" s="16">
        <v>11</v>
      </c>
      <c r="Y192" s="16">
        <v>3</v>
      </c>
    </row>
    <row r="193" spans="1:25" ht="13.5" thickBot="1" x14ac:dyDescent="0.25">
      <c r="A193" s="181" t="s">
        <v>205</v>
      </c>
      <c r="B193" s="194" t="s">
        <v>192</v>
      </c>
      <c r="C193" s="195">
        <v>386.00000000000011</v>
      </c>
      <c r="D193" s="196">
        <v>88.000000000000014</v>
      </c>
      <c r="E193" s="185">
        <v>66</v>
      </c>
      <c r="F193" s="197">
        <v>12</v>
      </c>
      <c r="G193" s="197">
        <v>54</v>
      </c>
      <c r="H193" s="187">
        <v>103</v>
      </c>
      <c r="I193" s="187">
        <v>76</v>
      </c>
      <c r="J193" s="187">
        <v>41</v>
      </c>
      <c r="K193" s="187">
        <v>121</v>
      </c>
      <c r="L193" s="187">
        <v>31</v>
      </c>
      <c r="M193" s="187">
        <v>14</v>
      </c>
      <c r="N193" s="188">
        <v>52</v>
      </c>
      <c r="O193" s="188">
        <v>44</v>
      </c>
      <c r="P193" s="188">
        <v>15</v>
      </c>
      <c r="Q193" s="188">
        <v>64</v>
      </c>
      <c r="R193" s="188">
        <v>17</v>
      </c>
      <c r="S193" s="188">
        <v>8</v>
      </c>
      <c r="T193" s="189">
        <v>51</v>
      </c>
      <c r="U193" s="189">
        <v>32</v>
      </c>
      <c r="V193" s="189">
        <v>26</v>
      </c>
      <c r="W193" s="189">
        <v>57</v>
      </c>
      <c r="X193" s="189">
        <v>14</v>
      </c>
      <c r="Y193" s="189">
        <v>6</v>
      </c>
    </row>
  </sheetData>
  <sheetProtection password="9247" sheet="1" objects="1" scenarios="1"/>
  <autoFilter ref="A2:Y193"/>
  <mergeCells count="6">
    <mergeCell ref="A1:B1"/>
    <mergeCell ref="F1:G1"/>
    <mergeCell ref="N1:S1"/>
    <mergeCell ref="T1:Y1"/>
    <mergeCell ref="H1:M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zoomScale="85" zoomScaleNormal="85" workbookViewId="0"/>
  </sheetViews>
  <sheetFormatPr defaultRowHeight="12.75" x14ac:dyDescent="0.25"/>
  <cols>
    <col min="1" max="1" width="12.85546875" style="216" customWidth="1"/>
    <col min="2" max="2" width="11.5703125" style="216" bestFit="1" customWidth="1"/>
    <col min="3" max="3" width="13.85546875" style="225" bestFit="1" customWidth="1"/>
    <col min="4" max="4" width="10.5703125" style="225" bestFit="1" customWidth="1"/>
    <col min="5" max="5" width="20.42578125" style="216" bestFit="1" customWidth="1"/>
    <col min="6" max="6" width="9.140625" style="216"/>
    <col min="7" max="7" width="12.85546875" style="216" bestFit="1" customWidth="1"/>
    <col min="8" max="8" width="13.85546875" style="216" bestFit="1" customWidth="1"/>
    <col min="9" max="9" width="10.5703125" style="216" bestFit="1" customWidth="1"/>
    <col min="10" max="10" width="20.42578125" style="216" bestFit="1" customWidth="1"/>
    <col min="11" max="16384" width="9.140625" style="216"/>
  </cols>
  <sheetData>
    <row r="1" spans="1:10" ht="16.5" thickBot="1" x14ac:dyDescent="0.3">
      <c r="A1" s="166" t="s">
        <v>224</v>
      </c>
      <c r="B1" s="167" t="s">
        <v>225</v>
      </c>
      <c r="C1" s="166" t="s">
        <v>0</v>
      </c>
      <c r="D1" s="167" t="s">
        <v>1</v>
      </c>
      <c r="E1" s="166" t="s">
        <v>193</v>
      </c>
      <c r="G1" s="168" t="s">
        <v>224</v>
      </c>
      <c r="H1" s="168" t="s">
        <v>0</v>
      </c>
      <c r="I1" s="168" t="s">
        <v>1</v>
      </c>
      <c r="J1" s="168" t="s">
        <v>193</v>
      </c>
    </row>
    <row r="2" spans="1:10" ht="13.5" thickTop="1" x14ac:dyDescent="0.25">
      <c r="A2" s="217" t="s">
        <v>194</v>
      </c>
      <c r="B2" s="218" t="s">
        <v>2</v>
      </c>
      <c r="C2" s="219">
        <v>48</v>
      </c>
      <c r="D2" s="219">
        <v>0</v>
      </c>
      <c r="E2" s="219">
        <v>0</v>
      </c>
      <c r="G2" s="220" t="s">
        <v>194</v>
      </c>
      <c r="H2" s="220">
        <f t="shared" ref="H2:H13" si="0">SUMIF($A:$A, $G2,C:C )</f>
        <v>1123</v>
      </c>
      <c r="I2" s="220">
        <f t="shared" ref="I2:I13" si="1">SUMIF($A:$A, $G2,D:D )</f>
        <v>6</v>
      </c>
      <c r="J2" s="220">
        <f t="shared" ref="J2:J13" si="2">SUMIF($A:$A, $G2,E:E )</f>
        <v>1</v>
      </c>
    </row>
    <row r="3" spans="1:10" x14ac:dyDescent="0.25">
      <c r="A3" s="217" t="s">
        <v>194</v>
      </c>
      <c r="B3" s="221" t="s">
        <v>3</v>
      </c>
      <c r="C3" s="222">
        <v>54</v>
      </c>
      <c r="D3" s="222">
        <v>0</v>
      </c>
      <c r="E3" s="222">
        <v>0</v>
      </c>
      <c r="G3" s="220" t="s">
        <v>195</v>
      </c>
      <c r="H3" s="220">
        <f t="shared" si="0"/>
        <v>1223</v>
      </c>
      <c r="I3" s="220">
        <f t="shared" si="1"/>
        <v>0</v>
      </c>
      <c r="J3" s="220">
        <f t="shared" si="2"/>
        <v>4</v>
      </c>
    </row>
    <row r="4" spans="1:10" x14ac:dyDescent="0.25">
      <c r="A4" s="217" t="s">
        <v>194</v>
      </c>
      <c r="B4" s="221" t="s">
        <v>4</v>
      </c>
      <c r="C4" s="222">
        <v>121</v>
      </c>
      <c r="D4" s="222">
        <v>0</v>
      </c>
      <c r="E4" s="222">
        <v>0</v>
      </c>
      <c r="G4" s="220" t="s">
        <v>196</v>
      </c>
      <c r="H4" s="220">
        <f t="shared" si="0"/>
        <v>799</v>
      </c>
      <c r="I4" s="220">
        <f t="shared" si="1"/>
        <v>2</v>
      </c>
      <c r="J4" s="220">
        <f t="shared" si="2"/>
        <v>22</v>
      </c>
    </row>
    <row r="5" spans="1:10" x14ac:dyDescent="0.25">
      <c r="A5" s="217" t="s">
        <v>194</v>
      </c>
      <c r="B5" s="221" t="s">
        <v>5</v>
      </c>
      <c r="C5" s="222">
        <v>95</v>
      </c>
      <c r="D5" s="222">
        <v>0</v>
      </c>
      <c r="E5" s="222">
        <v>0</v>
      </c>
      <c r="G5" s="220" t="s">
        <v>197</v>
      </c>
      <c r="H5" s="220">
        <f t="shared" si="0"/>
        <v>722</v>
      </c>
      <c r="I5" s="220">
        <f t="shared" si="1"/>
        <v>9</v>
      </c>
      <c r="J5" s="220">
        <f t="shared" si="2"/>
        <v>42</v>
      </c>
    </row>
    <row r="6" spans="1:10" x14ac:dyDescent="0.25">
      <c r="A6" s="217" t="s">
        <v>194</v>
      </c>
      <c r="B6" s="221" t="s">
        <v>6</v>
      </c>
      <c r="C6" s="222">
        <v>176</v>
      </c>
      <c r="D6" s="222">
        <v>0</v>
      </c>
      <c r="E6" s="222">
        <v>0</v>
      </c>
      <c r="G6" s="220" t="s">
        <v>198</v>
      </c>
      <c r="H6" s="220">
        <f t="shared" si="0"/>
        <v>858</v>
      </c>
      <c r="I6" s="220">
        <f t="shared" si="1"/>
        <v>8</v>
      </c>
      <c r="J6" s="220">
        <f t="shared" si="2"/>
        <v>55</v>
      </c>
    </row>
    <row r="7" spans="1:10" x14ac:dyDescent="0.25">
      <c r="A7" s="217" t="s">
        <v>194</v>
      </c>
      <c r="B7" s="221" t="s">
        <v>7</v>
      </c>
      <c r="C7" s="222">
        <v>134</v>
      </c>
      <c r="D7" s="222">
        <v>2</v>
      </c>
      <c r="E7" s="222">
        <v>0</v>
      </c>
      <c r="G7" s="220" t="s">
        <v>199</v>
      </c>
      <c r="H7" s="220">
        <f t="shared" si="0"/>
        <v>1161</v>
      </c>
      <c r="I7" s="220">
        <f t="shared" si="1"/>
        <v>5</v>
      </c>
      <c r="J7" s="220">
        <f t="shared" si="2"/>
        <v>33</v>
      </c>
    </row>
    <row r="8" spans="1:10" x14ac:dyDescent="0.25">
      <c r="A8" s="217" t="s">
        <v>194</v>
      </c>
      <c r="B8" s="221" t="s">
        <v>8</v>
      </c>
      <c r="C8" s="222">
        <v>95</v>
      </c>
      <c r="D8" s="222">
        <v>1</v>
      </c>
      <c r="E8" s="222">
        <v>0</v>
      </c>
      <c r="G8" s="220" t="s">
        <v>200</v>
      </c>
      <c r="H8" s="220">
        <f t="shared" si="0"/>
        <v>1123</v>
      </c>
      <c r="I8" s="220">
        <f t="shared" si="1"/>
        <v>9</v>
      </c>
      <c r="J8" s="220">
        <f t="shared" si="2"/>
        <v>42</v>
      </c>
    </row>
    <row r="9" spans="1:10" x14ac:dyDescent="0.25">
      <c r="A9" s="217" t="s">
        <v>194</v>
      </c>
      <c r="B9" s="221" t="s">
        <v>9</v>
      </c>
      <c r="C9" s="222">
        <v>68</v>
      </c>
      <c r="D9" s="222">
        <v>0</v>
      </c>
      <c r="E9" s="222">
        <v>0</v>
      </c>
      <c r="G9" s="220" t="s">
        <v>201</v>
      </c>
      <c r="H9" s="220">
        <f t="shared" si="0"/>
        <v>1430</v>
      </c>
      <c r="I9" s="220">
        <f t="shared" si="1"/>
        <v>5</v>
      </c>
      <c r="J9" s="220">
        <f t="shared" si="2"/>
        <v>39</v>
      </c>
    </row>
    <row r="10" spans="1:10" x14ac:dyDescent="0.25">
      <c r="A10" s="217" t="s">
        <v>194</v>
      </c>
      <c r="B10" s="221" t="s">
        <v>10</v>
      </c>
      <c r="C10" s="222">
        <v>91</v>
      </c>
      <c r="D10" s="222">
        <v>1</v>
      </c>
      <c r="E10" s="222">
        <v>0</v>
      </c>
      <c r="G10" s="220" t="s">
        <v>202</v>
      </c>
      <c r="H10" s="220">
        <f t="shared" si="0"/>
        <v>829</v>
      </c>
      <c r="I10" s="220">
        <f t="shared" si="1"/>
        <v>2</v>
      </c>
      <c r="J10" s="220">
        <f t="shared" si="2"/>
        <v>16</v>
      </c>
    </row>
    <row r="11" spans="1:10" x14ac:dyDescent="0.25">
      <c r="A11" s="217" t="s">
        <v>194</v>
      </c>
      <c r="B11" s="221" t="s">
        <v>11</v>
      </c>
      <c r="C11" s="222">
        <v>241</v>
      </c>
      <c r="D11" s="222">
        <v>2</v>
      </c>
      <c r="E11" s="222">
        <v>1</v>
      </c>
      <c r="G11" s="220" t="s">
        <v>203</v>
      </c>
      <c r="H11" s="220">
        <f t="shared" si="0"/>
        <v>959</v>
      </c>
      <c r="I11" s="220">
        <f t="shared" si="1"/>
        <v>12</v>
      </c>
      <c r="J11" s="220">
        <f t="shared" si="2"/>
        <v>52</v>
      </c>
    </row>
    <row r="12" spans="1:10" x14ac:dyDescent="0.25">
      <c r="A12" s="217" t="s">
        <v>195</v>
      </c>
      <c r="B12" s="221" t="s">
        <v>12</v>
      </c>
      <c r="C12" s="222">
        <v>142</v>
      </c>
      <c r="D12" s="222">
        <v>0</v>
      </c>
      <c r="E12" s="222">
        <v>0</v>
      </c>
      <c r="G12" s="220" t="s">
        <v>204</v>
      </c>
      <c r="H12" s="220">
        <f t="shared" si="0"/>
        <v>1306</v>
      </c>
      <c r="I12" s="220">
        <f t="shared" si="1"/>
        <v>10</v>
      </c>
      <c r="J12" s="220">
        <f t="shared" si="2"/>
        <v>50</v>
      </c>
    </row>
    <row r="13" spans="1:10" x14ac:dyDescent="0.25">
      <c r="A13" s="217" t="s">
        <v>195</v>
      </c>
      <c r="B13" s="221" t="s">
        <v>13</v>
      </c>
      <c r="C13" s="222">
        <v>212</v>
      </c>
      <c r="D13" s="222">
        <v>0</v>
      </c>
      <c r="E13" s="222">
        <v>1</v>
      </c>
      <c r="G13" s="220" t="s">
        <v>205</v>
      </c>
      <c r="H13" s="220">
        <f t="shared" si="0"/>
        <v>937</v>
      </c>
      <c r="I13" s="220">
        <f t="shared" si="1"/>
        <v>8</v>
      </c>
      <c r="J13" s="220">
        <f t="shared" si="2"/>
        <v>14</v>
      </c>
    </row>
    <row r="14" spans="1:10" x14ac:dyDescent="0.25">
      <c r="A14" s="217" t="s">
        <v>195</v>
      </c>
      <c r="B14" s="221" t="s">
        <v>14</v>
      </c>
      <c r="C14" s="222">
        <v>140</v>
      </c>
      <c r="D14" s="222">
        <v>0</v>
      </c>
      <c r="E14" s="222">
        <v>0</v>
      </c>
    </row>
    <row r="15" spans="1:10" x14ac:dyDescent="0.25">
      <c r="A15" s="217" t="s">
        <v>195</v>
      </c>
      <c r="B15" s="221" t="s">
        <v>15</v>
      </c>
      <c r="C15" s="222">
        <v>111</v>
      </c>
      <c r="D15" s="222">
        <v>0</v>
      </c>
      <c r="E15" s="222">
        <v>0</v>
      </c>
    </row>
    <row r="16" spans="1:10" x14ac:dyDescent="0.25">
      <c r="A16" s="217" t="s">
        <v>195</v>
      </c>
      <c r="B16" s="221" t="s">
        <v>16</v>
      </c>
      <c r="C16" s="222">
        <v>91</v>
      </c>
      <c r="D16" s="222">
        <v>0</v>
      </c>
      <c r="E16" s="222">
        <v>1</v>
      </c>
    </row>
    <row r="17" spans="1:5" x14ac:dyDescent="0.25">
      <c r="A17" s="217" t="s">
        <v>195</v>
      </c>
      <c r="B17" s="221" t="s">
        <v>17</v>
      </c>
      <c r="C17" s="222">
        <v>140</v>
      </c>
      <c r="D17" s="222">
        <v>0</v>
      </c>
      <c r="E17" s="222">
        <v>1</v>
      </c>
    </row>
    <row r="18" spans="1:5" x14ac:dyDescent="0.25">
      <c r="A18" s="217" t="s">
        <v>195</v>
      </c>
      <c r="B18" s="221" t="s">
        <v>18</v>
      </c>
      <c r="C18" s="222">
        <v>136</v>
      </c>
      <c r="D18" s="222">
        <v>0</v>
      </c>
      <c r="E18" s="222">
        <v>0</v>
      </c>
    </row>
    <row r="19" spans="1:5" x14ac:dyDescent="0.25">
      <c r="A19" s="217" t="s">
        <v>195</v>
      </c>
      <c r="B19" s="221" t="s">
        <v>19</v>
      </c>
      <c r="C19" s="222">
        <v>88</v>
      </c>
      <c r="D19" s="222">
        <v>0</v>
      </c>
      <c r="E19" s="222">
        <v>1</v>
      </c>
    </row>
    <row r="20" spans="1:5" x14ac:dyDescent="0.25">
      <c r="A20" s="217" t="s">
        <v>195</v>
      </c>
      <c r="B20" s="221" t="s">
        <v>20</v>
      </c>
      <c r="C20" s="222">
        <v>126</v>
      </c>
      <c r="D20" s="222">
        <v>0</v>
      </c>
      <c r="E20" s="222">
        <v>0</v>
      </c>
    </row>
    <row r="21" spans="1:5" x14ac:dyDescent="0.25">
      <c r="A21" s="217" t="s">
        <v>195</v>
      </c>
      <c r="B21" s="221" t="s">
        <v>21</v>
      </c>
      <c r="C21" s="222">
        <v>37</v>
      </c>
      <c r="D21" s="222">
        <v>0</v>
      </c>
      <c r="E21" s="222">
        <v>0</v>
      </c>
    </row>
    <row r="22" spans="1:5" x14ac:dyDescent="0.25">
      <c r="A22" s="217" t="s">
        <v>196</v>
      </c>
      <c r="B22" s="221" t="s">
        <v>22</v>
      </c>
      <c r="C22" s="222">
        <v>133</v>
      </c>
      <c r="D22" s="222">
        <v>1</v>
      </c>
      <c r="E22" s="222">
        <v>5</v>
      </c>
    </row>
    <row r="23" spans="1:5" x14ac:dyDescent="0.25">
      <c r="A23" s="217" t="s">
        <v>196</v>
      </c>
      <c r="B23" s="221" t="s">
        <v>23</v>
      </c>
      <c r="C23" s="222">
        <v>23</v>
      </c>
      <c r="D23" s="222">
        <v>0</v>
      </c>
      <c r="E23" s="222">
        <v>0</v>
      </c>
    </row>
    <row r="24" spans="1:5" x14ac:dyDescent="0.25">
      <c r="A24" s="217" t="s">
        <v>196</v>
      </c>
      <c r="B24" s="221" t="s">
        <v>24</v>
      </c>
      <c r="C24" s="222">
        <v>63</v>
      </c>
      <c r="D24" s="222">
        <v>1</v>
      </c>
      <c r="E24" s="222">
        <v>1</v>
      </c>
    </row>
    <row r="25" spans="1:5" x14ac:dyDescent="0.25">
      <c r="A25" s="217" t="s">
        <v>196</v>
      </c>
      <c r="B25" s="221" t="s">
        <v>25</v>
      </c>
      <c r="C25" s="222">
        <v>44</v>
      </c>
      <c r="D25" s="222">
        <v>0</v>
      </c>
      <c r="E25" s="222">
        <v>2</v>
      </c>
    </row>
    <row r="26" spans="1:5" x14ac:dyDescent="0.25">
      <c r="A26" s="217" t="s">
        <v>196</v>
      </c>
      <c r="B26" s="221" t="s">
        <v>26</v>
      </c>
      <c r="C26" s="222">
        <v>63</v>
      </c>
      <c r="D26" s="222">
        <v>0</v>
      </c>
      <c r="E26" s="222">
        <v>1</v>
      </c>
    </row>
    <row r="27" spans="1:5" x14ac:dyDescent="0.25">
      <c r="A27" s="217" t="s">
        <v>196</v>
      </c>
      <c r="B27" s="221" t="s">
        <v>27</v>
      </c>
      <c r="C27" s="222">
        <v>27</v>
      </c>
      <c r="D27" s="222">
        <v>0</v>
      </c>
      <c r="E27" s="222">
        <v>3</v>
      </c>
    </row>
    <row r="28" spans="1:5" x14ac:dyDescent="0.25">
      <c r="A28" s="217" t="s">
        <v>196</v>
      </c>
      <c r="B28" s="221" t="s">
        <v>28</v>
      </c>
      <c r="C28" s="222">
        <v>84</v>
      </c>
      <c r="D28" s="222">
        <v>0</v>
      </c>
      <c r="E28" s="222">
        <v>1</v>
      </c>
    </row>
    <row r="29" spans="1:5" x14ac:dyDescent="0.25">
      <c r="A29" s="217" t="s">
        <v>196</v>
      </c>
      <c r="B29" s="221" t="s">
        <v>29</v>
      </c>
      <c r="C29" s="222">
        <v>36</v>
      </c>
      <c r="D29" s="222">
        <v>0</v>
      </c>
      <c r="E29" s="222">
        <v>2</v>
      </c>
    </row>
    <row r="30" spans="1:5" x14ac:dyDescent="0.25">
      <c r="A30" s="217" t="s">
        <v>196</v>
      </c>
      <c r="B30" s="221" t="s">
        <v>30</v>
      </c>
      <c r="C30" s="222">
        <v>51</v>
      </c>
      <c r="D30" s="222">
        <v>0</v>
      </c>
      <c r="E30" s="222">
        <v>0</v>
      </c>
    </row>
    <row r="31" spans="1:5" x14ac:dyDescent="0.25">
      <c r="A31" s="217" t="s">
        <v>196</v>
      </c>
      <c r="B31" s="221" t="s">
        <v>31</v>
      </c>
      <c r="C31" s="222">
        <v>20</v>
      </c>
      <c r="D31" s="222">
        <v>0</v>
      </c>
      <c r="E31" s="222">
        <v>1</v>
      </c>
    </row>
    <row r="32" spans="1:5" x14ac:dyDescent="0.25">
      <c r="A32" s="217" t="s">
        <v>196</v>
      </c>
      <c r="B32" s="221" t="s">
        <v>32</v>
      </c>
      <c r="C32" s="222">
        <v>107</v>
      </c>
      <c r="D32" s="222">
        <v>0</v>
      </c>
      <c r="E32" s="222">
        <v>2</v>
      </c>
    </row>
    <row r="33" spans="1:5" x14ac:dyDescent="0.25">
      <c r="A33" s="217" t="s">
        <v>196</v>
      </c>
      <c r="B33" s="221" t="s">
        <v>33</v>
      </c>
      <c r="C33" s="222">
        <v>55</v>
      </c>
      <c r="D33" s="222">
        <v>0</v>
      </c>
      <c r="E33" s="222">
        <v>2</v>
      </c>
    </row>
    <row r="34" spans="1:5" x14ac:dyDescent="0.25">
      <c r="A34" s="217" t="s">
        <v>196</v>
      </c>
      <c r="B34" s="221" t="s">
        <v>34</v>
      </c>
      <c r="C34" s="222">
        <v>76</v>
      </c>
      <c r="D34" s="222">
        <v>0</v>
      </c>
      <c r="E34" s="222">
        <v>2</v>
      </c>
    </row>
    <row r="35" spans="1:5" x14ac:dyDescent="0.25">
      <c r="A35" s="217" t="s">
        <v>196</v>
      </c>
      <c r="B35" s="221" t="s">
        <v>35</v>
      </c>
      <c r="C35" s="222">
        <v>17</v>
      </c>
      <c r="D35" s="222">
        <v>0</v>
      </c>
      <c r="E35" s="222">
        <v>0</v>
      </c>
    </row>
    <row r="36" spans="1:5" x14ac:dyDescent="0.25">
      <c r="A36" s="217" t="s">
        <v>197</v>
      </c>
      <c r="B36" s="221" t="s">
        <v>36</v>
      </c>
      <c r="C36" s="222">
        <v>52</v>
      </c>
      <c r="D36" s="222">
        <v>0</v>
      </c>
      <c r="E36" s="222">
        <v>1</v>
      </c>
    </row>
    <row r="37" spans="1:5" x14ac:dyDescent="0.25">
      <c r="A37" s="217" t="s">
        <v>197</v>
      </c>
      <c r="B37" s="221" t="s">
        <v>37</v>
      </c>
      <c r="C37" s="222">
        <v>43</v>
      </c>
      <c r="D37" s="222">
        <v>1</v>
      </c>
      <c r="E37" s="222">
        <v>3</v>
      </c>
    </row>
    <row r="38" spans="1:5" x14ac:dyDescent="0.25">
      <c r="A38" s="217" t="s">
        <v>197</v>
      </c>
      <c r="B38" s="221" t="s">
        <v>38</v>
      </c>
      <c r="C38" s="222">
        <v>58</v>
      </c>
      <c r="D38" s="222">
        <v>0</v>
      </c>
      <c r="E38" s="222">
        <v>0</v>
      </c>
    </row>
    <row r="39" spans="1:5" x14ac:dyDescent="0.25">
      <c r="A39" s="217" t="s">
        <v>197</v>
      </c>
      <c r="B39" s="221" t="s">
        <v>39</v>
      </c>
      <c r="C39" s="222">
        <v>47</v>
      </c>
      <c r="D39" s="222">
        <v>1</v>
      </c>
      <c r="E39" s="222">
        <v>7</v>
      </c>
    </row>
    <row r="40" spans="1:5" x14ac:dyDescent="0.25">
      <c r="A40" s="217" t="s">
        <v>197</v>
      </c>
      <c r="B40" s="221" t="s">
        <v>40</v>
      </c>
      <c r="C40" s="222">
        <v>50</v>
      </c>
      <c r="D40" s="222">
        <v>0</v>
      </c>
      <c r="E40" s="222">
        <v>1</v>
      </c>
    </row>
    <row r="41" spans="1:5" x14ac:dyDescent="0.25">
      <c r="A41" s="217" t="s">
        <v>197</v>
      </c>
      <c r="B41" s="221" t="s">
        <v>41</v>
      </c>
      <c r="C41" s="222">
        <v>56</v>
      </c>
      <c r="D41" s="222">
        <v>2</v>
      </c>
      <c r="E41" s="222">
        <v>6</v>
      </c>
    </row>
    <row r="42" spans="1:5" x14ac:dyDescent="0.25">
      <c r="A42" s="217" t="s">
        <v>197</v>
      </c>
      <c r="B42" s="221" t="s">
        <v>42</v>
      </c>
      <c r="C42" s="222">
        <v>64</v>
      </c>
      <c r="D42" s="222">
        <v>0</v>
      </c>
      <c r="E42" s="222">
        <v>5</v>
      </c>
    </row>
    <row r="43" spans="1:5" x14ac:dyDescent="0.25">
      <c r="A43" s="217" t="s">
        <v>197</v>
      </c>
      <c r="B43" s="221" t="s">
        <v>43</v>
      </c>
      <c r="C43" s="222">
        <v>50</v>
      </c>
      <c r="D43" s="222">
        <v>1</v>
      </c>
      <c r="E43" s="222">
        <v>7</v>
      </c>
    </row>
    <row r="44" spans="1:5" x14ac:dyDescent="0.25">
      <c r="A44" s="217" t="s">
        <v>197</v>
      </c>
      <c r="B44" s="221" t="s">
        <v>44</v>
      </c>
      <c r="C44" s="222">
        <v>61</v>
      </c>
      <c r="D44" s="222">
        <v>0</v>
      </c>
      <c r="E44" s="222">
        <v>1</v>
      </c>
    </row>
    <row r="45" spans="1:5" x14ac:dyDescent="0.25">
      <c r="A45" s="217" t="s">
        <v>197</v>
      </c>
      <c r="B45" s="221" t="s">
        <v>45</v>
      </c>
      <c r="C45" s="222">
        <v>39</v>
      </c>
      <c r="D45" s="222">
        <v>2</v>
      </c>
      <c r="E45" s="222">
        <v>5</v>
      </c>
    </row>
    <row r="46" spans="1:5" x14ac:dyDescent="0.25">
      <c r="A46" s="217" t="s">
        <v>197</v>
      </c>
      <c r="B46" s="221" t="s">
        <v>46</v>
      </c>
      <c r="C46" s="222">
        <v>66</v>
      </c>
      <c r="D46" s="222">
        <v>1</v>
      </c>
      <c r="E46" s="222">
        <v>2</v>
      </c>
    </row>
    <row r="47" spans="1:5" x14ac:dyDescent="0.25">
      <c r="A47" s="217" t="s">
        <v>197</v>
      </c>
      <c r="B47" s="221" t="s">
        <v>47</v>
      </c>
      <c r="C47" s="222">
        <v>32</v>
      </c>
      <c r="D47" s="222">
        <v>0</v>
      </c>
      <c r="E47" s="222">
        <v>2</v>
      </c>
    </row>
    <row r="48" spans="1:5" x14ac:dyDescent="0.25">
      <c r="A48" s="217" t="s">
        <v>197</v>
      </c>
      <c r="B48" s="221" t="s">
        <v>48</v>
      </c>
      <c r="C48" s="222">
        <v>104</v>
      </c>
      <c r="D48" s="222">
        <v>1</v>
      </c>
      <c r="E48" s="222">
        <v>2</v>
      </c>
    </row>
    <row r="49" spans="1:5" x14ac:dyDescent="0.25">
      <c r="A49" s="217" t="s">
        <v>198</v>
      </c>
      <c r="B49" s="221" t="s">
        <v>49</v>
      </c>
      <c r="C49" s="222">
        <v>104</v>
      </c>
      <c r="D49" s="222">
        <v>2</v>
      </c>
      <c r="E49" s="222">
        <v>9</v>
      </c>
    </row>
    <row r="50" spans="1:5" x14ac:dyDescent="0.25">
      <c r="A50" s="217" t="s">
        <v>198</v>
      </c>
      <c r="B50" s="221" t="s">
        <v>50</v>
      </c>
      <c r="C50" s="222">
        <v>87</v>
      </c>
      <c r="D50" s="222">
        <v>0</v>
      </c>
      <c r="E50" s="222">
        <v>5</v>
      </c>
    </row>
    <row r="51" spans="1:5" x14ac:dyDescent="0.25">
      <c r="A51" s="217" t="s">
        <v>198</v>
      </c>
      <c r="B51" s="221" t="s">
        <v>51</v>
      </c>
      <c r="C51" s="222">
        <v>27</v>
      </c>
      <c r="D51" s="222">
        <v>0</v>
      </c>
      <c r="E51" s="222">
        <v>2</v>
      </c>
    </row>
    <row r="52" spans="1:5" x14ac:dyDescent="0.25">
      <c r="A52" s="217" t="s">
        <v>198</v>
      </c>
      <c r="B52" s="221" t="s">
        <v>52</v>
      </c>
      <c r="C52" s="222">
        <v>26</v>
      </c>
      <c r="D52" s="222">
        <v>1</v>
      </c>
      <c r="E52" s="222">
        <v>3</v>
      </c>
    </row>
    <row r="53" spans="1:5" x14ac:dyDescent="0.25">
      <c r="A53" s="217" t="s">
        <v>198</v>
      </c>
      <c r="B53" s="221" t="s">
        <v>53</v>
      </c>
      <c r="C53" s="222">
        <v>43</v>
      </c>
      <c r="D53" s="222">
        <v>0</v>
      </c>
      <c r="E53" s="222">
        <v>4</v>
      </c>
    </row>
    <row r="54" spans="1:5" x14ac:dyDescent="0.25">
      <c r="A54" s="217" t="s">
        <v>198</v>
      </c>
      <c r="B54" s="221" t="s">
        <v>54</v>
      </c>
      <c r="C54" s="222">
        <v>37</v>
      </c>
      <c r="D54" s="222">
        <v>1</v>
      </c>
      <c r="E54" s="222">
        <v>2</v>
      </c>
    </row>
    <row r="55" spans="1:5" x14ac:dyDescent="0.25">
      <c r="A55" s="217" t="s">
        <v>198</v>
      </c>
      <c r="B55" s="221" t="s">
        <v>55</v>
      </c>
      <c r="C55" s="222">
        <v>41</v>
      </c>
      <c r="D55" s="222">
        <v>0</v>
      </c>
      <c r="E55" s="222">
        <v>4</v>
      </c>
    </row>
    <row r="56" spans="1:5" x14ac:dyDescent="0.25">
      <c r="A56" s="217" t="s">
        <v>198</v>
      </c>
      <c r="B56" s="221" t="s">
        <v>56</v>
      </c>
      <c r="C56" s="222">
        <v>32</v>
      </c>
      <c r="D56" s="222">
        <v>1</v>
      </c>
      <c r="E56" s="222">
        <v>5</v>
      </c>
    </row>
    <row r="57" spans="1:5" x14ac:dyDescent="0.25">
      <c r="A57" s="217" t="s">
        <v>198</v>
      </c>
      <c r="B57" s="221" t="s">
        <v>57</v>
      </c>
      <c r="C57" s="222">
        <v>36</v>
      </c>
      <c r="D57" s="222">
        <v>1</v>
      </c>
      <c r="E57" s="222">
        <v>2</v>
      </c>
    </row>
    <row r="58" spans="1:5" x14ac:dyDescent="0.25">
      <c r="A58" s="217" t="s">
        <v>198</v>
      </c>
      <c r="B58" s="221" t="s">
        <v>58</v>
      </c>
      <c r="C58" s="222">
        <v>51</v>
      </c>
      <c r="D58" s="222">
        <v>0</v>
      </c>
      <c r="E58" s="222">
        <v>2</v>
      </c>
    </row>
    <row r="59" spans="1:5" x14ac:dyDescent="0.25">
      <c r="A59" s="217" t="s">
        <v>198</v>
      </c>
      <c r="B59" s="221" t="s">
        <v>59</v>
      </c>
      <c r="C59" s="222">
        <v>32</v>
      </c>
      <c r="D59" s="222">
        <v>0</v>
      </c>
      <c r="E59" s="222">
        <v>2</v>
      </c>
    </row>
    <row r="60" spans="1:5" x14ac:dyDescent="0.25">
      <c r="A60" s="217" t="s">
        <v>198</v>
      </c>
      <c r="B60" s="221" t="s">
        <v>60</v>
      </c>
      <c r="C60" s="222">
        <v>31</v>
      </c>
      <c r="D60" s="222">
        <v>0</v>
      </c>
      <c r="E60" s="222">
        <v>5</v>
      </c>
    </row>
    <row r="61" spans="1:5" x14ac:dyDescent="0.25">
      <c r="A61" s="217" t="s">
        <v>198</v>
      </c>
      <c r="B61" s="221" t="s">
        <v>61</v>
      </c>
      <c r="C61" s="222">
        <v>30</v>
      </c>
      <c r="D61" s="222">
        <v>0</v>
      </c>
      <c r="E61" s="222">
        <v>1</v>
      </c>
    </row>
    <row r="62" spans="1:5" x14ac:dyDescent="0.25">
      <c r="A62" s="217" t="s">
        <v>198</v>
      </c>
      <c r="B62" s="221" t="s">
        <v>62</v>
      </c>
      <c r="C62" s="222">
        <v>36</v>
      </c>
      <c r="D62" s="222">
        <v>0</v>
      </c>
      <c r="E62" s="222">
        <v>0</v>
      </c>
    </row>
    <row r="63" spans="1:5" x14ac:dyDescent="0.25">
      <c r="A63" s="217" t="s">
        <v>198</v>
      </c>
      <c r="B63" s="221" t="s">
        <v>63</v>
      </c>
      <c r="C63" s="222">
        <v>35</v>
      </c>
      <c r="D63" s="222">
        <v>0</v>
      </c>
      <c r="E63" s="222">
        <v>0</v>
      </c>
    </row>
    <row r="64" spans="1:5" x14ac:dyDescent="0.25">
      <c r="A64" s="217" t="s">
        <v>198</v>
      </c>
      <c r="B64" s="221" t="s">
        <v>64</v>
      </c>
      <c r="C64" s="222">
        <v>42</v>
      </c>
      <c r="D64" s="222">
        <v>0</v>
      </c>
      <c r="E64" s="222">
        <v>0</v>
      </c>
    </row>
    <row r="65" spans="1:5" x14ac:dyDescent="0.25">
      <c r="A65" s="217" t="s">
        <v>198</v>
      </c>
      <c r="B65" s="221" t="s">
        <v>65</v>
      </c>
      <c r="C65" s="222">
        <v>35</v>
      </c>
      <c r="D65" s="222">
        <v>1</v>
      </c>
      <c r="E65" s="222">
        <v>0</v>
      </c>
    </row>
    <row r="66" spans="1:5" x14ac:dyDescent="0.25">
      <c r="A66" s="217" t="s">
        <v>198</v>
      </c>
      <c r="B66" s="221" t="s">
        <v>66</v>
      </c>
      <c r="C66" s="222">
        <v>38</v>
      </c>
      <c r="D66" s="222">
        <v>0</v>
      </c>
      <c r="E66" s="222">
        <v>1</v>
      </c>
    </row>
    <row r="67" spans="1:5" x14ac:dyDescent="0.25">
      <c r="A67" s="217" t="s">
        <v>198</v>
      </c>
      <c r="B67" s="221" t="s">
        <v>67</v>
      </c>
      <c r="C67" s="222">
        <v>26</v>
      </c>
      <c r="D67" s="222">
        <v>0</v>
      </c>
      <c r="E67" s="222">
        <v>2</v>
      </c>
    </row>
    <row r="68" spans="1:5" x14ac:dyDescent="0.25">
      <c r="A68" s="217" t="s">
        <v>198</v>
      </c>
      <c r="B68" s="221" t="s">
        <v>68</v>
      </c>
      <c r="C68" s="222">
        <v>13</v>
      </c>
      <c r="D68" s="222">
        <v>0</v>
      </c>
      <c r="E68" s="222">
        <v>0</v>
      </c>
    </row>
    <row r="69" spans="1:5" x14ac:dyDescent="0.25">
      <c r="A69" s="217" t="s">
        <v>198</v>
      </c>
      <c r="B69" s="221" t="s">
        <v>69</v>
      </c>
      <c r="C69" s="222">
        <v>43</v>
      </c>
      <c r="D69" s="222">
        <v>1</v>
      </c>
      <c r="E69" s="222">
        <v>3</v>
      </c>
    </row>
    <row r="70" spans="1:5" x14ac:dyDescent="0.25">
      <c r="A70" s="217" t="s">
        <v>198</v>
      </c>
      <c r="B70" s="221" t="s">
        <v>70</v>
      </c>
      <c r="C70" s="222">
        <v>13</v>
      </c>
      <c r="D70" s="222">
        <v>0</v>
      </c>
      <c r="E70" s="222">
        <v>3</v>
      </c>
    </row>
    <row r="71" spans="1:5" x14ac:dyDescent="0.25">
      <c r="A71" s="217" t="s">
        <v>199</v>
      </c>
      <c r="B71" s="221" t="s">
        <v>71</v>
      </c>
      <c r="C71" s="222">
        <v>107</v>
      </c>
      <c r="D71" s="222">
        <v>3</v>
      </c>
      <c r="E71" s="222">
        <v>8</v>
      </c>
    </row>
    <row r="72" spans="1:5" x14ac:dyDescent="0.25">
      <c r="A72" s="217" t="s">
        <v>199</v>
      </c>
      <c r="B72" s="221" t="s">
        <v>72</v>
      </c>
      <c r="C72" s="222">
        <v>72</v>
      </c>
      <c r="D72" s="222">
        <v>0</v>
      </c>
      <c r="E72" s="222">
        <v>3</v>
      </c>
    </row>
    <row r="73" spans="1:5" x14ac:dyDescent="0.25">
      <c r="A73" s="217" t="s">
        <v>199</v>
      </c>
      <c r="B73" s="221" t="s">
        <v>73</v>
      </c>
      <c r="C73" s="222">
        <v>53</v>
      </c>
      <c r="D73" s="222">
        <v>0</v>
      </c>
      <c r="E73" s="222">
        <v>6</v>
      </c>
    </row>
    <row r="74" spans="1:5" x14ac:dyDescent="0.25">
      <c r="A74" s="217" t="s">
        <v>199</v>
      </c>
      <c r="B74" s="221" t="s">
        <v>74</v>
      </c>
      <c r="C74" s="222">
        <v>79</v>
      </c>
      <c r="D74" s="222">
        <v>0</v>
      </c>
      <c r="E74" s="222">
        <v>2</v>
      </c>
    </row>
    <row r="75" spans="1:5" x14ac:dyDescent="0.25">
      <c r="A75" s="217" t="s">
        <v>199</v>
      </c>
      <c r="B75" s="221" t="s">
        <v>75</v>
      </c>
      <c r="C75" s="222">
        <v>64</v>
      </c>
      <c r="D75" s="222">
        <v>0</v>
      </c>
      <c r="E75" s="222">
        <v>1</v>
      </c>
    </row>
    <row r="76" spans="1:5" x14ac:dyDescent="0.25">
      <c r="A76" s="217" t="s">
        <v>199</v>
      </c>
      <c r="B76" s="221" t="s">
        <v>76</v>
      </c>
      <c r="C76" s="222">
        <v>67</v>
      </c>
      <c r="D76" s="222">
        <v>0</v>
      </c>
      <c r="E76" s="222">
        <v>1</v>
      </c>
    </row>
    <row r="77" spans="1:5" x14ac:dyDescent="0.25">
      <c r="A77" s="217" t="s">
        <v>199</v>
      </c>
      <c r="B77" s="221" t="s">
        <v>77</v>
      </c>
      <c r="C77" s="222">
        <v>55</v>
      </c>
      <c r="D77" s="222">
        <v>0</v>
      </c>
      <c r="E77" s="222">
        <v>1</v>
      </c>
    </row>
    <row r="78" spans="1:5" x14ac:dyDescent="0.25">
      <c r="A78" s="217" t="s">
        <v>199</v>
      </c>
      <c r="B78" s="221" t="s">
        <v>78</v>
      </c>
      <c r="C78" s="222">
        <v>64</v>
      </c>
      <c r="D78" s="222">
        <v>0</v>
      </c>
      <c r="E78" s="222">
        <v>1</v>
      </c>
    </row>
    <row r="79" spans="1:5" x14ac:dyDescent="0.25">
      <c r="A79" s="217" t="s">
        <v>199</v>
      </c>
      <c r="B79" s="221" t="s">
        <v>79</v>
      </c>
      <c r="C79" s="222">
        <v>74</v>
      </c>
      <c r="D79" s="222">
        <v>0</v>
      </c>
      <c r="E79" s="222">
        <v>1</v>
      </c>
    </row>
    <row r="80" spans="1:5" x14ac:dyDescent="0.25">
      <c r="A80" s="217" t="s">
        <v>199</v>
      </c>
      <c r="B80" s="221" t="s">
        <v>80</v>
      </c>
      <c r="C80" s="222">
        <v>52</v>
      </c>
      <c r="D80" s="222">
        <v>1</v>
      </c>
      <c r="E80" s="222">
        <v>0</v>
      </c>
    </row>
    <row r="81" spans="1:5" x14ac:dyDescent="0.25">
      <c r="A81" s="217" t="s">
        <v>199</v>
      </c>
      <c r="B81" s="221" t="s">
        <v>81</v>
      </c>
      <c r="C81" s="222">
        <v>69</v>
      </c>
      <c r="D81" s="222">
        <v>0</v>
      </c>
      <c r="E81" s="222">
        <v>1</v>
      </c>
    </row>
    <row r="82" spans="1:5" x14ac:dyDescent="0.25">
      <c r="A82" s="217" t="s">
        <v>199</v>
      </c>
      <c r="B82" s="221" t="s">
        <v>82</v>
      </c>
      <c r="C82" s="222">
        <v>99</v>
      </c>
      <c r="D82" s="222">
        <v>1</v>
      </c>
      <c r="E82" s="222">
        <v>1</v>
      </c>
    </row>
    <row r="83" spans="1:5" x14ac:dyDescent="0.25">
      <c r="A83" s="217" t="s">
        <v>199</v>
      </c>
      <c r="B83" s="221" t="s">
        <v>83</v>
      </c>
      <c r="C83" s="222">
        <v>59</v>
      </c>
      <c r="D83" s="222">
        <v>0</v>
      </c>
      <c r="E83" s="222">
        <v>1</v>
      </c>
    </row>
    <row r="84" spans="1:5" x14ac:dyDescent="0.25">
      <c r="A84" s="217" t="s">
        <v>199</v>
      </c>
      <c r="B84" s="221" t="s">
        <v>84</v>
      </c>
      <c r="C84" s="222">
        <v>81</v>
      </c>
      <c r="D84" s="222">
        <v>0</v>
      </c>
      <c r="E84" s="222">
        <v>1</v>
      </c>
    </row>
    <row r="85" spans="1:5" x14ac:dyDescent="0.25">
      <c r="A85" s="217" t="s">
        <v>199</v>
      </c>
      <c r="B85" s="221" t="s">
        <v>85</v>
      </c>
      <c r="C85" s="222">
        <v>57</v>
      </c>
      <c r="D85" s="222">
        <v>0</v>
      </c>
      <c r="E85" s="222">
        <v>1</v>
      </c>
    </row>
    <row r="86" spans="1:5" x14ac:dyDescent="0.25">
      <c r="A86" s="217" t="s">
        <v>199</v>
      </c>
      <c r="B86" s="221" t="s">
        <v>86</v>
      </c>
      <c r="C86" s="222">
        <v>49</v>
      </c>
      <c r="D86" s="222">
        <v>0</v>
      </c>
      <c r="E86" s="222">
        <v>3</v>
      </c>
    </row>
    <row r="87" spans="1:5" x14ac:dyDescent="0.25">
      <c r="A87" s="217" t="s">
        <v>199</v>
      </c>
      <c r="B87" s="221" t="s">
        <v>87</v>
      </c>
      <c r="C87" s="222">
        <v>60</v>
      </c>
      <c r="D87" s="222">
        <v>0</v>
      </c>
      <c r="E87" s="222">
        <v>1</v>
      </c>
    </row>
    <row r="88" spans="1:5" x14ac:dyDescent="0.25">
      <c r="A88" s="217" t="s">
        <v>200</v>
      </c>
      <c r="B88" s="221" t="s">
        <v>88</v>
      </c>
      <c r="C88" s="222">
        <v>26</v>
      </c>
      <c r="D88" s="222">
        <v>0</v>
      </c>
      <c r="E88" s="222">
        <v>1</v>
      </c>
    </row>
    <row r="89" spans="1:5" x14ac:dyDescent="0.25">
      <c r="A89" s="217" t="s">
        <v>200</v>
      </c>
      <c r="B89" s="221" t="s">
        <v>89</v>
      </c>
      <c r="C89" s="222">
        <v>51</v>
      </c>
      <c r="D89" s="222">
        <v>0</v>
      </c>
      <c r="E89" s="222">
        <v>0</v>
      </c>
    </row>
    <row r="90" spans="1:5" x14ac:dyDescent="0.25">
      <c r="A90" s="217" t="s">
        <v>200</v>
      </c>
      <c r="B90" s="221" t="s">
        <v>90</v>
      </c>
      <c r="C90" s="222">
        <v>38</v>
      </c>
      <c r="D90" s="222">
        <v>0</v>
      </c>
      <c r="E90" s="222">
        <v>1</v>
      </c>
    </row>
    <row r="91" spans="1:5" x14ac:dyDescent="0.25">
      <c r="A91" s="217" t="s">
        <v>200</v>
      </c>
      <c r="B91" s="221" t="s">
        <v>91</v>
      </c>
      <c r="C91" s="222">
        <v>40</v>
      </c>
      <c r="D91" s="222">
        <v>1</v>
      </c>
      <c r="E91" s="222">
        <v>2</v>
      </c>
    </row>
    <row r="92" spans="1:5" x14ac:dyDescent="0.25">
      <c r="A92" s="217" t="s">
        <v>200</v>
      </c>
      <c r="B92" s="221" t="s">
        <v>92</v>
      </c>
      <c r="C92" s="222">
        <v>36</v>
      </c>
      <c r="D92" s="222">
        <v>0</v>
      </c>
      <c r="E92" s="222">
        <v>5</v>
      </c>
    </row>
    <row r="93" spans="1:5" x14ac:dyDescent="0.25">
      <c r="A93" s="217" t="s">
        <v>200</v>
      </c>
      <c r="B93" s="221" t="s">
        <v>93</v>
      </c>
      <c r="C93" s="222">
        <v>42</v>
      </c>
      <c r="D93" s="222">
        <v>1</v>
      </c>
      <c r="E93" s="222">
        <v>2</v>
      </c>
    </row>
    <row r="94" spans="1:5" x14ac:dyDescent="0.25">
      <c r="A94" s="217" t="s">
        <v>200</v>
      </c>
      <c r="B94" s="221" t="s">
        <v>94</v>
      </c>
      <c r="C94" s="222">
        <v>34</v>
      </c>
      <c r="D94" s="222">
        <v>0</v>
      </c>
      <c r="E94" s="222">
        <v>0</v>
      </c>
    </row>
    <row r="95" spans="1:5" x14ac:dyDescent="0.25">
      <c r="A95" s="217" t="s">
        <v>200</v>
      </c>
      <c r="B95" s="221" t="s">
        <v>95</v>
      </c>
      <c r="C95" s="222">
        <v>46</v>
      </c>
      <c r="D95" s="222">
        <v>1</v>
      </c>
      <c r="E95" s="222">
        <v>3</v>
      </c>
    </row>
    <row r="96" spans="1:5" x14ac:dyDescent="0.25">
      <c r="A96" s="217" t="s">
        <v>200</v>
      </c>
      <c r="B96" s="221" t="s">
        <v>96</v>
      </c>
      <c r="C96" s="222">
        <v>48</v>
      </c>
      <c r="D96" s="222">
        <v>0</v>
      </c>
      <c r="E96" s="222">
        <v>4</v>
      </c>
    </row>
    <row r="97" spans="1:5" x14ac:dyDescent="0.25">
      <c r="A97" s="217" t="s">
        <v>200</v>
      </c>
      <c r="B97" s="221" t="s">
        <v>97</v>
      </c>
      <c r="C97" s="222">
        <v>58</v>
      </c>
      <c r="D97" s="222">
        <v>0</v>
      </c>
      <c r="E97" s="222">
        <v>1</v>
      </c>
    </row>
    <row r="98" spans="1:5" x14ac:dyDescent="0.25">
      <c r="A98" s="217" t="s">
        <v>200</v>
      </c>
      <c r="B98" s="221" t="s">
        <v>98</v>
      </c>
      <c r="C98" s="222">
        <v>33</v>
      </c>
      <c r="D98" s="222">
        <v>0</v>
      </c>
      <c r="E98" s="222">
        <v>2</v>
      </c>
    </row>
    <row r="99" spans="1:5" x14ac:dyDescent="0.25">
      <c r="A99" s="217" t="s">
        <v>200</v>
      </c>
      <c r="B99" s="221" t="s">
        <v>99</v>
      </c>
      <c r="C99" s="222">
        <v>53</v>
      </c>
      <c r="D99" s="222">
        <v>0</v>
      </c>
      <c r="E99" s="222">
        <v>2</v>
      </c>
    </row>
    <row r="100" spans="1:5" x14ac:dyDescent="0.25">
      <c r="A100" s="217" t="s">
        <v>200</v>
      </c>
      <c r="B100" s="221" t="s">
        <v>100</v>
      </c>
      <c r="C100" s="222">
        <v>59</v>
      </c>
      <c r="D100" s="222">
        <v>1</v>
      </c>
      <c r="E100" s="222">
        <v>1</v>
      </c>
    </row>
    <row r="101" spans="1:5" x14ac:dyDescent="0.25">
      <c r="A101" s="217" t="s">
        <v>200</v>
      </c>
      <c r="B101" s="221" t="s">
        <v>101</v>
      </c>
      <c r="C101" s="222">
        <v>56</v>
      </c>
      <c r="D101" s="222">
        <v>0</v>
      </c>
      <c r="E101" s="222">
        <v>1</v>
      </c>
    </row>
    <row r="102" spans="1:5" x14ac:dyDescent="0.25">
      <c r="A102" s="217" t="s">
        <v>200</v>
      </c>
      <c r="B102" s="221" t="s">
        <v>102</v>
      </c>
      <c r="C102" s="222">
        <v>36</v>
      </c>
      <c r="D102" s="222">
        <v>0</v>
      </c>
      <c r="E102" s="222">
        <v>2</v>
      </c>
    </row>
    <row r="103" spans="1:5" x14ac:dyDescent="0.25">
      <c r="A103" s="217" t="s">
        <v>200</v>
      </c>
      <c r="B103" s="221" t="s">
        <v>103</v>
      </c>
      <c r="C103" s="222">
        <v>47</v>
      </c>
      <c r="D103" s="222">
        <v>0</v>
      </c>
      <c r="E103" s="222">
        <v>2</v>
      </c>
    </row>
    <row r="104" spans="1:5" x14ac:dyDescent="0.25">
      <c r="A104" s="217" t="s">
        <v>200</v>
      </c>
      <c r="B104" s="221" t="s">
        <v>104</v>
      </c>
      <c r="C104" s="222">
        <v>45</v>
      </c>
      <c r="D104" s="222">
        <v>0</v>
      </c>
      <c r="E104" s="222">
        <v>1</v>
      </c>
    </row>
    <row r="105" spans="1:5" x14ac:dyDescent="0.25">
      <c r="A105" s="217" t="s">
        <v>200</v>
      </c>
      <c r="B105" s="221" t="s">
        <v>105</v>
      </c>
      <c r="C105" s="222">
        <v>65</v>
      </c>
      <c r="D105" s="222">
        <v>0</v>
      </c>
      <c r="E105" s="222">
        <v>1</v>
      </c>
    </row>
    <row r="106" spans="1:5" x14ac:dyDescent="0.25">
      <c r="A106" s="217" t="s">
        <v>200</v>
      </c>
      <c r="B106" s="221" t="s">
        <v>106</v>
      </c>
      <c r="C106" s="222">
        <v>47</v>
      </c>
      <c r="D106" s="222">
        <v>0</v>
      </c>
      <c r="E106" s="222">
        <v>1</v>
      </c>
    </row>
    <row r="107" spans="1:5" x14ac:dyDescent="0.25">
      <c r="A107" s="217" t="s">
        <v>200</v>
      </c>
      <c r="B107" s="221" t="s">
        <v>107</v>
      </c>
      <c r="C107" s="222">
        <v>46</v>
      </c>
      <c r="D107" s="222">
        <v>0</v>
      </c>
      <c r="E107" s="222">
        <v>0</v>
      </c>
    </row>
    <row r="108" spans="1:5" x14ac:dyDescent="0.25">
      <c r="A108" s="217" t="s">
        <v>200</v>
      </c>
      <c r="B108" s="221" t="s">
        <v>108</v>
      </c>
      <c r="C108" s="222">
        <v>48</v>
      </c>
      <c r="D108" s="222">
        <v>0</v>
      </c>
      <c r="E108" s="222">
        <v>1</v>
      </c>
    </row>
    <row r="109" spans="1:5" x14ac:dyDescent="0.25">
      <c r="A109" s="217" t="s">
        <v>200</v>
      </c>
      <c r="B109" s="221" t="s">
        <v>109</v>
      </c>
      <c r="C109" s="222">
        <v>41</v>
      </c>
      <c r="D109" s="222">
        <v>0</v>
      </c>
      <c r="E109" s="222">
        <v>1</v>
      </c>
    </row>
    <row r="110" spans="1:5" x14ac:dyDescent="0.25">
      <c r="A110" s="217" t="s">
        <v>200</v>
      </c>
      <c r="B110" s="221" t="s">
        <v>110</v>
      </c>
      <c r="C110" s="222">
        <v>77</v>
      </c>
      <c r="D110" s="222">
        <v>5</v>
      </c>
      <c r="E110" s="222">
        <v>4</v>
      </c>
    </row>
    <row r="111" spans="1:5" x14ac:dyDescent="0.25">
      <c r="A111" s="217" t="s">
        <v>200</v>
      </c>
      <c r="B111" s="221" t="s">
        <v>111</v>
      </c>
      <c r="C111" s="222">
        <v>51</v>
      </c>
      <c r="D111" s="222">
        <v>0</v>
      </c>
      <c r="E111" s="222">
        <v>4</v>
      </c>
    </row>
    <row r="112" spans="1:5" x14ac:dyDescent="0.25">
      <c r="A112" s="217" t="s">
        <v>201</v>
      </c>
      <c r="B112" s="221" t="s">
        <v>112</v>
      </c>
      <c r="C112" s="222">
        <v>48</v>
      </c>
      <c r="D112" s="222">
        <v>0</v>
      </c>
      <c r="E112" s="222">
        <v>0</v>
      </c>
    </row>
    <row r="113" spans="1:5" x14ac:dyDescent="0.25">
      <c r="A113" s="217" t="s">
        <v>201</v>
      </c>
      <c r="B113" s="221" t="s">
        <v>113</v>
      </c>
      <c r="C113" s="222">
        <v>108</v>
      </c>
      <c r="D113" s="222">
        <v>0</v>
      </c>
      <c r="E113" s="222">
        <v>2</v>
      </c>
    </row>
    <row r="114" spans="1:5" x14ac:dyDescent="0.25">
      <c r="A114" s="217" t="s">
        <v>201</v>
      </c>
      <c r="B114" s="221" t="s">
        <v>114</v>
      </c>
      <c r="C114" s="222">
        <v>40</v>
      </c>
      <c r="D114" s="222">
        <v>0</v>
      </c>
      <c r="E114" s="222">
        <v>0</v>
      </c>
    </row>
    <row r="115" spans="1:5" x14ac:dyDescent="0.25">
      <c r="A115" s="217" t="s">
        <v>201</v>
      </c>
      <c r="B115" s="221" t="s">
        <v>115</v>
      </c>
      <c r="C115" s="222">
        <v>72</v>
      </c>
      <c r="D115" s="222">
        <v>1</v>
      </c>
      <c r="E115" s="222">
        <v>2</v>
      </c>
    </row>
    <row r="116" spans="1:5" x14ac:dyDescent="0.25">
      <c r="A116" s="217" t="s">
        <v>201</v>
      </c>
      <c r="B116" s="221" t="s">
        <v>116</v>
      </c>
      <c r="C116" s="222">
        <v>41</v>
      </c>
      <c r="D116" s="222">
        <v>0</v>
      </c>
      <c r="E116" s="222">
        <v>0</v>
      </c>
    </row>
    <row r="117" spans="1:5" x14ac:dyDescent="0.25">
      <c r="A117" s="217" t="s">
        <v>201</v>
      </c>
      <c r="B117" s="221" t="s">
        <v>117</v>
      </c>
      <c r="C117" s="222">
        <v>69</v>
      </c>
      <c r="D117" s="222">
        <v>1</v>
      </c>
      <c r="E117" s="222">
        <v>0</v>
      </c>
    </row>
    <row r="118" spans="1:5" x14ac:dyDescent="0.25">
      <c r="A118" s="217" t="s">
        <v>201</v>
      </c>
      <c r="B118" s="221" t="s">
        <v>118</v>
      </c>
      <c r="C118" s="222">
        <v>41</v>
      </c>
      <c r="D118" s="222">
        <v>0</v>
      </c>
      <c r="E118" s="222">
        <v>2</v>
      </c>
    </row>
    <row r="119" spans="1:5" x14ac:dyDescent="0.25">
      <c r="A119" s="217" t="s">
        <v>201</v>
      </c>
      <c r="B119" s="221" t="s">
        <v>119</v>
      </c>
      <c r="C119" s="222">
        <v>86</v>
      </c>
      <c r="D119" s="222">
        <v>1</v>
      </c>
      <c r="E119" s="222">
        <v>1</v>
      </c>
    </row>
    <row r="120" spans="1:5" x14ac:dyDescent="0.25">
      <c r="A120" s="217" t="s">
        <v>201</v>
      </c>
      <c r="B120" s="221" t="s">
        <v>120</v>
      </c>
      <c r="C120" s="222">
        <v>46</v>
      </c>
      <c r="D120" s="222">
        <v>0</v>
      </c>
      <c r="E120" s="222">
        <v>0</v>
      </c>
    </row>
    <row r="121" spans="1:5" x14ac:dyDescent="0.25">
      <c r="A121" s="217" t="s">
        <v>201</v>
      </c>
      <c r="B121" s="221" t="s">
        <v>121</v>
      </c>
      <c r="C121" s="222">
        <v>69</v>
      </c>
      <c r="D121" s="222">
        <v>0</v>
      </c>
      <c r="E121" s="222">
        <v>5</v>
      </c>
    </row>
    <row r="122" spans="1:5" x14ac:dyDescent="0.25">
      <c r="A122" s="217" t="s">
        <v>201</v>
      </c>
      <c r="B122" s="221" t="s">
        <v>122</v>
      </c>
      <c r="C122" s="222">
        <v>48</v>
      </c>
      <c r="D122" s="222">
        <v>0</v>
      </c>
      <c r="E122" s="222">
        <v>0</v>
      </c>
    </row>
    <row r="123" spans="1:5" x14ac:dyDescent="0.25">
      <c r="A123" s="217" t="s">
        <v>201</v>
      </c>
      <c r="B123" s="221" t="s">
        <v>123</v>
      </c>
      <c r="C123" s="222">
        <v>84</v>
      </c>
      <c r="D123" s="222">
        <v>0</v>
      </c>
      <c r="E123" s="222">
        <v>3</v>
      </c>
    </row>
    <row r="124" spans="1:5" x14ac:dyDescent="0.25">
      <c r="A124" s="217" t="s">
        <v>201</v>
      </c>
      <c r="B124" s="221" t="s">
        <v>124</v>
      </c>
      <c r="C124" s="222">
        <v>34</v>
      </c>
      <c r="D124" s="222">
        <v>0</v>
      </c>
      <c r="E124" s="222">
        <v>0</v>
      </c>
    </row>
    <row r="125" spans="1:5" x14ac:dyDescent="0.25">
      <c r="A125" s="217" t="s">
        <v>201</v>
      </c>
      <c r="B125" s="221" t="s">
        <v>125</v>
      </c>
      <c r="C125" s="222">
        <v>67</v>
      </c>
      <c r="D125" s="222">
        <v>1</v>
      </c>
      <c r="E125" s="222">
        <v>1</v>
      </c>
    </row>
    <row r="126" spans="1:5" x14ac:dyDescent="0.25">
      <c r="A126" s="217" t="s">
        <v>201</v>
      </c>
      <c r="B126" s="221" t="s">
        <v>126</v>
      </c>
      <c r="C126" s="222">
        <v>46</v>
      </c>
      <c r="D126" s="222">
        <v>0</v>
      </c>
      <c r="E126" s="222">
        <v>1</v>
      </c>
    </row>
    <row r="127" spans="1:5" x14ac:dyDescent="0.25">
      <c r="A127" s="217" t="s">
        <v>201</v>
      </c>
      <c r="B127" s="221" t="s">
        <v>127</v>
      </c>
      <c r="C127" s="222">
        <v>83</v>
      </c>
      <c r="D127" s="222">
        <v>1</v>
      </c>
      <c r="E127" s="222">
        <v>7</v>
      </c>
    </row>
    <row r="128" spans="1:5" x14ac:dyDescent="0.25">
      <c r="A128" s="217" t="s">
        <v>201</v>
      </c>
      <c r="B128" s="221" t="s">
        <v>128</v>
      </c>
      <c r="C128" s="222">
        <v>33</v>
      </c>
      <c r="D128" s="222">
        <v>0</v>
      </c>
      <c r="E128" s="222">
        <v>2</v>
      </c>
    </row>
    <row r="129" spans="1:5" x14ac:dyDescent="0.25">
      <c r="A129" s="217" t="s">
        <v>201</v>
      </c>
      <c r="B129" s="221" t="s">
        <v>129</v>
      </c>
      <c r="C129" s="222">
        <v>61</v>
      </c>
      <c r="D129" s="222">
        <v>0</v>
      </c>
      <c r="E129" s="222">
        <v>4</v>
      </c>
    </row>
    <row r="130" spans="1:5" x14ac:dyDescent="0.25">
      <c r="A130" s="217" t="s">
        <v>201</v>
      </c>
      <c r="B130" s="221" t="s">
        <v>130</v>
      </c>
      <c r="C130" s="222">
        <v>41</v>
      </c>
      <c r="D130" s="222">
        <v>0</v>
      </c>
      <c r="E130" s="222">
        <v>0</v>
      </c>
    </row>
    <row r="131" spans="1:5" x14ac:dyDescent="0.25">
      <c r="A131" s="217" t="s">
        <v>201</v>
      </c>
      <c r="B131" s="221" t="s">
        <v>131</v>
      </c>
      <c r="C131" s="222">
        <v>74</v>
      </c>
      <c r="D131" s="222">
        <v>0</v>
      </c>
      <c r="E131" s="222">
        <v>1</v>
      </c>
    </row>
    <row r="132" spans="1:5" x14ac:dyDescent="0.25">
      <c r="A132" s="217" t="s">
        <v>201</v>
      </c>
      <c r="B132" s="221" t="s">
        <v>132</v>
      </c>
      <c r="C132" s="222">
        <v>39</v>
      </c>
      <c r="D132" s="222">
        <v>0</v>
      </c>
      <c r="E132" s="222">
        <v>0</v>
      </c>
    </row>
    <row r="133" spans="1:5" x14ac:dyDescent="0.25">
      <c r="A133" s="217" t="s">
        <v>201</v>
      </c>
      <c r="B133" s="221" t="s">
        <v>133</v>
      </c>
      <c r="C133" s="222">
        <v>69</v>
      </c>
      <c r="D133" s="222">
        <v>0</v>
      </c>
      <c r="E133" s="222">
        <v>3</v>
      </c>
    </row>
    <row r="134" spans="1:5" x14ac:dyDescent="0.25">
      <c r="A134" s="217" t="s">
        <v>201</v>
      </c>
      <c r="B134" s="221" t="s">
        <v>134</v>
      </c>
      <c r="C134" s="222">
        <v>50</v>
      </c>
      <c r="D134" s="222">
        <v>0</v>
      </c>
      <c r="E134" s="222">
        <v>1</v>
      </c>
    </row>
    <row r="135" spans="1:5" x14ac:dyDescent="0.25">
      <c r="A135" s="217" t="s">
        <v>201</v>
      </c>
      <c r="B135" s="221" t="s">
        <v>135</v>
      </c>
      <c r="C135" s="222">
        <v>81</v>
      </c>
      <c r="D135" s="222">
        <v>0</v>
      </c>
      <c r="E135" s="222">
        <v>4</v>
      </c>
    </row>
    <row r="136" spans="1:5" x14ac:dyDescent="0.25">
      <c r="A136" s="217" t="s">
        <v>202</v>
      </c>
      <c r="B136" s="221" t="s">
        <v>136</v>
      </c>
      <c r="C136" s="222">
        <v>52</v>
      </c>
      <c r="D136" s="222">
        <v>1</v>
      </c>
      <c r="E136" s="222">
        <v>0</v>
      </c>
    </row>
    <row r="137" spans="1:5" x14ac:dyDescent="0.25">
      <c r="A137" s="217" t="s">
        <v>202</v>
      </c>
      <c r="B137" s="221" t="s">
        <v>137</v>
      </c>
      <c r="C137" s="222">
        <v>50</v>
      </c>
      <c r="D137" s="222">
        <v>0</v>
      </c>
      <c r="E137" s="222">
        <v>1</v>
      </c>
    </row>
    <row r="138" spans="1:5" x14ac:dyDescent="0.25">
      <c r="A138" s="217" t="s">
        <v>202</v>
      </c>
      <c r="B138" s="221" t="s">
        <v>138</v>
      </c>
      <c r="C138" s="222">
        <v>43</v>
      </c>
      <c r="D138" s="222">
        <v>0</v>
      </c>
      <c r="E138" s="222">
        <v>1</v>
      </c>
    </row>
    <row r="139" spans="1:5" x14ac:dyDescent="0.25">
      <c r="A139" s="217" t="s">
        <v>202</v>
      </c>
      <c r="B139" s="221" t="s">
        <v>139</v>
      </c>
      <c r="C139" s="222">
        <v>70</v>
      </c>
      <c r="D139" s="222">
        <v>0</v>
      </c>
      <c r="E139" s="222">
        <v>1</v>
      </c>
    </row>
    <row r="140" spans="1:5" x14ac:dyDescent="0.25">
      <c r="A140" s="217" t="s">
        <v>202</v>
      </c>
      <c r="B140" s="221" t="s">
        <v>140</v>
      </c>
      <c r="C140" s="222">
        <v>71</v>
      </c>
      <c r="D140" s="222">
        <v>0</v>
      </c>
      <c r="E140" s="222">
        <v>1</v>
      </c>
    </row>
    <row r="141" spans="1:5" x14ac:dyDescent="0.25">
      <c r="A141" s="217" t="s">
        <v>202</v>
      </c>
      <c r="B141" s="221" t="s">
        <v>141</v>
      </c>
      <c r="C141" s="222">
        <v>67</v>
      </c>
      <c r="D141" s="222">
        <v>0</v>
      </c>
      <c r="E141" s="222">
        <v>2</v>
      </c>
    </row>
    <row r="142" spans="1:5" x14ac:dyDescent="0.25">
      <c r="A142" s="217" t="s">
        <v>202</v>
      </c>
      <c r="B142" s="221" t="s">
        <v>142</v>
      </c>
      <c r="C142" s="222">
        <v>48</v>
      </c>
      <c r="D142" s="222">
        <v>0</v>
      </c>
      <c r="E142" s="222">
        <v>0</v>
      </c>
    </row>
    <row r="143" spans="1:5" x14ac:dyDescent="0.25">
      <c r="A143" s="217" t="s">
        <v>202</v>
      </c>
      <c r="B143" s="221" t="s">
        <v>143</v>
      </c>
      <c r="C143" s="222">
        <v>42</v>
      </c>
      <c r="D143" s="222">
        <v>0</v>
      </c>
      <c r="E143" s="222">
        <v>1</v>
      </c>
    </row>
    <row r="144" spans="1:5" x14ac:dyDescent="0.25">
      <c r="A144" s="217" t="s">
        <v>202</v>
      </c>
      <c r="B144" s="221" t="s">
        <v>144</v>
      </c>
      <c r="C144" s="222">
        <v>40</v>
      </c>
      <c r="D144" s="222">
        <v>0</v>
      </c>
      <c r="E144" s="222">
        <v>1</v>
      </c>
    </row>
    <row r="145" spans="1:5" x14ac:dyDescent="0.25">
      <c r="A145" s="217" t="s">
        <v>202</v>
      </c>
      <c r="B145" s="221" t="s">
        <v>145</v>
      </c>
      <c r="C145" s="222">
        <v>72</v>
      </c>
      <c r="D145" s="222">
        <v>0</v>
      </c>
      <c r="E145" s="222">
        <v>1</v>
      </c>
    </row>
    <row r="146" spans="1:5" x14ac:dyDescent="0.25">
      <c r="A146" s="217" t="s">
        <v>202</v>
      </c>
      <c r="B146" s="221" t="s">
        <v>146</v>
      </c>
      <c r="C146" s="222">
        <v>41</v>
      </c>
      <c r="D146" s="222">
        <v>0</v>
      </c>
      <c r="E146" s="222">
        <v>3</v>
      </c>
    </row>
    <row r="147" spans="1:5" x14ac:dyDescent="0.25">
      <c r="A147" s="217" t="s">
        <v>202</v>
      </c>
      <c r="B147" s="221" t="s">
        <v>147</v>
      </c>
      <c r="C147" s="222">
        <v>95</v>
      </c>
      <c r="D147" s="222">
        <v>0</v>
      </c>
      <c r="E147" s="222">
        <v>0</v>
      </c>
    </row>
    <row r="148" spans="1:5" x14ac:dyDescent="0.25">
      <c r="A148" s="217" t="s">
        <v>202</v>
      </c>
      <c r="B148" s="221" t="s">
        <v>148</v>
      </c>
      <c r="C148" s="222">
        <v>57</v>
      </c>
      <c r="D148" s="222">
        <v>0</v>
      </c>
      <c r="E148" s="222">
        <v>3</v>
      </c>
    </row>
    <row r="149" spans="1:5" x14ac:dyDescent="0.25">
      <c r="A149" s="217" t="s">
        <v>202</v>
      </c>
      <c r="B149" s="221" t="s">
        <v>149</v>
      </c>
      <c r="C149" s="222">
        <v>43</v>
      </c>
      <c r="D149" s="222">
        <v>0</v>
      </c>
      <c r="E149" s="222">
        <v>0</v>
      </c>
    </row>
    <row r="150" spans="1:5" x14ac:dyDescent="0.25">
      <c r="A150" s="217" t="s">
        <v>202</v>
      </c>
      <c r="B150" s="221" t="s">
        <v>150</v>
      </c>
      <c r="C150" s="222">
        <v>38</v>
      </c>
      <c r="D150" s="222">
        <v>1</v>
      </c>
      <c r="E150" s="222">
        <v>1</v>
      </c>
    </row>
    <row r="151" spans="1:5" x14ac:dyDescent="0.25">
      <c r="A151" s="217" t="s">
        <v>203</v>
      </c>
      <c r="B151" s="221" t="s">
        <v>151</v>
      </c>
      <c r="C151" s="222">
        <v>49</v>
      </c>
      <c r="D151" s="222">
        <v>0</v>
      </c>
      <c r="E151" s="222">
        <v>3</v>
      </c>
    </row>
    <row r="152" spans="1:5" x14ac:dyDescent="0.25">
      <c r="A152" s="217" t="s">
        <v>203</v>
      </c>
      <c r="B152" s="221" t="s">
        <v>152</v>
      </c>
      <c r="C152" s="222">
        <v>49</v>
      </c>
      <c r="D152" s="222">
        <v>1</v>
      </c>
      <c r="E152" s="222">
        <v>3</v>
      </c>
    </row>
    <row r="153" spans="1:5" x14ac:dyDescent="0.25">
      <c r="A153" s="217" t="s">
        <v>203</v>
      </c>
      <c r="B153" s="221" t="s">
        <v>153</v>
      </c>
      <c r="C153" s="222">
        <v>77</v>
      </c>
      <c r="D153" s="222">
        <v>1</v>
      </c>
      <c r="E153" s="222">
        <v>3</v>
      </c>
    </row>
    <row r="154" spans="1:5" x14ac:dyDescent="0.25">
      <c r="A154" s="217" t="s">
        <v>203</v>
      </c>
      <c r="B154" s="221" t="s">
        <v>154</v>
      </c>
      <c r="C154" s="222">
        <v>60</v>
      </c>
      <c r="D154" s="222">
        <v>1</v>
      </c>
      <c r="E154" s="222">
        <v>6</v>
      </c>
    </row>
    <row r="155" spans="1:5" x14ac:dyDescent="0.25">
      <c r="A155" s="217" t="s">
        <v>203</v>
      </c>
      <c r="B155" s="221" t="s">
        <v>155</v>
      </c>
      <c r="C155" s="222">
        <v>79</v>
      </c>
      <c r="D155" s="222">
        <v>0</v>
      </c>
      <c r="E155" s="222">
        <v>1</v>
      </c>
    </row>
    <row r="156" spans="1:5" x14ac:dyDescent="0.25">
      <c r="A156" s="217" t="s">
        <v>203</v>
      </c>
      <c r="B156" s="221" t="s">
        <v>156</v>
      </c>
      <c r="C156" s="222">
        <v>78</v>
      </c>
      <c r="D156" s="222">
        <v>0</v>
      </c>
      <c r="E156" s="222">
        <v>2</v>
      </c>
    </row>
    <row r="157" spans="1:5" x14ac:dyDescent="0.25">
      <c r="A157" s="217" t="s">
        <v>203</v>
      </c>
      <c r="B157" s="221" t="s">
        <v>157</v>
      </c>
      <c r="C157" s="222">
        <v>69</v>
      </c>
      <c r="D157" s="222">
        <v>0</v>
      </c>
      <c r="E157" s="222">
        <v>4</v>
      </c>
    </row>
    <row r="158" spans="1:5" x14ac:dyDescent="0.25">
      <c r="A158" s="217" t="s">
        <v>203</v>
      </c>
      <c r="B158" s="221" t="s">
        <v>158</v>
      </c>
      <c r="C158" s="222">
        <v>70</v>
      </c>
      <c r="D158" s="222">
        <v>2</v>
      </c>
      <c r="E158" s="222">
        <v>4</v>
      </c>
    </row>
    <row r="159" spans="1:5" x14ac:dyDescent="0.25">
      <c r="A159" s="217" t="s">
        <v>203</v>
      </c>
      <c r="B159" s="221" t="s">
        <v>159</v>
      </c>
      <c r="C159" s="222">
        <v>67</v>
      </c>
      <c r="D159" s="222">
        <v>1</v>
      </c>
      <c r="E159" s="222">
        <v>3</v>
      </c>
    </row>
    <row r="160" spans="1:5" x14ac:dyDescent="0.25">
      <c r="A160" s="217" t="s">
        <v>203</v>
      </c>
      <c r="B160" s="221" t="s">
        <v>160</v>
      </c>
      <c r="C160" s="222">
        <v>58</v>
      </c>
      <c r="D160" s="222">
        <v>1</v>
      </c>
      <c r="E160" s="222">
        <v>3</v>
      </c>
    </row>
    <row r="161" spans="1:5" x14ac:dyDescent="0.25">
      <c r="A161" s="217" t="s">
        <v>203</v>
      </c>
      <c r="B161" s="221" t="s">
        <v>161</v>
      </c>
      <c r="C161" s="222">
        <v>52</v>
      </c>
      <c r="D161" s="222">
        <v>1</v>
      </c>
      <c r="E161" s="222">
        <v>4</v>
      </c>
    </row>
    <row r="162" spans="1:5" x14ac:dyDescent="0.25">
      <c r="A162" s="217" t="s">
        <v>203</v>
      </c>
      <c r="B162" s="221" t="s">
        <v>162</v>
      </c>
      <c r="C162" s="222">
        <v>51</v>
      </c>
      <c r="D162" s="222">
        <v>0</v>
      </c>
      <c r="E162" s="222">
        <v>1</v>
      </c>
    </row>
    <row r="163" spans="1:5" x14ac:dyDescent="0.25">
      <c r="A163" s="217" t="s">
        <v>203</v>
      </c>
      <c r="B163" s="221" t="s">
        <v>163</v>
      </c>
      <c r="C163" s="222">
        <v>62</v>
      </c>
      <c r="D163" s="222">
        <v>0</v>
      </c>
      <c r="E163" s="222">
        <v>5</v>
      </c>
    </row>
    <row r="164" spans="1:5" x14ac:dyDescent="0.25">
      <c r="A164" s="217" t="s">
        <v>203</v>
      </c>
      <c r="B164" s="221" t="s">
        <v>164</v>
      </c>
      <c r="C164" s="222">
        <v>52</v>
      </c>
      <c r="D164" s="222">
        <v>1</v>
      </c>
      <c r="E164" s="222">
        <v>5</v>
      </c>
    </row>
    <row r="165" spans="1:5" x14ac:dyDescent="0.25">
      <c r="A165" s="217" t="s">
        <v>203</v>
      </c>
      <c r="B165" s="221" t="s">
        <v>165</v>
      </c>
      <c r="C165" s="222">
        <v>39</v>
      </c>
      <c r="D165" s="222">
        <v>2</v>
      </c>
      <c r="E165" s="222">
        <v>3</v>
      </c>
    </row>
    <row r="166" spans="1:5" x14ac:dyDescent="0.25">
      <c r="A166" s="217" t="s">
        <v>203</v>
      </c>
      <c r="B166" s="221" t="s">
        <v>166</v>
      </c>
      <c r="C166" s="222">
        <v>47</v>
      </c>
      <c r="D166" s="222">
        <v>1</v>
      </c>
      <c r="E166" s="222">
        <v>2</v>
      </c>
    </row>
    <row r="167" spans="1:5" x14ac:dyDescent="0.25">
      <c r="A167" s="217" t="s">
        <v>204</v>
      </c>
      <c r="B167" s="221" t="s">
        <v>167</v>
      </c>
      <c r="C167" s="222">
        <v>107</v>
      </c>
      <c r="D167" s="222">
        <v>0</v>
      </c>
      <c r="E167" s="222">
        <v>3</v>
      </c>
    </row>
    <row r="168" spans="1:5" x14ac:dyDescent="0.25">
      <c r="A168" s="217" t="s">
        <v>204</v>
      </c>
      <c r="B168" s="221" t="s">
        <v>168</v>
      </c>
      <c r="C168" s="222">
        <v>69</v>
      </c>
      <c r="D168" s="222">
        <v>0</v>
      </c>
      <c r="E168" s="222">
        <v>2</v>
      </c>
    </row>
    <row r="169" spans="1:5" x14ac:dyDescent="0.25">
      <c r="A169" s="217" t="s">
        <v>204</v>
      </c>
      <c r="B169" s="221" t="s">
        <v>169</v>
      </c>
      <c r="C169" s="222">
        <v>99</v>
      </c>
      <c r="D169" s="222">
        <v>3</v>
      </c>
      <c r="E169" s="222">
        <v>5</v>
      </c>
    </row>
    <row r="170" spans="1:5" x14ac:dyDescent="0.25">
      <c r="A170" s="217" t="s">
        <v>204</v>
      </c>
      <c r="B170" s="221" t="s">
        <v>170</v>
      </c>
      <c r="C170" s="222">
        <v>71</v>
      </c>
      <c r="D170" s="222">
        <v>1</v>
      </c>
      <c r="E170" s="222">
        <v>4</v>
      </c>
    </row>
    <row r="171" spans="1:5" x14ac:dyDescent="0.25">
      <c r="A171" s="217" t="s">
        <v>204</v>
      </c>
      <c r="B171" s="221" t="s">
        <v>171</v>
      </c>
      <c r="C171" s="222">
        <v>139</v>
      </c>
      <c r="D171" s="222">
        <v>0</v>
      </c>
      <c r="E171" s="222">
        <v>0</v>
      </c>
    </row>
    <row r="172" spans="1:5" x14ac:dyDescent="0.25">
      <c r="A172" s="217" t="s">
        <v>204</v>
      </c>
      <c r="B172" s="221" t="s">
        <v>172</v>
      </c>
      <c r="C172" s="222">
        <v>84</v>
      </c>
      <c r="D172" s="222">
        <v>1</v>
      </c>
      <c r="E172" s="222">
        <v>2</v>
      </c>
    </row>
    <row r="173" spans="1:5" x14ac:dyDescent="0.25">
      <c r="A173" s="217" t="s">
        <v>204</v>
      </c>
      <c r="B173" s="221" t="s">
        <v>173</v>
      </c>
      <c r="C173" s="222">
        <v>90</v>
      </c>
      <c r="D173" s="222">
        <v>0</v>
      </c>
      <c r="E173" s="222">
        <v>5</v>
      </c>
    </row>
    <row r="174" spans="1:5" x14ac:dyDescent="0.25">
      <c r="A174" s="217" t="s">
        <v>204</v>
      </c>
      <c r="B174" s="221" t="s">
        <v>174</v>
      </c>
      <c r="C174" s="222">
        <v>78</v>
      </c>
      <c r="D174" s="222">
        <v>1</v>
      </c>
      <c r="E174" s="222">
        <v>8</v>
      </c>
    </row>
    <row r="175" spans="1:5" x14ac:dyDescent="0.25">
      <c r="A175" s="217" t="s">
        <v>204</v>
      </c>
      <c r="B175" s="221" t="s">
        <v>175</v>
      </c>
      <c r="C175" s="222">
        <v>93</v>
      </c>
      <c r="D175" s="222">
        <v>2</v>
      </c>
      <c r="E175" s="222">
        <v>3</v>
      </c>
    </row>
    <row r="176" spans="1:5" x14ac:dyDescent="0.25">
      <c r="A176" s="217" t="s">
        <v>204</v>
      </c>
      <c r="B176" s="221" t="s">
        <v>176</v>
      </c>
      <c r="C176" s="222">
        <v>90</v>
      </c>
      <c r="D176" s="222">
        <v>0</v>
      </c>
      <c r="E176" s="222">
        <v>3</v>
      </c>
    </row>
    <row r="177" spans="1:5" x14ac:dyDescent="0.25">
      <c r="A177" s="217" t="s">
        <v>204</v>
      </c>
      <c r="B177" s="221" t="s">
        <v>177</v>
      </c>
      <c r="C177" s="222">
        <v>81</v>
      </c>
      <c r="D177" s="222">
        <v>0</v>
      </c>
      <c r="E177" s="222">
        <v>3</v>
      </c>
    </row>
    <row r="178" spans="1:5" x14ac:dyDescent="0.25">
      <c r="A178" s="217" t="s">
        <v>204</v>
      </c>
      <c r="B178" s="221" t="s">
        <v>178</v>
      </c>
      <c r="C178" s="222">
        <v>77</v>
      </c>
      <c r="D178" s="222">
        <v>0</v>
      </c>
      <c r="E178" s="222">
        <v>3</v>
      </c>
    </row>
    <row r="179" spans="1:5" x14ac:dyDescent="0.25">
      <c r="A179" s="217" t="s">
        <v>204</v>
      </c>
      <c r="B179" s="221" t="s">
        <v>179</v>
      </c>
      <c r="C179" s="222">
        <v>91</v>
      </c>
      <c r="D179" s="222">
        <v>0</v>
      </c>
      <c r="E179" s="222">
        <v>4</v>
      </c>
    </row>
    <row r="180" spans="1:5" x14ac:dyDescent="0.25">
      <c r="A180" s="217" t="s">
        <v>204</v>
      </c>
      <c r="B180" s="221" t="s">
        <v>180</v>
      </c>
      <c r="C180" s="222">
        <v>42</v>
      </c>
      <c r="D180" s="222">
        <v>1</v>
      </c>
      <c r="E180" s="222">
        <v>4</v>
      </c>
    </row>
    <row r="181" spans="1:5" x14ac:dyDescent="0.25">
      <c r="A181" s="217" t="s">
        <v>204</v>
      </c>
      <c r="B181" s="221" t="s">
        <v>181</v>
      </c>
      <c r="C181" s="222">
        <v>53</v>
      </c>
      <c r="D181" s="222">
        <v>1</v>
      </c>
      <c r="E181" s="222">
        <v>1</v>
      </c>
    </row>
    <row r="182" spans="1:5" x14ac:dyDescent="0.25">
      <c r="A182" s="217" t="s">
        <v>204</v>
      </c>
      <c r="B182" s="221" t="s">
        <v>182</v>
      </c>
      <c r="C182" s="222">
        <v>42</v>
      </c>
      <c r="D182" s="222">
        <v>0</v>
      </c>
      <c r="E182" s="222">
        <v>0</v>
      </c>
    </row>
    <row r="183" spans="1:5" x14ac:dyDescent="0.25">
      <c r="A183" s="217" t="s">
        <v>205</v>
      </c>
      <c r="B183" s="221" t="s">
        <v>183</v>
      </c>
      <c r="C183" s="222">
        <v>139</v>
      </c>
      <c r="D183" s="222">
        <v>0</v>
      </c>
      <c r="E183" s="222">
        <v>0</v>
      </c>
    </row>
    <row r="184" spans="1:5" x14ac:dyDescent="0.25">
      <c r="A184" s="217" t="s">
        <v>205</v>
      </c>
      <c r="B184" s="221" t="s">
        <v>184</v>
      </c>
      <c r="C184" s="222">
        <v>192</v>
      </c>
      <c r="D184" s="222">
        <v>1</v>
      </c>
      <c r="E184" s="222">
        <v>1</v>
      </c>
    </row>
    <row r="185" spans="1:5" x14ac:dyDescent="0.25">
      <c r="A185" s="217" t="s">
        <v>205</v>
      </c>
      <c r="B185" s="221" t="s">
        <v>185</v>
      </c>
      <c r="C185" s="222">
        <v>157</v>
      </c>
      <c r="D185" s="222">
        <v>1</v>
      </c>
      <c r="E185" s="222">
        <v>0</v>
      </c>
    </row>
    <row r="186" spans="1:5" x14ac:dyDescent="0.25">
      <c r="A186" s="217" t="s">
        <v>205</v>
      </c>
      <c r="B186" s="221" t="s">
        <v>186</v>
      </c>
      <c r="C186" s="222">
        <v>92</v>
      </c>
      <c r="D186" s="222">
        <v>2</v>
      </c>
      <c r="E186" s="222">
        <v>3</v>
      </c>
    </row>
    <row r="187" spans="1:5" x14ac:dyDescent="0.25">
      <c r="A187" s="217" t="s">
        <v>205</v>
      </c>
      <c r="B187" s="221" t="s">
        <v>187</v>
      </c>
      <c r="C187" s="222">
        <v>75</v>
      </c>
      <c r="D187" s="222">
        <v>1</v>
      </c>
      <c r="E187" s="222">
        <v>1</v>
      </c>
    </row>
    <row r="188" spans="1:5" x14ac:dyDescent="0.25">
      <c r="A188" s="217" t="s">
        <v>205</v>
      </c>
      <c r="B188" s="221" t="s">
        <v>188</v>
      </c>
      <c r="C188" s="222">
        <v>87</v>
      </c>
      <c r="D188" s="222">
        <v>0</v>
      </c>
      <c r="E188" s="222">
        <v>1</v>
      </c>
    </row>
    <row r="189" spans="1:5" x14ac:dyDescent="0.25">
      <c r="A189" s="217" t="s">
        <v>205</v>
      </c>
      <c r="B189" s="221" t="s">
        <v>189</v>
      </c>
      <c r="C189" s="222">
        <v>67</v>
      </c>
      <c r="D189" s="222">
        <v>1</v>
      </c>
      <c r="E189" s="222">
        <v>1</v>
      </c>
    </row>
    <row r="190" spans="1:5" x14ac:dyDescent="0.25">
      <c r="A190" s="217" t="s">
        <v>205</v>
      </c>
      <c r="B190" s="221" t="s">
        <v>190</v>
      </c>
      <c r="C190" s="222">
        <v>40</v>
      </c>
      <c r="D190" s="222">
        <v>1</v>
      </c>
      <c r="E190" s="222">
        <v>3</v>
      </c>
    </row>
    <row r="191" spans="1:5" x14ac:dyDescent="0.25">
      <c r="A191" s="217" t="s">
        <v>205</v>
      </c>
      <c r="B191" s="221" t="s">
        <v>191</v>
      </c>
      <c r="C191" s="222">
        <v>25</v>
      </c>
      <c r="D191" s="222">
        <v>1</v>
      </c>
      <c r="E191" s="222">
        <v>1</v>
      </c>
    </row>
    <row r="192" spans="1:5" x14ac:dyDescent="0.25">
      <c r="A192" s="217" t="s">
        <v>205</v>
      </c>
      <c r="B192" s="223" t="s">
        <v>192</v>
      </c>
      <c r="C192" s="224">
        <v>63</v>
      </c>
      <c r="D192" s="224">
        <v>0</v>
      </c>
      <c r="E192" s="224">
        <v>3</v>
      </c>
    </row>
  </sheetData>
  <sheetProtection password="9247" sheet="1" objects="1" scenarios="1"/>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zoomScale="85" zoomScaleNormal="85" workbookViewId="0"/>
  </sheetViews>
  <sheetFormatPr defaultColWidth="28.42578125" defaultRowHeight="12.75" x14ac:dyDescent="0.25"/>
  <cols>
    <col min="1" max="1" width="12.85546875" style="34" bestFit="1" customWidth="1"/>
    <col min="2" max="2" width="11.5703125" style="34" bestFit="1" customWidth="1"/>
    <col min="3" max="3" width="32.28515625" style="34" bestFit="1" customWidth="1"/>
    <col min="4" max="4" width="9.5703125" style="34" customWidth="1"/>
    <col min="5" max="5" width="12.85546875" style="34" bestFit="1" customWidth="1"/>
    <col min="6" max="6" width="32.28515625" style="34" bestFit="1" customWidth="1"/>
    <col min="7" max="16384" width="28.42578125" style="34"/>
  </cols>
  <sheetData>
    <row r="1" spans="1:6" s="37" customFormat="1" ht="16.5" thickBot="1" x14ac:dyDescent="0.3">
      <c r="A1" s="39" t="s">
        <v>224</v>
      </c>
      <c r="B1" s="39" t="s">
        <v>225</v>
      </c>
      <c r="C1" s="39" t="s">
        <v>244</v>
      </c>
      <c r="E1" s="39" t="s">
        <v>224</v>
      </c>
      <c r="F1" s="39" t="s">
        <v>244</v>
      </c>
    </row>
    <row r="2" spans="1:6" ht="13.5" thickTop="1" x14ac:dyDescent="0.25">
      <c r="A2" s="34" t="s">
        <v>194</v>
      </c>
      <c r="B2" s="34" t="s">
        <v>245</v>
      </c>
      <c r="C2" s="38">
        <v>1</v>
      </c>
      <c r="E2" s="34" t="s">
        <v>194</v>
      </c>
      <c r="F2" s="38">
        <v>43</v>
      </c>
    </row>
    <row r="3" spans="1:6" x14ac:dyDescent="0.25">
      <c r="A3" s="34" t="s">
        <v>194</v>
      </c>
      <c r="B3" s="34" t="s">
        <v>246</v>
      </c>
      <c r="C3" s="38">
        <v>2</v>
      </c>
      <c r="E3" s="34" t="s">
        <v>195</v>
      </c>
      <c r="F3" s="38">
        <v>48</v>
      </c>
    </row>
    <row r="4" spans="1:6" x14ac:dyDescent="0.25">
      <c r="A4" s="34" t="s">
        <v>194</v>
      </c>
      <c r="B4" s="34" t="s">
        <v>247</v>
      </c>
      <c r="C4" s="38">
        <v>6</v>
      </c>
      <c r="E4" s="34" t="s">
        <v>196</v>
      </c>
      <c r="F4" s="38">
        <v>40</v>
      </c>
    </row>
    <row r="5" spans="1:6" x14ac:dyDescent="0.25">
      <c r="A5" s="34" t="s">
        <v>194</v>
      </c>
      <c r="B5" s="34" t="s">
        <v>248</v>
      </c>
      <c r="C5" s="38">
        <v>5</v>
      </c>
      <c r="E5" s="34" t="s">
        <v>197</v>
      </c>
      <c r="F5" s="38">
        <v>32</v>
      </c>
    </row>
    <row r="6" spans="1:6" x14ac:dyDescent="0.25">
      <c r="A6" s="34" t="s">
        <v>194</v>
      </c>
      <c r="B6" s="34" t="s">
        <v>249</v>
      </c>
      <c r="C6" s="38">
        <v>11</v>
      </c>
      <c r="E6" s="34" t="s">
        <v>198</v>
      </c>
      <c r="F6" s="38">
        <v>37</v>
      </c>
    </row>
    <row r="7" spans="1:6" x14ac:dyDescent="0.25">
      <c r="A7" s="34" t="s">
        <v>194</v>
      </c>
      <c r="B7" s="34" t="s">
        <v>250</v>
      </c>
      <c r="C7" s="38">
        <v>5</v>
      </c>
      <c r="E7" s="34" t="s">
        <v>199</v>
      </c>
      <c r="F7" s="38">
        <v>45</v>
      </c>
    </row>
    <row r="8" spans="1:6" x14ac:dyDescent="0.25">
      <c r="A8" s="34" t="s">
        <v>194</v>
      </c>
      <c r="B8" s="34" t="s">
        <v>251</v>
      </c>
      <c r="C8" s="38">
        <v>4</v>
      </c>
      <c r="E8" s="34" t="s">
        <v>200</v>
      </c>
      <c r="F8" s="38">
        <v>56</v>
      </c>
    </row>
    <row r="9" spans="1:6" x14ac:dyDescent="0.25">
      <c r="A9" s="34" t="s">
        <v>194</v>
      </c>
      <c r="B9" s="34" t="s">
        <v>252</v>
      </c>
      <c r="C9" s="38">
        <v>4</v>
      </c>
      <c r="E9" s="34" t="s">
        <v>201</v>
      </c>
      <c r="F9" s="38">
        <v>55</v>
      </c>
    </row>
    <row r="10" spans="1:6" x14ac:dyDescent="0.25">
      <c r="A10" s="34" t="s">
        <v>194</v>
      </c>
      <c r="B10" s="34" t="s">
        <v>253</v>
      </c>
      <c r="C10" s="38">
        <v>3</v>
      </c>
      <c r="E10" s="34" t="s">
        <v>202</v>
      </c>
      <c r="F10" s="38">
        <v>40</v>
      </c>
    </row>
    <row r="11" spans="1:6" x14ac:dyDescent="0.25">
      <c r="A11" s="34" t="s">
        <v>194</v>
      </c>
      <c r="B11" s="34" t="s">
        <v>254</v>
      </c>
      <c r="C11" s="38">
        <v>2</v>
      </c>
      <c r="E11" s="34" t="s">
        <v>203</v>
      </c>
      <c r="F11" s="38">
        <v>91</v>
      </c>
    </row>
    <row r="12" spans="1:6" x14ac:dyDescent="0.25">
      <c r="A12" s="34" t="s">
        <v>195</v>
      </c>
      <c r="B12" s="34" t="s">
        <v>245</v>
      </c>
      <c r="C12" s="38">
        <v>7</v>
      </c>
      <c r="E12" s="34" t="s">
        <v>204</v>
      </c>
      <c r="F12" s="38">
        <v>79</v>
      </c>
    </row>
    <row r="13" spans="1:6" x14ac:dyDescent="0.25">
      <c r="A13" s="34" t="s">
        <v>195</v>
      </c>
      <c r="B13" s="34" t="s">
        <v>246</v>
      </c>
      <c r="C13" s="38">
        <v>10</v>
      </c>
      <c r="E13" s="34" t="s">
        <v>205</v>
      </c>
      <c r="F13" s="38">
        <v>42</v>
      </c>
    </row>
    <row r="14" spans="1:6" x14ac:dyDescent="0.25">
      <c r="A14" s="34" t="s">
        <v>195</v>
      </c>
      <c r="B14" s="34" t="s">
        <v>247</v>
      </c>
      <c r="C14" s="38">
        <v>2</v>
      </c>
      <c r="F14" s="38"/>
    </row>
    <row r="15" spans="1:6" x14ac:dyDescent="0.25">
      <c r="A15" s="34" t="s">
        <v>195</v>
      </c>
      <c r="B15" s="34" t="s">
        <v>248</v>
      </c>
      <c r="C15" s="38">
        <v>2</v>
      </c>
    </row>
    <row r="16" spans="1:6" x14ac:dyDescent="0.25">
      <c r="A16" s="34" t="s">
        <v>195</v>
      </c>
      <c r="B16" s="34" t="s">
        <v>249</v>
      </c>
      <c r="C16" s="38">
        <v>5</v>
      </c>
    </row>
    <row r="17" spans="1:3" x14ac:dyDescent="0.25">
      <c r="A17" s="34" t="s">
        <v>195</v>
      </c>
      <c r="B17" s="34" t="s">
        <v>250</v>
      </c>
      <c r="C17" s="38">
        <v>8</v>
      </c>
    </row>
    <row r="18" spans="1:3" x14ac:dyDescent="0.25">
      <c r="A18" s="34" t="s">
        <v>195</v>
      </c>
      <c r="B18" s="34" t="s">
        <v>251</v>
      </c>
      <c r="C18" s="38">
        <v>7</v>
      </c>
    </row>
    <row r="19" spans="1:3" x14ac:dyDescent="0.25">
      <c r="A19" s="34" t="s">
        <v>195</v>
      </c>
      <c r="B19" s="34" t="s">
        <v>252</v>
      </c>
      <c r="C19" s="38">
        <v>1</v>
      </c>
    </row>
    <row r="20" spans="1:3" x14ac:dyDescent="0.25">
      <c r="A20" s="34" t="s">
        <v>195</v>
      </c>
      <c r="B20" s="34" t="s">
        <v>253</v>
      </c>
      <c r="C20" s="38">
        <v>4</v>
      </c>
    </row>
    <row r="21" spans="1:3" x14ac:dyDescent="0.25">
      <c r="A21" s="34" t="s">
        <v>195</v>
      </c>
      <c r="B21" s="34" t="s">
        <v>254</v>
      </c>
      <c r="C21" s="38">
        <v>2</v>
      </c>
    </row>
    <row r="22" spans="1:3" x14ac:dyDescent="0.25">
      <c r="A22" s="34" t="s">
        <v>196</v>
      </c>
      <c r="B22" s="34" t="s">
        <v>245</v>
      </c>
      <c r="C22" s="38">
        <v>4</v>
      </c>
    </row>
    <row r="23" spans="1:3" x14ac:dyDescent="0.25">
      <c r="A23" s="34" t="s">
        <v>196</v>
      </c>
      <c r="B23" s="34" t="s">
        <v>246</v>
      </c>
      <c r="C23" s="38">
        <v>1</v>
      </c>
    </row>
    <row r="24" spans="1:3" x14ac:dyDescent="0.25">
      <c r="A24" s="34" t="s">
        <v>196</v>
      </c>
      <c r="B24" s="34" t="s">
        <v>247</v>
      </c>
      <c r="C24" s="38">
        <v>1</v>
      </c>
    </row>
    <row r="25" spans="1:3" x14ac:dyDescent="0.25">
      <c r="A25" s="34" t="s">
        <v>196</v>
      </c>
      <c r="B25" s="34" t="s">
        <v>248</v>
      </c>
      <c r="C25" s="38">
        <v>3</v>
      </c>
    </row>
    <row r="26" spans="1:3" x14ac:dyDescent="0.25">
      <c r="A26" s="34" t="s">
        <v>196</v>
      </c>
      <c r="B26" s="34" t="s">
        <v>249</v>
      </c>
      <c r="C26" s="38">
        <v>4</v>
      </c>
    </row>
    <row r="27" spans="1:3" x14ac:dyDescent="0.25">
      <c r="A27" s="34" t="s">
        <v>196</v>
      </c>
      <c r="B27" s="34" t="s">
        <v>250</v>
      </c>
      <c r="C27" s="38"/>
    </row>
    <row r="28" spans="1:3" x14ac:dyDescent="0.25">
      <c r="A28" s="34" t="s">
        <v>196</v>
      </c>
      <c r="B28" s="34" t="s">
        <v>251</v>
      </c>
      <c r="C28" s="38">
        <v>10</v>
      </c>
    </row>
    <row r="29" spans="1:3" x14ac:dyDescent="0.25">
      <c r="A29" s="34" t="s">
        <v>196</v>
      </c>
      <c r="B29" s="34" t="s">
        <v>252</v>
      </c>
      <c r="C29" s="38">
        <v>2</v>
      </c>
    </row>
    <row r="30" spans="1:3" x14ac:dyDescent="0.25">
      <c r="A30" s="34" t="s">
        <v>196</v>
      </c>
      <c r="B30" s="34" t="s">
        <v>253</v>
      </c>
      <c r="C30" s="38">
        <v>2</v>
      </c>
    </row>
    <row r="31" spans="1:3" x14ac:dyDescent="0.25">
      <c r="A31" s="34" t="s">
        <v>196</v>
      </c>
      <c r="B31" s="34" t="s">
        <v>254</v>
      </c>
      <c r="C31" s="38">
        <v>5</v>
      </c>
    </row>
    <row r="32" spans="1:3" x14ac:dyDescent="0.25">
      <c r="A32" s="34" t="s">
        <v>196</v>
      </c>
      <c r="B32" s="34" t="s">
        <v>255</v>
      </c>
      <c r="C32" s="38">
        <v>4</v>
      </c>
    </row>
    <row r="33" spans="1:3" x14ac:dyDescent="0.25">
      <c r="A33" s="34" t="s">
        <v>196</v>
      </c>
      <c r="B33" s="34" t="s">
        <v>256</v>
      </c>
      <c r="C33" s="38"/>
    </row>
    <row r="34" spans="1:3" x14ac:dyDescent="0.25">
      <c r="A34" s="34" t="s">
        <v>196</v>
      </c>
      <c r="B34" s="34" t="s">
        <v>257</v>
      </c>
      <c r="C34" s="38">
        <v>3</v>
      </c>
    </row>
    <row r="35" spans="1:3" x14ac:dyDescent="0.25">
      <c r="A35" s="34" t="s">
        <v>196</v>
      </c>
      <c r="B35" s="34" t="s">
        <v>258</v>
      </c>
      <c r="C35" s="38">
        <v>1</v>
      </c>
    </row>
    <row r="36" spans="1:3" x14ac:dyDescent="0.25">
      <c r="A36" s="34" t="s">
        <v>197</v>
      </c>
      <c r="B36" s="34" t="s">
        <v>245</v>
      </c>
      <c r="C36" s="38">
        <v>1</v>
      </c>
    </row>
    <row r="37" spans="1:3" x14ac:dyDescent="0.25">
      <c r="A37" s="34" t="s">
        <v>197</v>
      </c>
      <c r="B37" s="34" t="s">
        <v>246</v>
      </c>
      <c r="C37" s="38">
        <v>2</v>
      </c>
    </row>
    <row r="38" spans="1:3" x14ac:dyDescent="0.25">
      <c r="A38" s="34" t="s">
        <v>197</v>
      </c>
      <c r="B38" s="34" t="s">
        <v>247</v>
      </c>
      <c r="C38" s="38">
        <v>5</v>
      </c>
    </row>
    <row r="39" spans="1:3" x14ac:dyDescent="0.25">
      <c r="A39" s="34" t="s">
        <v>197</v>
      </c>
      <c r="B39" s="34" t="s">
        <v>248</v>
      </c>
      <c r="C39" s="38"/>
    </row>
    <row r="40" spans="1:3" x14ac:dyDescent="0.25">
      <c r="A40" s="34" t="s">
        <v>197</v>
      </c>
      <c r="B40" s="34" t="s">
        <v>249</v>
      </c>
      <c r="C40" s="38"/>
    </row>
    <row r="41" spans="1:3" x14ac:dyDescent="0.25">
      <c r="A41" s="34" t="s">
        <v>197</v>
      </c>
      <c r="B41" s="34" t="s">
        <v>250</v>
      </c>
      <c r="C41" s="38">
        <v>1</v>
      </c>
    </row>
    <row r="42" spans="1:3" x14ac:dyDescent="0.25">
      <c r="A42" s="34" t="s">
        <v>197</v>
      </c>
      <c r="B42" s="34" t="s">
        <v>251</v>
      </c>
      <c r="C42" s="38">
        <v>8</v>
      </c>
    </row>
    <row r="43" spans="1:3" x14ac:dyDescent="0.25">
      <c r="A43" s="34" t="s">
        <v>197</v>
      </c>
      <c r="B43" s="34" t="s">
        <v>252</v>
      </c>
      <c r="C43" s="38">
        <v>3</v>
      </c>
    </row>
    <row r="44" spans="1:3" x14ac:dyDescent="0.25">
      <c r="A44" s="34" t="s">
        <v>197</v>
      </c>
      <c r="B44" s="34" t="s">
        <v>253</v>
      </c>
      <c r="C44" s="38">
        <v>1</v>
      </c>
    </row>
    <row r="45" spans="1:3" x14ac:dyDescent="0.25">
      <c r="A45" s="34" t="s">
        <v>197</v>
      </c>
      <c r="B45" s="34" t="s">
        <v>254</v>
      </c>
      <c r="C45" s="38">
        <v>1</v>
      </c>
    </row>
    <row r="46" spans="1:3" x14ac:dyDescent="0.25">
      <c r="A46" s="34" t="s">
        <v>197</v>
      </c>
      <c r="B46" s="34" t="s">
        <v>255</v>
      </c>
      <c r="C46" s="38">
        <v>3</v>
      </c>
    </row>
    <row r="47" spans="1:3" x14ac:dyDescent="0.25">
      <c r="A47" s="34" t="s">
        <v>197</v>
      </c>
      <c r="B47" s="34" t="s">
        <v>256</v>
      </c>
      <c r="C47" s="38">
        <v>2</v>
      </c>
    </row>
    <row r="48" spans="1:3" x14ac:dyDescent="0.25">
      <c r="A48" s="34" t="s">
        <v>197</v>
      </c>
      <c r="B48" s="34" t="s">
        <v>257</v>
      </c>
      <c r="C48" s="38">
        <v>5</v>
      </c>
    </row>
    <row r="49" spans="1:3" x14ac:dyDescent="0.25">
      <c r="A49" s="34" t="s">
        <v>198</v>
      </c>
      <c r="B49" s="34" t="s">
        <v>245</v>
      </c>
      <c r="C49" s="38">
        <v>4</v>
      </c>
    </row>
    <row r="50" spans="1:3" x14ac:dyDescent="0.25">
      <c r="A50" s="34" t="s">
        <v>198</v>
      </c>
      <c r="B50" s="34" t="s">
        <v>246</v>
      </c>
      <c r="C50" s="38">
        <v>4</v>
      </c>
    </row>
    <row r="51" spans="1:3" x14ac:dyDescent="0.25">
      <c r="A51" s="34" t="s">
        <v>198</v>
      </c>
      <c r="B51" s="34" t="s">
        <v>247</v>
      </c>
      <c r="C51" s="38">
        <v>1</v>
      </c>
    </row>
    <row r="52" spans="1:3" x14ac:dyDescent="0.25">
      <c r="A52" s="34" t="s">
        <v>198</v>
      </c>
      <c r="B52" s="34" t="s">
        <v>248</v>
      </c>
      <c r="C52" s="38">
        <v>1</v>
      </c>
    </row>
    <row r="53" spans="1:3" x14ac:dyDescent="0.25">
      <c r="A53" s="34" t="s">
        <v>198</v>
      </c>
      <c r="B53" s="34" t="s">
        <v>249</v>
      </c>
      <c r="C53" s="38">
        <v>2</v>
      </c>
    </row>
    <row r="54" spans="1:3" x14ac:dyDescent="0.25">
      <c r="A54" s="34" t="s">
        <v>198</v>
      </c>
      <c r="B54" s="34" t="s">
        <v>250</v>
      </c>
      <c r="C54" s="38">
        <v>1</v>
      </c>
    </row>
    <row r="55" spans="1:3" x14ac:dyDescent="0.25">
      <c r="A55" s="34" t="s">
        <v>198</v>
      </c>
      <c r="B55" s="34" t="s">
        <v>251</v>
      </c>
      <c r="C55" s="38">
        <v>1</v>
      </c>
    </row>
    <row r="56" spans="1:3" x14ac:dyDescent="0.25">
      <c r="A56" s="34" t="s">
        <v>198</v>
      </c>
      <c r="B56" s="34" t="s">
        <v>252</v>
      </c>
      <c r="C56" s="38"/>
    </row>
    <row r="57" spans="1:3" x14ac:dyDescent="0.25">
      <c r="A57" s="34" t="s">
        <v>198</v>
      </c>
      <c r="B57" s="34" t="s">
        <v>253</v>
      </c>
      <c r="C57" s="38">
        <v>1</v>
      </c>
    </row>
    <row r="58" spans="1:3" x14ac:dyDescent="0.25">
      <c r="A58" s="34" t="s">
        <v>198</v>
      </c>
      <c r="B58" s="34" t="s">
        <v>254</v>
      </c>
      <c r="C58" s="38">
        <v>4</v>
      </c>
    </row>
    <row r="59" spans="1:3" x14ac:dyDescent="0.25">
      <c r="A59" s="34" t="s">
        <v>198</v>
      </c>
      <c r="B59" s="34" t="s">
        <v>255</v>
      </c>
      <c r="C59" s="38">
        <v>2</v>
      </c>
    </row>
    <row r="60" spans="1:3" x14ac:dyDescent="0.25">
      <c r="A60" s="34" t="s">
        <v>198</v>
      </c>
      <c r="B60" s="34" t="s">
        <v>256</v>
      </c>
      <c r="C60" s="38">
        <v>3</v>
      </c>
    </row>
    <row r="61" spans="1:3" x14ac:dyDescent="0.25">
      <c r="A61" s="34" t="s">
        <v>198</v>
      </c>
      <c r="B61" s="34" t="s">
        <v>257</v>
      </c>
      <c r="C61" s="38"/>
    </row>
    <row r="62" spans="1:3" x14ac:dyDescent="0.25">
      <c r="A62" s="34" t="s">
        <v>198</v>
      </c>
      <c r="B62" s="34" t="s">
        <v>258</v>
      </c>
      <c r="C62" s="38">
        <v>2</v>
      </c>
    </row>
    <row r="63" spans="1:3" x14ac:dyDescent="0.25">
      <c r="A63" s="34" t="s">
        <v>198</v>
      </c>
      <c r="B63" s="34" t="s">
        <v>259</v>
      </c>
      <c r="C63" s="38">
        <v>1</v>
      </c>
    </row>
    <row r="64" spans="1:3" x14ac:dyDescent="0.25">
      <c r="A64" s="34" t="s">
        <v>198</v>
      </c>
      <c r="B64" s="34" t="s">
        <v>260</v>
      </c>
      <c r="C64" s="38"/>
    </row>
    <row r="65" spans="1:3" x14ac:dyDescent="0.25">
      <c r="A65" s="34" t="s">
        <v>198</v>
      </c>
      <c r="B65" s="34" t="s">
        <v>261</v>
      </c>
      <c r="C65" s="38">
        <v>2</v>
      </c>
    </row>
    <row r="66" spans="1:3" x14ac:dyDescent="0.25">
      <c r="A66" s="34" t="s">
        <v>198</v>
      </c>
      <c r="B66" s="34" t="s">
        <v>262</v>
      </c>
      <c r="C66" s="38">
        <v>2</v>
      </c>
    </row>
    <row r="67" spans="1:3" x14ac:dyDescent="0.25">
      <c r="A67" s="34" t="s">
        <v>198</v>
      </c>
      <c r="B67" s="34" t="s">
        <v>263</v>
      </c>
      <c r="C67" s="38">
        <v>1</v>
      </c>
    </row>
    <row r="68" spans="1:3" x14ac:dyDescent="0.25">
      <c r="A68" s="34" t="s">
        <v>198</v>
      </c>
      <c r="B68" s="34" t="s">
        <v>264</v>
      </c>
      <c r="C68" s="38">
        <v>1</v>
      </c>
    </row>
    <row r="69" spans="1:3" x14ac:dyDescent="0.25">
      <c r="A69" s="34" t="s">
        <v>198</v>
      </c>
      <c r="B69" s="34" t="s">
        <v>265</v>
      </c>
      <c r="C69" s="38">
        <v>4</v>
      </c>
    </row>
    <row r="70" spans="1:3" x14ac:dyDescent="0.25">
      <c r="A70" s="34" t="s">
        <v>198</v>
      </c>
      <c r="B70" s="34" t="s">
        <v>266</v>
      </c>
      <c r="C70" s="38"/>
    </row>
    <row r="71" spans="1:3" x14ac:dyDescent="0.25">
      <c r="A71" s="34" t="s">
        <v>199</v>
      </c>
      <c r="B71" s="34" t="s">
        <v>245</v>
      </c>
      <c r="C71" s="38">
        <v>2</v>
      </c>
    </row>
    <row r="72" spans="1:3" x14ac:dyDescent="0.25">
      <c r="A72" s="34" t="s">
        <v>199</v>
      </c>
      <c r="B72" s="34" t="s">
        <v>247</v>
      </c>
      <c r="C72" s="38">
        <v>4</v>
      </c>
    </row>
    <row r="73" spans="1:3" x14ac:dyDescent="0.25">
      <c r="A73" s="34" t="s">
        <v>199</v>
      </c>
      <c r="B73" s="34" t="s">
        <v>248</v>
      </c>
      <c r="C73" s="38">
        <v>1</v>
      </c>
    </row>
    <row r="74" spans="1:3" x14ac:dyDescent="0.25">
      <c r="A74" s="34" t="s">
        <v>199</v>
      </c>
      <c r="B74" s="34" t="s">
        <v>249</v>
      </c>
      <c r="C74" s="38">
        <v>2</v>
      </c>
    </row>
    <row r="75" spans="1:3" x14ac:dyDescent="0.25">
      <c r="A75" s="34" t="s">
        <v>199</v>
      </c>
      <c r="B75" s="34" t="s">
        <v>250</v>
      </c>
      <c r="C75" s="38">
        <v>2</v>
      </c>
    </row>
    <row r="76" spans="1:3" x14ac:dyDescent="0.25">
      <c r="A76" s="34" t="s">
        <v>199</v>
      </c>
      <c r="B76" s="34" t="s">
        <v>251</v>
      </c>
      <c r="C76" s="38">
        <v>4</v>
      </c>
    </row>
    <row r="77" spans="1:3" x14ac:dyDescent="0.25">
      <c r="A77" s="34" t="s">
        <v>199</v>
      </c>
      <c r="B77" s="34" t="s">
        <v>252</v>
      </c>
      <c r="C77" s="38">
        <v>1</v>
      </c>
    </row>
    <row r="78" spans="1:3" x14ac:dyDescent="0.25">
      <c r="A78" s="34" t="s">
        <v>199</v>
      </c>
      <c r="B78" s="34" t="s">
        <v>253</v>
      </c>
      <c r="C78" s="38">
        <v>3</v>
      </c>
    </row>
    <row r="79" spans="1:3" x14ac:dyDescent="0.25">
      <c r="A79" s="34" t="s">
        <v>199</v>
      </c>
      <c r="B79" s="34" t="s">
        <v>254</v>
      </c>
      <c r="C79" s="38">
        <v>3</v>
      </c>
    </row>
    <row r="80" spans="1:3" x14ac:dyDescent="0.25">
      <c r="A80" s="34" t="s">
        <v>199</v>
      </c>
      <c r="B80" s="34" t="s">
        <v>255</v>
      </c>
      <c r="C80" s="38">
        <v>2</v>
      </c>
    </row>
    <row r="81" spans="1:3" x14ac:dyDescent="0.25">
      <c r="A81" s="34" t="s">
        <v>199</v>
      </c>
      <c r="B81" s="34" t="s">
        <v>256</v>
      </c>
      <c r="C81" s="38">
        <v>2</v>
      </c>
    </row>
    <row r="82" spans="1:3" x14ac:dyDescent="0.25">
      <c r="A82" s="34" t="s">
        <v>199</v>
      </c>
      <c r="B82" s="34" t="s">
        <v>257</v>
      </c>
      <c r="C82" s="38">
        <v>2</v>
      </c>
    </row>
    <row r="83" spans="1:3" x14ac:dyDescent="0.25">
      <c r="A83" s="34" t="s">
        <v>199</v>
      </c>
      <c r="B83" s="34" t="s">
        <v>258</v>
      </c>
      <c r="C83" s="38">
        <v>4</v>
      </c>
    </row>
    <row r="84" spans="1:3" x14ac:dyDescent="0.25">
      <c r="A84" s="34" t="s">
        <v>199</v>
      </c>
      <c r="B84" s="34" t="s">
        <v>259</v>
      </c>
      <c r="C84" s="38">
        <v>1</v>
      </c>
    </row>
    <row r="85" spans="1:3" x14ac:dyDescent="0.25">
      <c r="A85" s="34" t="s">
        <v>199</v>
      </c>
      <c r="B85" s="34" t="s">
        <v>260</v>
      </c>
      <c r="C85" s="38">
        <v>3</v>
      </c>
    </row>
    <row r="86" spans="1:3" x14ac:dyDescent="0.25">
      <c r="A86" s="34" t="s">
        <v>199</v>
      </c>
      <c r="B86" s="34" t="s">
        <v>261</v>
      </c>
      <c r="C86" s="38">
        <v>4</v>
      </c>
    </row>
    <row r="87" spans="1:3" x14ac:dyDescent="0.25">
      <c r="A87" s="34" t="s">
        <v>199</v>
      </c>
      <c r="B87" s="34" t="s">
        <v>262</v>
      </c>
      <c r="C87" s="38">
        <v>5</v>
      </c>
    </row>
    <row r="88" spans="1:3" x14ac:dyDescent="0.25">
      <c r="A88" s="34" t="s">
        <v>200</v>
      </c>
      <c r="B88" s="34" t="s">
        <v>245</v>
      </c>
      <c r="C88" s="38">
        <v>3</v>
      </c>
    </row>
    <row r="89" spans="1:3" x14ac:dyDescent="0.25">
      <c r="A89" s="34" t="s">
        <v>200</v>
      </c>
      <c r="B89" s="34" t="s">
        <v>246</v>
      </c>
      <c r="C89" s="38"/>
    </row>
    <row r="90" spans="1:3" x14ac:dyDescent="0.25">
      <c r="A90" s="34" t="s">
        <v>200</v>
      </c>
      <c r="B90" s="34" t="s">
        <v>247</v>
      </c>
      <c r="C90" s="38">
        <v>2</v>
      </c>
    </row>
    <row r="91" spans="1:3" x14ac:dyDescent="0.25">
      <c r="A91" s="34" t="s">
        <v>200</v>
      </c>
      <c r="B91" s="34" t="s">
        <v>248</v>
      </c>
      <c r="C91" s="38">
        <v>4</v>
      </c>
    </row>
    <row r="92" spans="1:3" x14ac:dyDescent="0.25">
      <c r="A92" s="34" t="s">
        <v>200</v>
      </c>
      <c r="B92" s="34" t="s">
        <v>249</v>
      </c>
      <c r="C92" s="38">
        <v>1</v>
      </c>
    </row>
    <row r="93" spans="1:3" x14ac:dyDescent="0.25">
      <c r="A93" s="34" t="s">
        <v>200</v>
      </c>
      <c r="B93" s="34" t="s">
        <v>250</v>
      </c>
      <c r="C93" s="38">
        <v>2</v>
      </c>
    </row>
    <row r="94" spans="1:3" x14ac:dyDescent="0.25">
      <c r="A94" s="34" t="s">
        <v>200</v>
      </c>
      <c r="B94" s="34" t="s">
        <v>251</v>
      </c>
      <c r="C94" s="38">
        <v>2</v>
      </c>
    </row>
    <row r="95" spans="1:3" x14ac:dyDescent="0.25">
      <c r="A95" s="34" t="s">
        <v>200</v>
      </c>
      <c r="B95" s="34" t="s">
        <v>252</v>
      </c>
      <c r="C95" s="38">
        <v>2</v>
      </c>
    </row>
    <row r="96" spans="1:3" x14ac:dyDescent="0.25">
      <c r="A96" s="34" t="s">
        <v>200</v>
      </c>
      <c r="B96" s="34" t="s">
        <v>253</v>
      </c>
      <c r="C96" s="38">
        <v>1</v>
      </c>
    </row>
    <row r="97" spans="1:3" x14ac:dyDescent="0.25">
      <c r="A97" s="34" t="s">
        <v>200</v>
      </c>
      <c r="B97" s="34" t="s">
        <v>254</v>
      </c>
      <c r="C97" s="38">
        <v>2</v>
      </c>
    </row>
    <row r="98" spans="1:3" x14ac:dyDescent="0.25">
      <c r="A98" s="34" t="s">
        <v>200</v>
      </c>
      <c r="B98" s="34" t="s">
        <v>255</v>
      </c>
      <c r="C98" s="38"/>
    </row>
    <row r="99" spans="1:3" x14ac:dyDescent="0.25">
      <c r="A99" s="34" t="s">
        <v>200</v>
      </c>
      <c r="B99" s="34" t="s">
        <v>256</v>
      </c>
      <c r="C99" s="38">
        <v>4</v>
      </c>
    </row>
    <row r="100" spans="1:3" x14ac:dyDescent="0.25">
      <c r="A100" s="34" t="s">
        <v>200</v>
      </c>
      <c r="B100" s="34" t="s">
        <v>257</v>
      </c>
      <c r="C100" s="38">
        <v>5</v>
      </c>
    </row>
    <row r="101" spans="1:3" x14ac:dyDescent="0.25">
      <c r="A101" s="34" t="s">
        <v>200</v>
      </c>
      <c r="B101" s="34" t="s">
        <v>258</v>
      </c>
      <c r="C101" s="38"/>
    </row>
    <row r="102" spans="1:3" x14ac:dyDescent="0.25">
      <c r="A102" s="34" t="s">
        <v>200</v>
      </c>
      <c r="B102" s="34" t="s">
        <v>259</v>
      </c>
      <c r="C102" s="38">
        <v>3</v>
      </c>
    </row>
    <row r="103" spans="1:3" x14ac:dyDescent="0.25">
      <c r="A103" s="34" t="s">
        <v>200</v>
      </c>
      <c r="B103" s="34" t="s">
        <v>260</v>
      </c>
      <c r="C103" s="38">
        <v>4</v>
      </c>
    </row>
    <row r="104" spans="1:3" x14ac:dyDescent="0.25">
      <c r="A104" s="34" t="s">
        <v>200</v>
      </c>
      <c r="B104" s="34" t="s">
        <v>261</v>
      </c>
      <c r="C104" s="38">
        <v>4</v>
      </c>
    </row>
    <row r="105" spans="1:3" x14ac:dyDescent="0.25">
      <c r="A105" s="34" t="s">
        <v>200</v>
      </c>
      <c r="B105" s="34" t="s">
        <v>262</v>
      </c>
      <c r="C105" s="38">
        <v>4</v>
      </c>
    </row>
    <row r="106" spans="1:3" x14ac:dyDescent="0.25">
      <c r="A106" s="34" t="s">
        <v>200</v>
      </c>
      <c r="B106" s="34" t="s">
        <v>263</v>
      </c>
      <c r="C106" s="38">
        <v>1</v>
      </c>
    </row>
    <row r="107" spans="1:3" x14ac:dyDescent="0.25">
      <c r="A107" s="34" t="s">
        <v>200</v>
      </c>
      <c r="B107" s="34" t="s">
        <v>264</v>
      </c>
      <c r="C107" s="38">
        <v>4</v>
      </c>
    </row>
    <row r="108" spans="1:3" x14ac:dyDescent="0.25">
      <c r="A108" s="34" t="s">
        <v>200</v>
      </c>
      <c r="B108" s="34" t="s">
        <v>265</v>
      </c>
      <c r="C108" s="38">
        <v>2</v>
      </c>
    </row>
    <row r="109" spans="1:3" x14ac:dyDescent="0.25">
      <c r="A109" s="34" t="s">
        <v>200</v>
      </c>
      <c r="B109" s="34" t="s">
        <v>266</v>
      </c>
      <c r="C109" s="38">
        <v>1</v>
      </c>
    </row>
    <row r="110" spans="1:3" x14ac:dyDescent="0.25">
      <c r="A110" s="34" t="s">
        <v>200</v>
      </c>
      <c r="B110" s="34" t="s">
        <v>267</v>
      </c>
      <c r="C110" s="38">
        <v>5</v>
      </c>
    </row>
    <row r="111" spans="1:3" x14ac:dyDescent="0.25">
      <c r="A111" s="34" t="s">
        <v>200</v>
      </c>
      <c r="B111" s="34" t="s">
        <v>268</v>
      </c>
      <c r="C111" s="38"/>
    </row>
    <row r="112" spans="1:3" x14ac:dyDescent="0.25">
      <c r="A112" s="34" t="s">
        <v>201</v>
      </c>
      <c r="B112" s="34" t="s">
        <v>245</v>
      </c>
      <c r="C112" s="38">
        <v>2</v>
      </c>
    </row>
    <row r="113" spans="1:3" x14ac:dyDescent="0.25">
      <c r="A113" s="34" t="s">
        <v>201</v>
      </c>
      <c r="B113" s="34" t="s">
        <v>246</v>
      </c>
      <c r="C113" s="38">
        <v>1</v>
      </c>
    </row>
    <row r="114" spans="1:3" x14ac:dyDescent="0.25">
      <c r="A114" s="34" t="s">
        <v>201</v>
      </c>
      <c r="B114" s="34" t="s">
        <v>247</v>
      </c>
      <c r="C114" s="38">
        <v>1</v>
      </c>
    </row>
    <row r="115" spans="1:3" x14ac:dyDescent="0.25">
      <c r="A115" s="34" t="s">
        <v>201</v>
      </c>
      <c r="B115" s="34" t="s">
        <v>248</v>
      </c>
      <c r="C115" s="38">
        <v>3</v>
      </c>
    </row>
    <row r="116" spans="1:3" x14ac:dyDescent="0.25">
      <c r="A116" s="34" t="s">
        <v>201</v>
      </c>
      <c r="B116" s="34" t="s">
        <v>249</v>
      </c>
      <c r="C116" s="38">
        <v>1</v>
      </c>
    </row>
    <row r="117" spans="1:3" x14ac:dyDescent="0.25">
      <c r="A117" s="34" t="s">
        <v>201</v>
      </c>
      <c r="B117" s="34" t="s">
        <v>250</v>
      </c>
      <c r="C117" s="38">
        <v>4</v>
      </c>
    </row>
    <row r="118" spans="1:3" x14ac:dyDescent="0.25">
      <c r="A118" s="34" t="s">
        <v>201</v>
      </c>
      <c r="B118" s="34" t="s">
        <v>251</v>
      </c>
      <c r="C118" s="38">
        <v>3</v>
      </c>
    </row>
    <row r="119" spans="1:3" x14ac:dyDescent="0.25">
      <c r="A119" s="34" t="s">
        <v>201</v>
      </c>
      <c r="B119" s="34" t="s">
        <v>252</v>
      </c>
      <c r="C119" s="38"/>
    </row>
    <row r="120" spans="1:3" x14ac:dyDescent="0.25">
      <c r="A120" s="34" t="s">
        <v>201</v>
      </c>
      <c r="B120" s="34" t="s">
        <v>253</v>
      </c>
      <c r="C120" s="38">
        <v>4</v>
      </c>
    </row>
    <row r="121" spans="1:3" x14ac:dyDescent="0.25">
      <c r="A121" s="34" t="s">
        <v>201</v>
      </c>
      <c r="B121" s="34" t="s">
        <v>254</v>
      </c>
      <c r="C121" s="38">
        <v>1</v>
      </c>
    </row>
    <row r="122" spans="1:3" x14ac:dyDescent="0.25">
      <c r="A122" s="34" t="s">
        <v>201</v>
      </c>
      <c r="B122" s="34" t="s">
        <v>255</v>
      </c>
      <c r="C122" s="38">
        <v>5</v>
      </c>
    </row>
    <row r="123" spans="1:3" x14ac:dyDescent="0.25">
      <c r="A123" s="34" t="s">
        <v>201</v>
      </c>
      <c r="B123" s="34" t="s">
        <v>256</v>
      </c>
      <c r="C123" s="38">
        <v>5</v>
      </c>
    </row>
    <row r="124" spans="1:3" x14ac:dyDescent="0.25">
      <c r="A124" s="34" t="s">
        <v>201</v>
      </c>
      <c r="B124" s="34" t="s">
        <v>257</v>
      </c>
      <c r="C124" s="38">
        <v>2</v>
      </c>
    </row>
    <row r="125" spans="1:3" x14ac:dyDescent="0.25">
      <c r="A125" s="34" t="s">
        <v>201</v>
      </c>
      <c r="B125" s="34" t="s">
        <v>258</v>
      </c>
      <c r="C125" s="38">
        <v>4</v>
      </c>
    </row>
    <row r="126" spans="1:3" x14ac:dyDescent="0.25">
      <c r="A126" s="34" t="s">
        <v>201</v>
      </c>
      <c r="B126" s="34" t="s">
        <v>259</v>
      </c>
      <c r="C126" s="38">
        <v>3</v>
      </c>
    </row>
    <row r="127" spans="1:3" x14ac:dyDescent="0.25">
      <c r="A127" s="34" t="s">
        <v>201</v>
      </c>
      <c r="B127" s="34" t="s">
        <v>260</v>
      </c>
      <c r="C127" s="38">
        <v>3</v>
      </c>
    </row>
    <row r="128" spans="1:3" x14ac:dyDescent="0.25">
      <c r="A128" s="34" t="s">
        <v>201</v>
      </c>
      <c r="B128" s="34" t="s">
        <v>261</v>
      </c>
      <c r="C128" s="38"/>
    </row>
    <row r="129" spans="1:3" x14ac:dyDescent="0.25">
      <c r="A129" s="34" t="s">
        <v>201</v>
      </c>
      <c r="B129" s="34" t="s">
        <v>262</v>
      </c>
      <c r="C129" s="38">
        <v>1</v>
      </c>
    </row>
    <row r="130" spans="1:3" x14ac:dyDescent="0.25">
      <c r="A130" s="34" t="s">
        <v>201</v>
      </c>
      <c r="B130" s="34" t="s">
        <v>263</v>
      </c>
      <c r="C130" s="38"/>
    </row>
    <row r="131" spans="1:3" x14ac:dyDescent="0.25">
      <c r="A131" s="34" t="s">
        <v>201</v>
      </c>
      <c r="B131" s="34" t="s">
        <v>264</v>
      </c>
      <c r="C131" s="38">
        <v>3</v>
      </c>
    </row>
    <row r="132" spans="1:3" x14ac:dyDescent="0.25">
      <c r="A132" s="34" t="s">
        <v>201</v>
      </c>
      <c r="B132" s="34" t="s">
        <v>265</v>
      </c>
      <c r="C132" s="38">
        <v>1</v>
      </c>
    </row>
    <row r="133" spans="1:3" x14ac:dyDescent="0.25">
      <c r="A133" s="34" t="s">
        <v>201</v>
      </c>
      <c r="B133" s="34" t="s">
        <v>266</v>
      </c>
      <c r="C133" s="38">
        <v>1</v>
      </c>
    </row>
    <row r="134" spans="1:3" x14ac:dyDescent="0.25">
      <c r="A134" s="34" t="s">
        <v>201</v>
      </c>
      <c r="B134" s="34" t="s">
        <v>267</v>
      </c>
      <c r="C134" s="38">
        <v>2</v>
      </c>
    </row>
    <row r="135" spans="1:3" x14ac:dyDescent="0.25">
      <c r="A135" s="34" t="s">
        <v>201</v>
      </c>
      <c r="B135" s="34" t="s">
        <v>268</v>
      </c>
      <c r="C135" s="38">
        <v>5</v>
      </c>
    </row>
    <row r="136" spans="1:3" x14ac:dyDescent="0.25">
      <c r="A136" s="34" t="s">
        <v>202</v>
      </c>
      <c r="B136" s="34" t="s">
        <v>245</v>
      </c>
      <c r="C136" s="38">
        <v>3</v>
      </c>
    </row>
    <row r="137" spans="1:3" x14ac:dyDescent="0.25">
      <c r="A137" s="34" t="s">
        <v>202</v>
      </c>
      <c r="B137" s="34" t="s">
        <v>246</v>
      </c>
      <c r="C137" s="38">
        <v>2</v>
      </c>
    </row>
    <row r="138" spans="1:3" x14ac:dyDescent="0.25">
      <c r="A138" s="34" t="s">
        <v>202</v>
      </c>
      <c r="B138" s="34" t="s">
        <v>247</v>
      </c>
      <c r="C138" s="38">
        <v>3</v>
      </c>
    </row>
    <row r="139" spans="1:3" x14ac:dyDescent="0.25">
      <c r="A139" s="34" t="s">
        <v>202</v>
      </c>
      <c r="B139" s="34" t="s">
        <v>248</v>
      </c>
      <c r="C139" s="38">
        <v>2</v>
      </c>
    </row>
    <row r="140" spans="1:3" x14ac:dyDescent="0.25">
      <c r="A140" s="34" t="s">
        <v>202</v>
      </c>
      <c r="B140" s="34" t="s">
        <v>249</v>
      </c>
      <c r="C140" s="38">
        <v>1</v>
      </c>
    </row>
    <row r="141" spans="1:3" x14ac:dyDescent="0.25">
      <c r="A141" s="34" t="s">
        <v>202</v>
      </c>
      <c r="B141" s="34" t="s">
        <v>250</v>
      </c>
      <c r="C141" s="38">
        <v>3</v>
      </c>
    </row>
    <row r="142" spans="1:3" x14ac:dyDescent="0.25">
      <c r="A142" s="34" t="s">
        <v>202</v>
      </c>
      <c r="B142" s="34" t="s">
        <v>251</v>
      </c>
      <c r="C142" s="38">
        <v>2</v>
      </c>
    </row>
    <row r="143" spans="1:3" x14ac:dyDescent="0.25">
      <c r="A143" s="34" t="s">
        <v>202</v>
      </c>
      <c r="B143" s="34" t="s">
        <v>252</v>
      </c>
      <c r="C143" s="38">
        <v>1</v>
      </c>
    </row>
    <row r="144" spans="1:3" x14ac:dyDescent="0.25">
      <c r="A144" s="34" t="s">
        <v>202</v>
      </c>
      <c r="B144" s="34" t="s">
        <v>253</v>
      </c>
      <c r="C144" s="38">
        <v>5</v>
      </c>
    </row>
    <row r="145" spans="1:3" x14ac:dyDescent="0.25">
      <c r="A145" s="34" t="s">
        <v>202</v>
      </c>
      <c r="B145" s="34" t="s">
        <v>254</v>
      </c>
      <c r="C145" s="38">
        <v>3</v>
      </c>
    </row>
    <row r="146" spans="1:3" x14ac:dyDescent="0.25">
      <c r="A146" s="34" t="s">
        <v>202</v>
      </c>
      <c r="B146" s="34" t="s">
        <v>255</v>
      </c>
      <c r="C146" s="38">
        <v>3</v>
      </c>
    </row>
    <row r="147" spans="1:3" x14ac:dyDescent="0.25">
      <c r="A147" s="34" t="s">
        <v>202</v>
      </c>
      <c r="B147" s="34" t="s">
        <v>256</v>
      </c>
      <c r="C147" s="38">
        <v>6</v>
      </c>
    </row>
    <row r="148" spans="1:3" x14ac:dyDescent="0.25">
      <c r="A148" s="34" t="s">
        <v>202</v>
      </c>
      <c r="B148" s="34" t="s">
        <v>257</v>
      </c>
      <c r="C148" s="38">
        <v>5</v>
      </c>
    </row>
    <row r="149" spans="1:3" x14ac:dyDescent="0.25">
      <c r="A149" s="34" t="s">
        <v>202</v>
      </c>
      <c r="B149" s="34" t="s">
        <v>258</v>
      </c>
      <c r="C149" s="38">
        <v>1</v>
      </c>
    </row>
    <row r="150" spans="1:3" x14ac:dyDescent="0.25">
      <c r="A150" s="34" t="s">
        <v>202</v>
      </c>
      <c r="B150" s="34" t="s">
        <v>259</v>
      </c>
      <c r="C150" s="38"/>
    </row>
    <row r="151" spans="1:3" x14ac:dyDescent="0.25">
      <c r="A151" s="34" t="s">
        <v>202</v>
      </c>
      <c r="B151" s="34" t="s">
        <v>260</v>
      </c>
      <c r="C151" s="38"/>
    </row>
    <row r="152" spans="1:3" x14ac:dyDescent="0.25">
      <c r="A152" s="34" t="s">
        <v>203</v>
      </c>
      <c r="B152" s="34" t="s">
        <v>245</v>
      </c>
      <c r="C152" s="38">
        <v>5</v>
      </c>
    </row>
    <row r="153" spans="1:3" x14ac:dyDescent="0.25">
      <c r="A153" s="34" t="s">
        <v>203</v>
      </c>
      <c r="B153" s="34" t="s">
        <v>246</v>
      </c>
      <c r="C153" s="38">
        <v>5</v>
      </c>
    </row>
    <row r="154" spans="1:3" x14ac:dyDescent="0.25">
      <c r="A154" s="34" t="s">
        <v>203</v>
      </c>
      <c r="B154" s="34" t="s">
        <v>247</v>
      </c>
      <c r="C154" s="38">
        <v>5</v>
      </c>
    </row>
    <row r="155" spans="1:3" x14ac:dyDescent="0.25">
      <c r="A155" s="34" t="s">
        <v>203</v>
      </c>
      <c r="B155" s="34" t="s">
        <v>248</v>
      </c>
      <c r="C155" s="38">
        <v>5</v>
      </c>
    </row>
    <row r="156" spans="1:3" x14ac:dyDescent="0.25">
      <c r="A156" s="34" t="s">
        <v>203</v>
      </c>
      <c r="B156" s="34" t="s">
        <v>249</v>
      </c>
      <c r="C156" s="38">
        <v>7</v>
      </c>
    </row>
    <row r="157" spans="1:3" x14ac:dyDescent="0.25">
      <c r="A157" s="34" t="s">
        <v>203</v>
      </c>
      <c r="B157" s="34" t="s">
        <v>250</v>
      </c>
      <c r="C157" s="38">
        <v>4</v>
      </c>
    </row>
    <row r="158" spans="1:3" x14ac:dyDescent="0.25">
      <c r="A158" s="34" t="s">
        <v>203</v>
      </c>
      <c r="B158" s="34" t="s">
        <v>251</v>
      </c>
      <c r="C158" s="38">
        <v>12</v>
      </c>
    </row>
    <row r="159" spans="1:3" x14ac:dyDescent="0.25">
      <c r="A159" s="34" t="s">
        <v>203</v>
      </c>
      <c r="B159" s="34" t="s">
        <v>252</v>
      </c>
      <c r="C159" s="38">
        <v>4</v>
      </c>
    </row>
    <row r="160" spans="1:3" x14ac:dyDescent="0.25">
      <c r="A160" s="34" t="s">
        <v>203</v>
      </c>
      <c r="B160" s="34" t="s">
        <v>253</v>
      </c>
      <c r="C160" s="38">
        <v>7</v>
      </c>
    </row>
    <row r="161" spans="1:3" x14ac:dyDescent="0.25">
      <c r="A161" s="34" t="s">
        <v>203</v>
      </c>
      <c r="B161" s="34" t="s">
        <v>254</v>
      </c>
      <c r="C161" s="38">
        <v>3</v>
      </c>
    </row>
    <row r="162" spans="1:3" x14ac:dyDescent="0.25">
      <c r="A162" s="34" t="s">
        <v>203</v>
      </c>
      <c r="B162" s="34" t="s">
        <v>255</v>
      </c>
      <c r="C162" s="38">
        <v>7</v>
      </c>
    </row>
    <row r="163" spans="1:3" x14ac:dyDescent="0.25">
      <c r="A163" s="34" t="s">
        <v>203</v>
      </c>
      <c r="B163" s="34" t="s">
        <v>256</v>
      </c>
      <c r="C163" s="38">
        <v>8</v>
      </c>
    </row>
    <row r="164" spans="1:3" x14ac:dyDescent="0.25">
      <c r="A164" s="34" t="s">
        <v>203</v>
      </c>
      <c r="B164" s="34" t="s">
        <v>257</v>
      </c>
      <c r="C164" s="38">
        <v>4</v>
      </c>
    </row>
    <row r="165" spans="1:3" x14ac:dyDescent="0.25">
      <c r="A165" s="34" t="s">
        <v>203</v>
      </c>
      <c r="B165" s="34" t="s">
        <v>258</v>
      </c>
      <c r="C165" s="38">
        <v>3</v>
      </c>
    </row>
    <row r="166" spans="1:3" x14ac:dyDescent="0.25">
      <c r="A166" s="34" t="s">
        <v>203</v>
      </c>
      <c r="B166" s="34" t="s">
        <v>259</v>
      </c>
      <c r="C166" s="38">
        <v>5</v>
      </c>
    </row>
    <row r="167" spans="1:3" x14ac:dyDescent="0.25">
      <c r="A167" s="34" t="s">
        <v>203</v>
      </c>
      <c r="B167" s="34" t="s">
        <v>260</v>
      </c>
      <c r="C167" s="38">
        <v>7</v>
      </c>
    </row>
    <row r="168" spans="1:3" x14ac:dyDescent="0.25">
      <c r="A168" s="34" t="s">
        <v>204</v>
      </c>
      <c r="B168" s="34" t="s">
        <v>245</v>
      </c>
      <c r="C168" s="38">
        <v>7</v>
      </c>
    </row>
    <row r="169" spans="1:3" x14ac:dyDescent="0.25">
      <c r="A169" s="34" t="s">
        <v>204</v>
      </c>
      <c r="B169" s="34" t="s">
        <v>246</v>
      </c>
      <c r="C169" s="38">
        <v>2</v>
      </c>
    </row>
    <row r="170" spans="1:3" x14ac:dyDescent="0.25">
      <c r="A170" s="34" t="s">
        <v>204</v>
      </c>
      <c r="B170" s="34" t="s">
        <v>247</v>
      </c>
      <c r="C170" s="38">
        <v>8</v>
      </c>
    </row>
    <row r="171" spans="1:3" x14ac:dyDescent="0.25">
      <c r="A171" s="34" t="s">
        <v>204</v>
      </c>
      <c r="B171" s="34" t="s">
        <v>248</v>
      </c>
      <c r="C171" s="38">
        <v>2</v>
      </c>
    </row>
    <row r="172" spans="1:3" x14ac:dyDescent="0.25">
      <c r="A172" s="34" t="s">
        <v>204</v>
      </c>
      <c r="B172" s="34" t="s">
        <v>249</v>
      </c>
      <c r="C172" s="38">
        <v>16</v>
      </c>
    </row>
    <row r="173" spans="1:3" x14ac:dyDescent="0.25">
      <c r="A173" s="34" t="s">
        <v>204</v>
      </c>
      <c r="B173" s="34" t="s">
        <v>250</v>
      </c>
      <c r="C173" s="38">
        <v>6</v>
      </c>
    </row>
    <row r="174" spans="1:3" x14ac:dyDescent="0.25">
      <c r="A174" s="34" t="s">
        <v>204</v>
      </c>
      <c r="B174" s="34" t="s">
        <v>251</v>
      </c>
      <c r="C174" s="38">
        <v>3</v>
      </c>
    </row>
    <row r="175" spans="1:3" x14ac:dyDescent="0.25">
      <c r="A175" s="34" t="s">
        <v>204</v>
      </c>
      <c r="B175" s="34" t="s">
        <v>252</v>
      </c>
      <c r="C175" s="38">
        <v>4</v>
      </c>
    </row>
    <row r="176" spans="1:3" x14ac:dyDescent="0.25">
      <c r="A176" s="34" t="s">
        <v>204</v>
      </c>
      <c r="B176" s="34" t="s">
        <v>253</v>
      </c>
      <c r="C176" s="38">
        <v>4</v>
      </c>
    </row>
    <row r="177" spans="1:3" x14ac:dyDescent="0.25">
      <c r="A177" s="34" t="s">
        <v>204</v>
      </c>
      <c r="B177" s="34" t="s">
        <v>254</v>
      </c>
      <c r="C177" s="38">
        <v>4</v>
      </c>
    </row>
    <row r="178" spans="1:3" x14ac:dyDescent="0.25">
      <c r="A178" s="34" t="s">
        <v>204</v>
      </c>
      <c r="B178" s="34" t="s">
        <v>255</v>
      </c>
      <c r="C178" s="38">
        <v>5</v>
      </c>
    </row>
    <row r="179" spans="1:3" x14ac:dyDescent="0.25">
      <c r="A179" s="34" t="s">
        <v>204</v>
      </c>
      <c r="B179" s="34" t="s">
        <v>256</v>
      </c>
      <c r="C179" s="38">
        <v>5</v>
      </c>
    </row>
    <row r="180" spans="1:3" x14ac:dyDescent="0.25">
      <c r="A180" s="34" t="s">
        <v>204</v>
      </c>
      <c r="B180" s="34" t="s">
        <v>257</v>
      </c>
      <c r="C180" s="38">
        <v>6</v>
      </c>
    </row>
    <row r="181" spans="1:3" x14ac:dyDescent="0.25">
      <c r="A181" s="34" t="s">
        <v>204</v>
      </c>
      <c r="B181" s="34" t="s">
        <v>258</v>
      </c>
      <c r="C181" s="38">
        <v>2</v>
      </c>
    </row>
    <row r="182" spans="1:3" x14ac:dyDescent="0.25">
      <c r="A182" s="34" t="s">
        <v>204</v>
      </c>
      <c r="B182" s="34" t="s">
        <v>259</v>
      </c>
      <c r="C182" s="38">
        <v>2</v>
      </c>
    </row>
    <row r="183" spans="1:3" x14ac:dyDescent="0.25">
      <c r="A183" s="34" t="s">
        <v>204</v>
      </c>
      <c r="B183" s="34" t="s">
        <v>260</v>
      </c>
      <c r="C183" s="38">
        <v>3</v>
      </c>
    </row>
    <row r="184" spans="1:3" x14ac:dyDescent="0.25">
      <c r="A184" s="34" t="s">
        <v>205</v>
      </c>
      <c r="B184" s="34" t="s">
        <v>245</v>
      </c>
      <c r="C184" s="38">
        <v>4</v>
      </c>
    </row>
    <row r="185" spans="1:3" x14ac:dyDescent="0.25">
      <c r="A185" s="34" t="s">
        <v>205</v>
      </c>
      <c r="B185" s="34" t="s">
        <v>246</v>
      </c>
      <c r="C185" s="38">
        <v>12</v>
      </c>
    </row>
    <row r="186" spans="1:3" x14ac:dyDescent="0.25">
      <c r="A186" s="34" t="s">
        <v>205</v>
      </c>
      <c r="B186" s="34" t="s">
        <v>247</v>
      </c>
      <c r="C186" s="38">
        <v>8</v>
      </c>
    </row>
    <row r="187" spans="1:3" x14ac:dyDescent="0.25">
      <c r="A187" s="34" t="s">
        <v>205</v>
      </c>
      <c r="B187" s="34" t="s">
        <v>248</v>
      </c>
      <c r="C187" s="38">
        <v>6</v>
      </c>
    </row>
    <row r="188" spans="1:3" x14ac:dyDescent="0.25">
      <c r="A188" s="34" t="s">
        <v>205</v>
      </c>
      <c r="B188" s="34" t="s">
        <v>249</v>
      </c>
      <c r="C188" s="38">
        <v>4</v>
      </c>
    </row>
    <row r="189" spans="1:3" x14ac:dyDescent="0.25">
      <c r="A189" s="34" t="s">
        <v>205</v>
      </c>
      <c r="B189" s="34" t="s">
        <v>250</v>
      </c>
      <c r="C189" s="38">
        <v>1</v>
      </c>
    </row>
    <row r="190" spans="1:3" x14ac:dyDescent="0.25">
      <c r="A190" s="34" t="s">
        <v>205</v>
      </c>
      <c r="B190" s="34" t="s">
        <v>251</v>
      </c>
      <c r="C190" s="38">
        <v>2</v>
      </c>
    </row>
    <row r="191" spans="1:3" x14ac:dyDescent="0.25">
      <c r="A191" s="34" t="s">
        <v>205</v>
      </c>
      <c r="B191" s="34" t="s">
        <v>252</v>
      </c>
      <c r="C191" s="38">
        <v>2</v>
      </c>
    </row>
    <row r="192" spans="1:3" x14ac:dyDescent="0.25">
      <c r="A192" s="34" t="s">
        <v>205</v>
      </c>
      <c r="B192" s="34" t="s">
        <v>253</v>
      </c>
      <c r="C192" s="38"/>
    </row>
    <row r="193" spans="1:3" x14ac:dyDescent="0.25">
      <c r="A193" s="34" t="s">
        <v>205</v>
      </c>
      <c r="B193" s="34" t="s">
        <v>254</v>
      </c>
      <c r="C193" s="38">
        <v>3</v>
      </c>
    </row>
  </sheetData>
  <sheetProtection password="9247" sheet="1" objects="1" scenarios="1"/>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3"/>
  <sheetViews>
    <sheetView zoomScale="85" zoomScaleNormal="85" workbookViewId="0">
      <selection sqref="A1:B1"/>
    </sheetView>
  </sheetViews>
  <sheetFormatPr defaultColWidth="11.85546875" defaultRowHeight="15" x14ac:dyDescent="0.25"/>
  <cols>
    <col min="1" max="21" width="11.85546875" style="18"/>
    <col min="22" max="22" width="14.85546875" style="18" customWidth="1"/>
    <col min="23" max="16384" width="11.85546875" style="18"/>
  </cols>
  <sheetData>
    <row r="1" spans="1:22" ht="32.25" customHeight="1" thickBot="1" x14ac:dyDescent="0.3">
      <c r="A1" s="260" t="s">
        <v>218</v>
      </c>
      <c r="B1" s="262"/>
      <c r="C1" s="260" t="s">
        <v>233</v>
      </c>
      <c r="D1" s="261"/>
      <c r="E1" s="261"/>
      <c r="F1" s="261"/>
      <c r="G1" s="261"/>
      <c r="H1" s="262"/>
      <c r="I1" s="260" t="s">
        <v>235</v>
      </c>
      <c r="J1" s="261"/>
      <c r="K1" s="261"/>
      <c r="L1" s="261"/>
      <c r="M1" s="261"/>
      <c r="N1" s="262"/>
      <c r="O1" s="260" t="s">
        <v>240</v>
      </c>
      <c r="P1" s="261"/>
      <c r="Q1" s="261"/>
      <c r="R1" s="261"/>
      <c r="S1" s="261"/>
      <c r="T1" s="262"/>
      <c r="U1" s="263" t="s">
        <v>234</v>
      </c>
      <c r="V1" s="264"/>
    </row>
    <row r="2" spans="1:22" ht="64.5" thickBot="1" x14ac:dyDescent="0.3">
      <c r="A2" s="65" t="s">
        <v>224</v>
      </c>
      <c r="B2" s="125" t="s">
        <v>225</v>
      </c>
      <c r="C2" s="72" t="s">
        <v>236</v>
      </c>
      <c r="D2" s="73" t="s">
        <v>237</v>
      </c>
      <c r="E2" s="73" t="s">
        <v>238</v>
      </c>
      <c r="F2" s="73" t="s">
        <v>239</v>
      </c>
      <c r="G2" s="73" t="s">
        <v>242</v>
      </c>
      <c r="H2" s="74" t="s">
        <v>243</v>
      </c>
      <c r="I2" s="66" t="s">
        <v>236</v>
      </c>
      <c r="J2" s="67" t="s">
        <v>237</v>
      </c>
      <c r="K2" s="67" t="s">
        <v>238</v>
      </c>
      <c r="L2" s="67" t="s">
        <v>239</v>
      </c>
      <c r="M2" s="67" t="s">
        <v>242</v>
      </c>
      <c r="N2" s="68" t="s">
        <v>243</v>
      </c>
      <c r="O2" s="69" t="s">
        <v>236</v>
      </c>
      <c r="P2" s="70" t="s">
        <v>237</v>
      </c>
      <c r="Q2" s="70" t="s">
        <v>238</v>
      </c>
      <c r="R2" s="70" t="s">
        <v>239</v>
      </c>
      <c r="S2" s="70" t="s">
        <v>242</v>
      </c>
      <c r="T2" s="71" t="s">
        <v>243</v>
      </c>
      <c r="U2" s="75" t="s">
        <v>241</v>
      </c>
      <c r="V2" s="75" t="s">
        <v>283</v>
      </c>
    </row>
    <row r="3" spans="1:22" x14ac:dyDescent="0.25">
      <c r="A3" s="198" t="s">
        <v>194</v>
      </c>
      <c r="B3" s="198" t="s">
        <v>2</v>
      </c>
      <c r="C3" s="199">
        <v>37</v>
      </c>
      <c r="D3" s="199">
        <v>19</v>
      </c>
      <c r="E3" s="199">
        <v>21</v>
      </c>
      <c r="F3" s="199">
        <v>17</v>
      </c>
      <c r="G3" s="199">
        <f>SUM(C3,E3)</f>
        <v>58</v>
      </c>
      <c r="H3" s="199">
        <f>SUM(D3,F3)</f>
        <v>36</v>
      </c>
      <c r="I3" s="200">
        <v>37.000000000000007</v>
      </c>
      <c r="J3" s="200">
        <v>19.000000000000004</v>
      </c>
      <c r="K3" s="200">
        <v>10</v>
      </c>
      <c r="L3" s="200">
        <v>12.000000000000002</v>
      </c>
      <c r="M3" s="200">
        <f>SUM(I3,K3)</f>
        <v>47.000000000000007</v>
      </c>
      <c r="N3" s="200">
        <f>SUM(J3,L3)</f>
        <v>31.000000000000007</v>
      </c>
      <c r="O3" s="201">
        <f>I3/C3</f>
        <v>1.0000000000000002</v>
      </c>
      <c r="P3" s="201">
        <f t="shared" ref="P3:S3" si="0">J3/D3</f>
        <v>1.0000000000000002</v>
      </c>
      <c r="Q3" s="201">
        <f t="shared" si="0"/>
        <v>0.47619047619047616</v>
      </c>
      <c r="R3" s="201">
        <f t="shared" si="0"/>
        <v>0.70588235294117663</v>
      </c>
      <c r="S3" s="201">
        <f t="shared" si="0"/>
        <v>0.81034482758620707</v>
      </c>
      <c r="T3" s="201">
        <f>N3/H3</f>
        <v>0.86111111111111127</v>
      </c>
      <c r="U3" s="202">
        <v>13</v>
      </c>
      <c r="V3" s="203" t="s">
        <v>284</v>
      </c>
    </row>
    <row r="4" spans="1:22" x14ac:dyDescent="0.25">
      <c r="A4" s="152" t="s">
        <v>194</v>
      </c>
      <c r="B4" s="152" t="s">
        <v>3</v>
      </c>
      <c r="C4" s="159">
        <v>19</v>
      </c>
      <c r="D4" s="159">
        <v>20</v>
      </c>
      <c r="E4" s="159">
        <v>18.000000000000004</v>
      </c>
      <c r="F4" s="159">
        <v>16.000000000000004</v>
      </c>
      <c r="G4" s="159">
        <f t="shared" ref="G4:G67" si="1">SUM(C4,E4)</f>
        <v>37</v>
      </c>
      <c r="H4" s="159">
        <f t="shared" ref="H4:H67" si="2">SUM(D4,F4)</f>
        <v>36</v>
      </c>
      <c r="I4" s="160">
        <v>18.000000000000004</v>
      </c>
      <c r="J4" s="160">
        <v>19</v>
      </c>
      <c r="K4" s="160">
        <v>11</v>
      </c>
      <c r="L4" s="160">
        <v>9</v>
      </c>
      <c r="M4" s="160">
        <f t="shared" ref="M4:M67" si="3">SUM(I4,K4)</f>
        <v>29.000000000000004</v>
      </c>
      <c r="N4" s="160">
        <f t="shared" ref="N4:N67" si="4">SUM(J4,L4)</f>
        <v>28</v>
      </c>
      <c r="O4" s="161">
        <f t="shared" ref="O4:O67" si="5">I4/C4</f>
        <v>0.94736842105263175</v>
      </c>
      <c r="P4" s="161">
        <f t="shared" ref="P4:P67" si="6">J4/D4</f>
        <v>0.95</v>
      </c>
      <c r="Q4" s="161">
        <f t="shared" ref="Q4:Q67" si="7">K4/E4</f>
        <v>0.61111111111111094</v>
      </c>
      <c r="R4" s="161">
        <f t="shared" ref="R4:R67" si="8">L4/F4</f>
        <v>0.56249999999999989</v>
      </c>
      <c r="S4" s="161">
        <f t="shared" ref="S4:S67" si="9">M4/G4</f>
        <v>0.78378378378378388</v>
      </c>
      <c r="T4" s="161">
        <f t="shared" ref="T4:T67" si="10">N4/H4</f>
        <v>0.77777777777777779</v>
      </c>
      <c r="U4" s="155">
        <v>7.0000000000000027</v>
      </c>
      <c r="V4" s="25" t="s">
        <v>284</v>
      </c>
    </row>
    <row r="5" spans="1:22" x14ac:dyDescent="0.25">
      <c r="A5" s="152" t="s">
        <v>194</v>
      </c>
      <c r="B5" s="152" t="s">
        <v>4</v>
      </c>
      <c r="C5" s="159">
        <v>37.000000000000007</v>
      </c>
      <c r="D5" s="159">
        <v>57</v>
      </c>
      <c r="E5" s="159">
        <v>48</v>
      </c>
      <c r="F5" s="159">
        <v>53.000000000000028</v>
      </c>
      <c r="G5" s="159">
        <f>SUM(C5,E5)</f>
        <v>85</v>
      </c>
      <c r="H5" s="159">
        <f t="shared" si="2"/>
        <v>110.00000000000003</v>
      </c>
      <c r="I5" s="160">
        <v>35.000000000000007</v>
      </c>
      <c r="J5" s="160">
        <v>55.000000000000014</v>
      </c>
      <c r="K5" s="160">
        <v>34</v>
      </c>
      <c r="L5" s="160">
        <v>35</v>
      </c>
      <c r="M5" s="160">
        <f t="shared" si="3"/>
        <v>69</v>
      </c>
      <c r="N5" s="160">
        <f t="shared" si="4"/>
        <v>90.000000000000014</v>
      </c>
      <c r="O5" s="161">
        <f t="shared" si="5"/>
        <v>0.94594594594594594</v>
      </c>
      <c r="P5" s="161">
        <f t="shared" si="6"/>
        <v>0.96491228070175461</v>
      </c>
      <c r="Q5" s="161">
        <f t="shared" si="7"/>
        <v>0.70833333333333337</v>
      </c>
      <c r="R5" s="161">
        <f t="shared" si="8"/>
        <v>0.66037735849056567</v>
      </c>
      <c r="S5" s="161">
        <f t="shared" si="9"/>
        <v>0.81176470588235294</v>
      </c>
      <c r="T5" s="161">
        <f t="shared" si="10"/>
        <v>0.81818181818181812</v>
      </c>
      <c r="U5" s="155">
        <v>14</v>
      </c>
      <c r="V5" s="25" t="s">
        <v>284</v>
      </c>
    </row>
    <row r="6" spans="1:22" x14ac:dyDescent="0.25">
      <c r="A6" s="152" t="s">
        <v>194</v>
      </c>
      <c r="B6" s="152" t="s">
        <v>5</v>
      </c>
      <c r="C6" s="159">
        <v>48</v>
      </c>
      <c r="D6" s="159">
        <v>62</v>
      </c>
      <c r="E6" s="159">
        <v>47.000000000000007</v>
      </c>
      <c r="F6" s="159">
        <v>38</v>
      </c>
      <c r="G6" s="159">
        <f t="shared" si="1"/>
        <v>95</v>
      </c>
      <c r="H6" s="159">
        <f t="shared" si="2"/>
        <v>100</v>
      </c>
      <c r="I6" s="160">
        <v>46.000000000000014</v>
      </c>
      <c r="J6" s="160">
        <v>56.000000000000014</v>
      </c>
      <c r="K6" s="160">
        <v>26</v>
      </c>
      <c r="L6" s="160">
        <v>21.000000000000004</v>
      </c>
      <c r="M6" s="160">
        <f t="shared" si="3"/>
        <v>72.000000000000014</v>
      </c>
      <c r="N6" s="160">
        <f t="shared" si="4"/>
        <v>77.000000000000014</v>
      </c>
      <c r="O6" s="161">
        <f t="shared" si="5"/>
        <v>0.95833333333333359</v>
      </c>
      <c r="P6" s="161">
        <f t="shared" si="6"/>
        <v>0.9032258064516131</v>
      </c>
      <c r="Q6" s="161">
        <f t="shared" si="7"/>
        <v>0.55319148936170204</v>
      </c>
      <c r="R6" s="161">
        <f t="shared" si="8"/>
        <v>0.55263157894736847</v>
      </c>
      <c r="S6" s="161">
        <f t="shared" si="9"/>
        <v>0.7578947368421054</v>
      </c>
      <c r="T6" s="161">
        <f t="shared" si="10"/>
        <v>0.77000000000000013</v>
      </c>
      <c r="U6" s="155">
        <v>18.000000000000004</v>
      </c>
      <c r="V6" s="25" t="s">
        <v>284</v>
      </c>
    </row>
    <row r="7" spans="1:22" x14ac:dyDescent="0.25">
      <c r="A7" s="152" t="s">
        <v>194</v>
      </c>
      <c r="B7" s="152" t="s">
        <v>6</v>
      </c>
      <c r="C7" s="159">
        <v>86.000000000000028</v>
      </c>
      <c r="D7" s="159">
        <v>76.000000000000043</v>
      </c>
      <c r="E7" s="159">
        <v>80.000000000000043</v>
      </c>
      <c r="F7" s="159">
        <v>75</v>
      </c>
      <c r="G7" s="159">
        <f t="shared" si="1"/>
        <v>166.00000000000006</v>
      </c>
      <c r="H7" s="159">
        <f t="shared" si="2"/>
        <v>151.00000000000006</v>
      </c>
      <c r="I7" s="160">
        <v>82.000000000000014</v>
      </c>
      <c r="J7" s="160">
        <v>72</v>
      </c>
      <c r="K7" s="160">
        <v>46.000000000000007</v>
      </c>
      <c r="L7" s="160">
        <v>37</v>
      </c>
      <c r="M7" s="160">
        <f t="shared" si="3"/>
        <v>128.00000000000003</v>
      </c>
      <c r="N7" s="160">
        <f t="shared" si="4"/>
        <v>109</v>
      </c>
      <c r="O7" s="161">
        <f t="shared" si="5"/>
        <v>0.95348837209302306</v>
      </c>
      <c r="P7" s="161">
        <f t="shared" si="6"/>
        <v>0.94736842105263108</v>
      </c>
      <c r="Q7" s="161">
        <f t="shared" si="7"/>
        <v>0.57499999999999973</v>
      </c>
      <c r="R7" s="161">
        <f t="shared" si="8"/>
        <v>0.49333333333333335</v>
      </c>
      <c r="S7" s="161">
        <f t="shared" si="9"/>
        <v>0.77108433734939752</v>
      </c>
      <c r="T7" s="161">
        <f t="shared" si="10"/>
        <v>0.72185430463576128</v>
      </c>
      <c r="U7" s="155">
        <v>35.000000000000007</v>
      </c>
      <c r="V7" s="25" t="s">
        <v>284</v>
      </c>
    </row>
    <row r="8" spans="1:22" x14ac:dyDescent="0.25">
      <c r="A8" s="152" t="s">
        <v>194</v>
      </c>
      <c r="B8" s="152" t="s">
        <v>7</v>
      </c>
      <c r="C8" s="159">
        <v>65.000000000000014</v>
      </c>
      <c r="D8" s="159">
        <v>67</v>
      </c>
      <c r="E8" s="159">
        <v>58.000000000000014</v>
      </c>
      <c r="F8" s="159">
        <v>58.000000000000007</v>
      </c>
      <c r="G8" s="159">
        <f t="shared" si="1"/>
        <v>123.00000000000003</v>
      </c>
      <c r="H8" s="159">
        <f t="shared" si="2"/>
        <v>125</v>
      </c>
      <c r="I8" s="160">
        <v>55.000000000000021</v>
      </c>
      <c r="J8" s="160">
        <v>61</v>
      </c>
      <c r="K8" s="160">
        <v>26</v>
      </c>
      <c r="L8" s="160">
        <v>37.000000000000007</v>
      </c>
      <c r="M8" s="160">
        <f t="shared" si="3"/>
        <v>81.000000000000028</v>
      </c>
      <c r="N8" s="160">
        <f t="shared" si="4"/>
        <v>98</v>
      </c>
      <c r="O8" s="161">
        <f t="shared" si="5"/>
        <v>0.84615384615384626</v>
      </c>
      <c r="P8" s="161">
        <f t="shared" si="6"/>
        <v>0.91044776119402981</v>
      </c>
      <c r="Q8" s="161">
        <f t="shared" si="7"/>
        <v>0.44827586206896541</v>
      </c>
      <c r="R8" s="161">
        <f t="shared" si="8"/>
        <v>0.63793103448275867</v>
      </c>
      <c r="S8" s="161">
        <f t="shared" si="9"/>
        <v>0.65853658536585369</v>
      </c>
      <c r="T8" s="161">
        <f t="shared" si="10"/>
        <v>0.78400000000000003</v>
      </c>
      <c r="U8" s="155">
        <v>25.000000000000004</v>
      </c>
      <c r="V8" s="25" t="s">
        <v>284</v>
      </c>
    </row>
    <row r="9" spans="1:22" x14ac:dyDescent="0.25">
      <c r="A9" s="152" t="s">
        <v>194</v>
      </c>
      <c r="B9" s="152" t="s">
        <v>8</v>
      </c>
      <c r="C9" s="159">
        <v>34</v>
      </c>
      <c r="D9" s="159">
        <v>40.000000000000007</v>
      </c>
      <c r="E9" s="159">
        <v>47.000000000000007</v>
      </c>
      <c r="F9" s="159">
        <v>28.000000000000018</v>
      </c>
      <c r="G9" s="159">
        <f t="shared" si="1"/>
        <v>81</v>
      </c>
      <c r="H9" s="159">
        <f t="shared" si="2"/>
        <v>68.000000000000028</v>
      </c>
      <c r="I9" s="160">
        <v>34.000000000000007</v>
      </c>
      <c r="J9" s="160">
        <v>37</v>
      </c>
      <c r="K9" s="160">
        <v>32.000000000000021</v>
      </c>
      <c r="L9" s="160">
        <v>17.000000000000004</v>
      </c>
      <c r="M9" s="160">
        <f t="shared" si="3"/>
        <v>66.000000000000028</v>
      </c>
      <c r="N9" s="160">
        <f t="shared" si="4"/>
        <v>54</v>
      </c>
      <c r="O9" s="161">
        <f t="shared" si="5"/>
        <v>1.0000000000000002</v>
      </c>
      <c r="P9" s="161">
        <f t="shared" si="6"/>
        <v>0.92499999999999982</v>
      </c>
      <c r="Q9" s="161">
        <f t="shared" si="7"/>
        <v>0.68085106382978755</v>
      </c>
      <c r="R9" s="161">
        <f t="shared" si="8"/>
        <v>0.60714285714285687</v>
      </c>
      <c r="S9" s="161">
        <f t="shared" si="9"/>
        <v>0.81481481481481521</v>
      </c>
      <c r="T9" s="161">
        <f t="shared" si="10"/>
        <v>0.79411764705882315</v>
      </c>
      <c r="U9" s="155">
        <v>9</v>
      </c>
      <c r="V9" s="25" t="s">
        <v>284</v>
      </c>
    </row>
    <row r="10" spans="1:22" x14ac:dyDescent="0.25">
      <c r="A10" s="152" t="s">
        <v>194</v>
      </c>
      <c r="B10" s="152" t="s">
        <v>9</v>
      </c>
      <c r="C10" s="159">
        <v>39.000000000000014</v>
      </c>
      <c r="D10" s="159">
        <v>18</v>
      </c>
      <c r="E10" s="159">
        <v>28.000000000000004</v>
      </c>
      <c r="F10" s="159">
        <v>32</v>
      </c>
      <c r="G10" s="159">
        <f t="shared" si="1"/>
        <v>67.000000000000014</v>
      </c>
      <c r="H10" s="159">
        <f t="shared" si="2"/>
        <v>50</v>
      </c>
      <c r="I10" s="160">
        <v>37.000000000000007</v>
      </c>
      <c r="J10" s="160">
        <v>18.000000000000004</v>
      </c>
      <c r="K10" s="160">
        <v>19</v>
      </c>
      <c r="L10" s="160">
        <v>24.000000000000007</v>
      </c>
      <c r="M10" s="160">
        <f t="shared" si="3"/>
        <v>56.000000000000007</v>
      </c>
      <c r="N10" s="160">
        <f t="shared" si="4"/>
        <v>42.000000000000014</v>
      </c>
      <c r="O10" s="161">
        <f t="shared" si="5"/>
        <v>0.94871794871794857</v>
      </c>
      <c r="P10" s="161">
        <f t="shared" si="6"/>
        <v>1.0000000000000002</v>
      </c>
      <c r="Q10" s="161">
        <f t="shared" si="7"/>
        <v>0.67857142857142849</v>
      </c>
      <c r="R10" s="161">
        <f t="shared" si="8"/>
        <v>0.75000000000000022</v>
      </c>
      <c r="S10" s="161">
        <f t="shared" si="9"/>
        <v>0.83582089552238803</v>
      </c>
      <c r="T10" s="161">
        <f t="shared" si="10"/>
        <v>0.8400000000000003</v>
      </c>
      <c r="U10" s="155">
        <v>13.000000000000002</v>
      </c>
      <c r="V10" s="25" t="s">
        <v>284</v>
      </c>
    </row>
    <row r="11" spans="1:22" x14ac:dyDescent="0.25">
      <c r="A11" s="152" t="s">
        <v>194</v>
      </c>
      <c r="B11" s="152" t="s">
        <v>10</v>
      </c>
      <c r="C11" s="159">
        <v>55</v>
      </c>
      <c r="D11" s="159">
        <v>49</v>
      </c>
      <c r="E11" s="159">
        <v>40.000000000000007</v>
      </c>
      <c r="F11" s="159">
        <v>33.000000000000014</v>
      </c>
      <c r="G11" s="159">
        <f t="shared" si="1"/>
        <v>95</v>
      </c>
      <c r="H11" s="159">
        <f t="shared" si="2"/>
        <v>82.000000000000014</v>
      </c>
      <c r="I11" s="160">
        <v>55</v>
      </c>
      <c r="J11" s="160">
        <v>47</v>
      </c>
      <c r="K11" s="160">
        <v>29.000000000000014</v>
      </c>
      <c r="L11" s="160">
        <v>22</v>
      </c>
      <c r="M11" s="160">
        <f t="shared" si="3"/>
        <v>84.000000000000014</v>
      </c>
      <c r="N11" s="160">
        <f t="shared" si="4"/>
        <v>69</v>
      </c>
      <c r="O11" s="161">
        <f t="shared" si="5"/>
        <v>1</v>
      </c>
      <c r="P11" s="161">
        <f t="shared" si="6"/>
        <v>0.95918367346938771</v>
      </c>
      <c r="Q11" s="161">
        <f t="shared" si="7"/>
        <v>0.7250000000000002</v>
      </c>
      <c r="R11" s="161">
        <f t="shared" si="8"/>
        <v>0.66666666666666641</v>
      </c>
      <c r="S11" s="161">
        <f t="shared" si="9"/>
        <v>0.88421052631578967</v>
      </c>
      <c r="T11" s="161">
        <f t="shared" si="10"/>
        <v>0.8414634146341462</v>
      </c>
      <c r="U11" s="155">
        <v>18</v>
      </c>
      <c r="V11" s="25" t="s">
        <v>284</v>
      </c>
    </row>
    <row r="12" spans="1:22" ht="15.75" thickBot="1" x14ac:dyDescent="0.3">
      <c r="A12" s="204" t="s">
        <v>194</v>
      </c>
      <c r="B12" s="204" t="s">
        <v>11</v>
      </c>
      <c r="C12" s="205">
        <v>122.00000000000018</v>
      </c>
      <c r="D12" s="205">
        <v>114</v>
      </c>
      <c r="E12" s="205">
        <v>95.000000000000014</v>
      </c>
      <c r="F12" s="205">
        <v>128.00000000000028</v>
      </c>
      <c r="G12" s="205">
        <f t="shared" si="1"/>
        <v>217.0000000000002</v>
      </c>
      <c r="H12" s="205">
        <f t="shared" si="2"/>
        <v>242.00000000000028</v>
      </c>
      <c r="I12" s="206">
        <v>117.00000000000004</v>
      </c>
      <c r="J12" s="206">
        <v>108</v>
      </c>
      <c r="K12" s="206">
        <v>70</v>
      </c>
      <c r="L12" s="206">
        <v>93.000000000000028</v>
      </c>
      <c r="M12" s="206">
        <f t="shared" si="3"/>
        <v>187.00000000000006</v>
      </c>
      <c r="N12" s="206">
        <f t="shared" si="4"/>
        <v>201.00000000000003</v>
      </c>
      <c r="O12" s="207">
        <f t="shared" si="5"/>
        <v>0.9590163934426218</v>
      </c>
      <c r="P12" s="207">
        <f t="shared" si="6"/>
        <v>0.94736842105263153</v>
      </c>
      <c r="Q12" s="207">
        <f t="shared" si="7"/>
        <v>0.73684210526315774</v>
      </c>
      <c r="R12" s="207">
        <f t="shared" si="8"/>
        <v>0.72656249999999856</v>
      </c>
      <c r="S12" s="207">
        <f t="shared" si="9"/>
        <v>0.86175115207373221</v>
      </c>
      <c r="T12" s="207">
        <f t="shared" si="10"/>
        <v>0.83057851239669334</v>
      </c>
      <c r="U12" s="208">
        <v>37.000000000000007</v>
      </c>
      <c r="V12" s="209" t="s">
        <v>284</v>
      </c>
    </row>
    <row r="13" spans="1:22" x14ac:dyDescent="0.25">
      <c r="A13" s="198" t="s">
        <v>195</v>
      </c>
      <c r="B13" s="198" t="s">
        <v>12</v>
      </c>
      <c r="C13" s="199">
        <v>58.000000000000014</v>
      </c>
      <c r="D13" s="199">
        <v>58</v>
      </c>
      <c r="E13" s="199">
        <v>56.000000000000007</v>
      </c>
      <c r="F13" s="199">
        <v>60.000000000000028</v>
      </c>
      <c r="G13" s="199">
        <f t="shared" si="1"/>
        <v>114.00000000000003</v>
      </c>
      <c r="H13" s="199">
        <f t="shared" si="2"/>
        <v>118.00000000000003</v>
      </c>
      <c r="I13" s="200">
        <v>58.000000000000007</v>
      </c>
      <c r="J13" s="200">
        <v>55.000000000000007</v>
      </c>
      <c r="K13" s="200">
        <v>32.000000000000007</v>
      </c>
      <c r="L13" s="200">
        <v>37</v>
      </c>
      <c r="M13" s="200">
        <f t="shared" si="3"/>
        <v>90.000000000000014</v>
      </c>
      <c r="N13" s="200">
        <f t="shared" si="4"/>
        <v>92</v>
      </c>
      <c r="O13" s="201">
        <f t="shared" si="5"/>
        <v>0.99999999999999989</v>
      </c>
      <c r="P13" s="201">
        <f t="shared" si="6"/>
        <v>0.94827586206896564</v>
      </c>
      <c r="Q13" s="201">
        <f t="shared" si="7"/>
        <v>0.57142857142857151</v>
      </c>
      <c r="R13" s="201">
        <f t="shared" si="8"/>
        <v>0.61666666666666636</v>
      </c>
      <c r="S13" s="201">
        <f t="shared" si="9"/>
        <v>0.78947368421052622</v>
      </c>
      <c r="T13" s="201">
        <f t="shared" si="10"/>
        <v>0.77966101694915235</v>
      </c>
      <c r="U13" s="202">
        <v>26.000000000000014</v>
      </c>
      <c r="V13" s="203" t="s">
        <v>284</v>
      </c>
    </row>
    <row r="14" spans="1:22" x14ac:dyDescent="0.25">
      <c r="A14" s="152" t="s">
        <v>195</v>
      </c>
      <c r="B14" s="152" t="s">
        <v>13</v>
      </c>
      <c r="C14" s="159">
        <v>101</v>
      </c>
      <c r="D14" s="159">
        <v>85.000000000000014</v>
      </c>
      <c r="E14" s="159">
        <v>104</v>
      </c>
      <c r="F14" s="159">
        <v>81.999999999999943</v>
      </c>
      <c r="G14" s="159">
        <f t="shared" si="1"/>
        <v>205</v>
      </c>
      <c r="H14" s="159">
        <f t="shared" si="2"/>
        <v>166.99999999999994</v>
      </c>
      <c r="I14" s="160">
        <v>97</v>
      </c>
      <c r="J14" s="160">
        <v>83</v>
      </c>
      <c r="K14" s="160">
        <v>63.000000000000007</v>
      </c>
      <c r="L14" s="160">
        <v>63</v>
      </c>
      <c r="M14" s="160">
        <f t="shared" si="3"/>
        <v>160</v>
      </c>
      <c r="N14" s="160">
        <f t="shared" si="4"/>
        <v>146</v>
      </c>
      <c r="O14" s="161">
        <f t="shared" si="5"/>
        <v>0.96039603960396036</v>
      </c>
      <c r="P14" s="161">
        <f t="shared" si="6"/>
        <v>0.97647058823529398</v>
      </c>
      <c r="Q14" s="161">
        <f t="shared" si="7"/>
        <v>0.60576923076923084</v>
      </c>
      <c r="R14" s="161">
        <f t="shared" si="8"/>
        <v>0.76829268292682984</v>
      </c>
      <c r="S14" s="161">
        <f t="shared" si="9"/>
        <v>0.78048780487804881</v>
      </c>
      <c r="T14" s="161">
        <f t="shared" si="10"/>
        <v>0.87425149700598836</v>
      </c>
      <c r="U14" s="155">
        <v>28.000000000000025</v>
      </c>
      <c r="V14" s="25" t="s">
        <v>284</v>
      </c>
    </row>
    <row r="15" spans="1:22" x14ac:dyDescent="0.25">
      <c r="A15" s="152" t="s">
        <v>195</v>
      </c>
      <c r="B15" s="152" t="s">
        <v>14</v>
      </c>
      <c r="C15" s="159">
        <v>74</v>
      </c>
      <c r="D15" s="159">
        <v>65</v>
      </c>
      <c r="E15" s="159">
        <v>54</v>
      </c>
      <c r="F15" s="159">
        <v>58.000000000000036</v>
      </c>
      <c r="G15" s="159">
        <f t="shared" si="1"/>
        <v>128</v>
      </c>
      <c r="H15" s="159">
        <f t="shared" si="2"/>
        <v>123.00000000000003</v>
      </c>
      <c r="I15" s="160">
        <v>70</v>
      </c>
      <c r="J15" s="160">
        <v>62.000000000000014</v>
      </c>
      <c r="K15" s="160">
        <v>35.000000000000007</v>
      </c>
      <c r="L15" s="160">
        <v>49.000000000000007</v>
      </c>
      <c r="M15" s="160">
        <f t="shared" si="3"/>
        <v>105</v>
      </c>
      <c r="N15" s="160">
        <f t="shared" si="4"/>
        <v>111.00000000000003</v>
      </c>
      <c r="O15" s="161">
        <f t="shared" si="5"/>
        <v>0.94594594594594594</v>
      </c>
      <c r="P15" s="161">
        <f t="shared" si="6"/>
        <v>0.95384615384615401</v>
      </c>
      <c r="Q15" s="161">
        <f t="shared" si="7"/>
        <v>0.64814814814814825</v>
      </c>
      <c r="R15" s="161">
        <f t="shared" si="8"/>
        <v>0.84482758620689613</v>
      </c>
      <c r="S15" s="161">
        <f t="shared" si="9"/>
        <v>0.8203125</v>
      </c>
      <c r="T15" s="161">
        <f t="shared" si="10"/>
        <v>0.90243902439024393</v>
      </c>
      <c r="U15" s="155">
        <v>18.000000000000007</v>
      </c>
      <c r="V15" s="25" t="s">
        <v>284</v>
      </c>
    </row>
    <row r="16" spans="1:22" x14ac:dyDescent="0.25">
      <c r="A16" s="152" t="s">
        <v>195</v>
      </c>
      <c r="B16" s="152" t="s">
        <v>15</v>
      </c>
      <c r="C16" s="159">
        <v>56.000000000000007</v>
      </c>
      <c r="D16" s="159">
        <v>46.000000000000014</v>
      </c>
      <c r="E16" s="159">
        <v>63.000000000000007</v>
      </c>
      <c r="F16" s="159">
        <v>56</v>
      </c>
      <c r="G16" s="159">
        <f t="shared" si="1"/>
        <v>119.00000000000001</v>
      </c>
      <c r="H16" s="159">
        <f t="shared" si="2"/>
        <v>102.00000000000001</v>
      </c>
      <c r="I16" s="160">
        <v>51.000000000000014</v>
      </c>
      <c r="J16" s="160">
        <v>43.000000000000007</v>
      </c>
      <c r="K16" s="160">
        <v>35.000000000000007</v>
      </c>
      <c r="L16" s="160">
        <v>39.000000000000007</v>
      </c>
      <c r="M16" s="160">
        <f t="shared" si="3"/>
        <v>86.000000000000028</v>
      </c>
      <c r="N16" s="160">
        <f t="shared" si="4"/>
        <v>82.000000000000014</v>
      </c>
      <c r="O16" s="161">
        <f t="shared" si="5"/>
        <v>0.91071428571428581</v>
      </c>
      <c r="P16" s="161">
        <f t="shared" si="6"/>
        <v>0.934782608695652</v>
      </c>
      <c r="Q16" s="161">
        <f t="shared" si="7"/>
        <v>0.55555555555555558</v>
      </c>
      <c r="R16" s="161">
        <f t="shared" si="8"/>
        <v>0.69642857142857151</v>
      </c>
      <c r="S16" s="161">
        <f t="shared" si="9"/>
        <v>0.7226890756302522</v>
      </c>
      <c r="T16" s="161">
        <f t="shared" si="10"/>
        <v>0.80392156862745101</v>
      </c>
      <c r="U16" s="155">
        <v>26.000000000000007</v>
      </c>
      <c r="V16" s="25" t="s">
        <v>284</v>
      </c>
    </row>
    <row r="17" spans="1:22" x14ac:dyDescent="0.25">
      <c r="A17" s="152" t="s">
        <v>195</v>
      </c>
      <c r="B17" s="152" t="s">
        <v>16</v>
      </c>
      <c r="C17" s="159">
        <v>43</v>
      </c>
      <c r="D17" s="159">
        <v>40.000000000000007</v>
      </c>
      <c r="E17" s="159">
        <v>33</v>
      </c>
      <c r="F17" s="159">
        <v>37</v>
      </c>
      <c r="G17" s="159">
        <f t="shared" si="1"/>
        <v>76</v>
      </c>
      <c r="H17" s="159">
        <f t="shared" si="2"/>
        <v>77</v>
      </c>
      <c r="I17" s="160">
        <v>35</v>
      </c>
      <c r="J17" s="160">
        <v>38.000000000000007</v>
      </c>
      <c r="K17" s="160">
        <v>18.000000000000004</v>
      </c>
      <c r="L17" s="160">
        <v>28</v>
      </c>
      <c r="M17" s="160">
        <f t="shared" si="3"/>
        <v>53</v>
      </c>
      <c r="N17" s="160">
        <f t="shared" si="4"/>
        <v>66</v>
      </c>
      <c r="O17" s="161">
        <f t="shared" si="5"/>
        <v>0.81395348837209303</v>
      </c>
      <c r="P17" s="161">
        <f t="shared" si="6"/>
        <v>0.95</v>
      </c>
      <c r="Q17" s="161">
        <f t="shared" si="7"/>
        <v>0.54545454545454553</v>
      </c>
      <c r="R17" s="161">
        <f t="shared" si="8"/>
        <v>0.7567567567567568</v>
      </c>
      <c r="S17" s="161">
        <f t="shared" si="9"/>
        <v>0.69736842105263153</v>
      </c>
      <c r="T17" s="161">
        <f t="shared" si="10"/>
        <v>0.8571428571428571</v>
      </c>
      <c r="U17" s="155">
        <v>17</v>
      </c>
      <c r="V17" s="25" t="s">
        <v>284</v>
      </c>
    </row>
    <row r="18" spans="1:22" x14ac:dyDescent="0.25">
      <c r="A18" s="152" t="s">
        <v>195</v>
      </c>
      <c r="B18" s="152" t="s">
        <v>17</v>
      </c>
      <c r="C18" s="159">
        <v>83.000000000000043</v>
      </c>
      <c r="D18" s="159">
        <v>78</v>
      </c>
      <c r="E18" s="159">
        <v>73.000000000000028</v>
      </c>
      <c r="F18" s="159">
        <v>61.000000000000007</v>
      </c>
      <c r="G18" s="159">
        <f t="shared" si="1"/>
        <v>156.00000000000006</v>
      </c>
      <c r="H18" s="159">
        <f t="shared" si="2"/>
        <v>139</v>
      </c>
      <c r="I18" s="160">
        <v>78</v>
      </c>
      <c r="J18" s="160">
        <v>68.000000000000014</v>
      </c>
      <c r="K18" s="160">
        <v>50.000000000000007</v>
      </c>
      <c r="L18" s="160">
        <v>39.000000000000007</v>
      </c>
      <c r="M18" s="160">
        <f t="shared" si="3"/>
        <v>128</v>
      </c>
      <c r="N18" s="160">
        <f t="shared" si="4"/>
        <v>107.00000000000003</v>
      </c>
      <c r="O18" s="161">
        <f t="shared" si="5"/>
        <v>0.93975903614457779</v>
      </c>
      <c r="P18" s="161">
        <f t="shared" si="6"/>
        <v>0.87179487179487203</v>
      </c>
      <c r="Q18" s="161">
        <f t="shared" si="7"/>
        <v>0.68493150684931492</v>
      </c>
      <c r="R18" s="161">
        <f t="shared" si="8"/>
        <v>0.63934426229508201</v>
      </c>
      <c r="S18" s="161">
        <f t="shared" si="9"/>
        <v>0.82051282051282026</v>
      </c>
      <c r="T18" s="161">
        <f t="shared" si="10"/>
        <v>0.76978417266187071</v>
      </c>
      <c r="U18" s="155">
        <v>38.000000000000007</v>
      </c>
      <c r="V18" s="25" t="s">
        <v>284</v>
      </c>
    </row>
    <row r="19" spans="1:22" x14ac:dyDescent="0.25">
      <c r="A19" s="152" t="s">
        <v>195</v>
      </c>
      <c r="B19" s="152" t="s">
        <v>18</v>
      </c>
      <c r="C19" s="159">
        <v>63</v>
      </c>
      <c r="D19" s="159">
        <v>46</v>
      </c>
      <c r="E19" s="159">
        <v>65</v>
      </c>
      <c r="F19" s="159">
        <v>60</v>
      </c>
      <c r="G19" s="159">
        <f t="shared" si="1"/>
        <v>128</v>
      </c>
      <c r="H19" s="159">
        <f t="shared" si="2"/>
        <v>106</v>
      </c>
      <c r="I19" s="160">
        <v>62.000000000000007</v>
      </c>
      <c r="J19" s="160">
        <v>44</v>
      </c>
      <c r="K19" s="160">
        <v>38</v>
      </c>
      <c r="L19" s="160">
        <v>44.000000000000014</v>
      </c>
      <c r="M19" s="160">
        <f t="shared" si="3"/>
        <v>100</v>
      </c>
      <c r="N19" s="160">
        <f t="shared" si="4"/>
        <v>88.000000000000014</v>
      </c>
      <c r="O19" s="161">
        <f t="shared" si="5"/>
        <v>0.98412698412698429</v>
      </c>
      <c r="P19" s="161">
        <f t="shared" si="6"/>
        <v>0.95652173913043481</v>
      </c>
      <c r="Q19" s="161">
        <f t="shared" si="7"/>
        <v>0.58461538461538465</v>
      </c>
      <c r="R19" s="161">
        <f t="shared" si="8"/>
        <v>0.73333333333333361</v>
      </c>
      <c r="S19" s="161">
        <f t="shared" si="9"/>
        <v>0.78125</v>
      </c>
      <c r="T19" s="161">
        <f t="shared" si="10"/>
        <v>0.83018867924528317</v>
      </c>
      <c r="U19" s="155">
        <v>17</v>
      </c>
      <c r="V19" s="25" t="s">
        <v>284</v>
      </c>
    </row>
    <row r="20" spans="1:22" x14ac:dyDescent="0.25">
      <c r="A20" s="152" t="s">
        <v>195</v>
      </c>
      <c r="B20" s="152" t="s">
        <v>19</v>
      </c>
      <c r="C20" s="159">
        <v>50.000000000000014</v>
      </c>
      <c r="D20" s="159">
        <v>40</v>
      </c>
      <c r="E20" s="159">
        <v>44.000000000000007</v>
      </c>
      <c r="F20" s="159">
        <v>40.000000000000007</v>
      </c>
      <c r="G20" s="159">
        <f t="shared" si="1"/>
        <v>94.000000000000028</v>
      </c>
      <c r="H20" s="159">
        <f t="shared" si="2"/>
        <v>80</v>
      </c>
      <c r="I20" s="160">
        <v>49.000000000000014</v>
      </c>
      <c r="J20" s="160">
        <v>40.000000000000007</v>
      </c>
      <c r="K20" s="160">
        <v>37.000000000000014</v>
      </c>
      <c r="L20" s="160">
        <v>28.000000000000004</v>
      </c>
      <c r="M20" s="160">
        <f t="shared" si="3"/>
        <v>86.000000000000028</v>
      </c>
      <c r="N20" s="160">
        <f t="shared" si="4"/>
        <v>68.000000000000014</v>
      </c>
      <c r="O20" s="161">
        <f t="shared" si="5"/>
        <v>0.98</v>
      </c>
      <c r="P20" s="161">
        <f t="shared" si="6"/>
        <v>1.0000000000000002</v>
      </c>
      <c r="Q20" s="161">
        <f t="shared" si="7"/>
        <v>0.84090909090909105</v>
      </c>
      <c r="R20" s="161">
        <f t="shared" si="8"/>
        <v>0.7</v>
      </c>
      <c r="S20" s="161">
        <f t="shared" si="9"/>
        <v>0.91489361702127658</v>
      </c>
      <c r="T20" s="161">
        <f t="shared" si="10"/>
        <v>0.8500000000000002</v>
      </c>
      <c r="U20" s="155">
        <v>8.0000000000000018</v>
      </c>
      <c r="V20" s="25" t="s">
        <v>284</v>
      </c>
    </row>
    <row r="21" spans="1:22" x14ac:dyDescent="0.25">
      <c r="A21" s="152" t="s">
        <v>195</v>
      </c>
      <c r="B21" s="152" t="s">
        <v>20</v>
      </c>
      <c r="C21" s="159">
        <v>62.00000000000005</v>
      </c>
      <c r="D21" s="159">
        <v>67</v>
      </c>
      <c r="E21" s="159">
        <v>74.000000000000043</v>
      </c>
      <c r="F21" s="159">
        <v>62.000000000000021</v>
      </c>
      <c r="G21" s="159">
        <f t="shared" si="1"/>
        <v>136.00000000000009</v>
      </c>
      <c r="H21" s="159">
        <f t="shared" si="2"/>
        <v>129.00000000000003</v>
      </c>
      <c r="I21" s="160">
        <v>58.000000000000007</v>
      </c>
      <c r="J21" s="160">
        <v>66</v>
      </c>
      <c r="K21" s="160">
        <v>43.000000000000028</v>
      </c>
      <c r="L21" s="160">
        <v>47</v>
      </c>
      <c r="M21" s="160">
        <f t="shared" si="3"/>
        <v>101.00000000000003</v>
      </c>
      <c r="N21" s="160">
        <f t="shared" si="4"/>
        <v>113</v>
      </c>
      <c r="O21" s="161">
        <f t="shared" si="5"/>
        <v>0.93548387096774133</v>
      </c>
      <c r="P21" s="161">
        <f t="shared" si="6"/>
        <v>0.9850746268656716</v>
      </c>
      <c r="Q21" s="161">
        <f t="shared" si="7"/>
        <v>0.58108108108108114</v>
      </c>
      <c r="R21" s="161">
        <f t="shared" si="8"/>
        <v>0.75806451612903203</v>
      </c>
      <c r="S21" s="161">
        <f t="shared" si="9"/>
        <v>0.7426470588235291</v>
      </c>
      <c r="T21" s="161">
        <f t="shared" si="10"/>
        <v>0.8759689922480618</v>
      </c>
      <c r="U21" s="155">
        <v>12.000000000000007</v>
      </c>
      <c r="V21" s="25" t="s">
        <v>284</v>
      </c>
    </row>
    <row r="22" spans="1:22" ht="15.75" thickBot="1" x14ac:dyDescent="0.3">
      <c r="A22" s="204" t="s">
        <v>195</v>
      </c>
      <c r="B22" s="204" t="s">
        <v>21</v>
      </c>
      <c r="C22" s="205">
        <v>6</v>
      </c>
      <c r="D22" s="205">
        <v>18</v>
      </c>
      <c r="E22" s="205">
        <v>10</v>
      </c>
      <c r="F22" s="205">
        <v>12</v>
      </c>
      <c r="G22" s="205">
        <f t="shared" si="1"/>
        <v>16</v>
      </c>
      <c r="H22" s="205">
        <f t="shared" si="2"/>
        <v>30</v>
      </c>
      <c r="I22" s="206">
        <v>6</v>
      </c>
      <c r="J22" s="206">
        <v>17</v>
      </c>
      <c r="K22" s="206">
        <v>7</v>
      </c>
      <c r="L22" s="206">
        <v>5</v>
      </c>
      <c r="M22" s="206">
        <f t="shared" si="3"/>
        <v>13</v>
      </c>
      <c r="N22" s="206">
        <f t="shared" si="4"/>
        <v>22</v>
      </c>
      <c r="O22" s="207">
        <f t="shared" si="5"/>
        <v>1</v>
      </c>
      <c r="P22" s="207">
        <f t="shared" si="6"/>
        <v>0.94444444444444442</v>
      </c>
      <c r="Q22" s="207">
        <f t="shared" si="7"/>
        <v>0.7</v>
      </c>
      <c r="R22" s="207">
        <f t="shared" si="8"/>
        <v>0.41666666666666669</v>
      </c>
      <c r="S22" s="207">
        <f t="shared" si="9"/>
        <v>0.8125</v>
      </c>
      <c r="T22" s="207">
        <f t="shared" si="10"/>
        <v>0.73333333333333328</v>
      </c>
      <c r="U22" s="208">
        <v>3.0000000000000004</v>
      </c>
      <c r="V22" s="209" t="s">
        <v>284</v>
      </c>
    </row>
    <row r="23" spans="1:22" x14ac:dyDescent="0.25">
      <c r="A23" s="198" t="s">
        <v>196</v>
      </c>
      <c r="B23" s="198" t="s">
        <v>22</v>
      </c>
      <c r="C23" s="199">
        <v>65</v>
      </c>
      <c r="D23" s="199">
        <v>64</v>
      </c>
      <c r="E23" s="199">
        <v>78</v>
      </c>
      <c r="F23" s="199">
        <v>60.000000000000028</v>
      </c>
      <c r="G23" s="199">
        <f t="shared" si="1"/>
        <v>143</v>
      </c>
      <c r="H23" s="199">
        <f t="shared" si="2"/>
        <v>124.00000000000003</v>
      </c>
      <c r="I23" s="200">
        <v>60</v>
      </c>
      <c r="J23" s="200">
        <v>58.000000000000007</v>
      </c>
      <c r="K23" s="200">
        <v>37</v>
      </c>
      <c r="L23" s="200">
        <v>41</v>
      </c>
      <c r="M23" s="200">
        <f t="shared" si="3"/>
        <v>97</v>
      </c>
      <c r="N23" s="200">
        <f t="shared" si="4"/>
        <v>99</v>
      </c>
      <c r="O23" s="201">
        <f t="shared" si="5"/>
        <v>0.92307692307692313</v>
      </c>
      <c r="P23" s="201">
        <f t="shared" si="6"/>
        <v>0.90625000000000011</v>
      </c>
      <c r="Q23" s="201">
        <f t="shared" si="7"/>
        <v>0.47435897435897434</v>
      </c>
      <c r="R23" s="201">
        <f t="shared" si="8"/>
        <v>0.68333333333333302</v>
      </c>
      <c r="S23" s="201">
        <f t="shared" si="9"/>
        <v>0.67832167832167833</v>
      </c>
      <c r="T23" s="201">
        <f t="shared" si="10"/>
        <v>0.79838709677419339</v>
      </c>
      <c r="U23" s="202">
        <v>29</v>
      </c>
      <c r="V23" s="203" t="s">
        <v>284</v>
      </c>
    </row>
    <row r="24" spans="1:22" x14ac:dyDescent="0.25">
      <c r="A24" s="152" t="s">
        <v>196</v>
      </c>
      <c r="B24" s="152" t="s">
        <v>23</v>
      </c>
      <c r="C24" s="159">
        <v>9.0000000000000018</v>
      </c>
      <c r="D24" s="159">
        <v>11.000000000000004</v>
      </c>
      <c r="E24" s="159">
        <v>8</v>
      </c>
      <c r="F24" s="159">
        <v>9</v>
      </c>
      <c r="G24" s="159">
        <f t="shared" si="1"/>
        <v>17</v>
      </c>
      <c r="H24" s="159">
        <f t="shared" si="2"/>
        <v>20.000000000000004</v>
      </c>
      <c r="I24" s="160">
        <v>9</v>
      </c>
      <c r="J24" s="160">
        <v>8</v>
      </c>
      <c r="K24" s="160">
        <v>4</v>
      </c>
      <c r="L24" s="160">
        <v>5</v>
      </c>
      <c r="M24" s="160">
        <f t="shared" si="3"/>
        <v>13</v>
      </c>
      <c r="N24" s="160">
        <f t="shared" si="4"/>
        <v>13</v>
      </c>
      <c r="O24" s="161">
        <f t="shared" si="5"/>
        <v>0.99999999999999978</v>
      </c>
      <c r="P24" s="161">
        <f t="shared" si="6"/>
        <v>0.72727272727272707</v>
      </c>
      <c r="Q24" s="161">
        <f t="shared" si="7"/>
        <v>0.5</v>
      </c>
      <c r="R24" s="161">
        <f t="shared" si="8"/>
        <v>0.55555555555555558</v>
      </c>
      <c r="S24" s="161">
        <f t="shared" si="9"/>
        <v>0.76470588235294112</v>
      </c>
      <c r="T24" s="161">
        <f t="shared" si="10"/>
        <v>0.64999999999999991</v>
      </c>
      <c r="U24" s="155">
        <v>2</v>
      </c>
      <c r="V24" s="25" t="s">
        <v>284</v>
      </c>
    </row>
    <row r="25" spans="1:22" x14ac:dyDescent="0.25">
      <c r="A25" s="152" t="s">
        <v>196</v>
      </c>
      <c r="B25" s="152" t="s">
        <v>24</v>
      </c>
      <c r="C25" s="159">
        <v>31.000000000000007</v>
      </c>
      <c r="D25" s="159">
        <v>33</v>
      </c>
      <c r="E25" s="159">
        <v>28.000000000000007</v>
      </c>
      <c r="F25" s="159">
        <v>25.000000000000004</v>
      </c>
      <c r="G25" s="159">
        <f t="shared" si="1"/>
        <v>59.000000000000014</v>
      </c>
      <c r="H25" s="159">
        <f t="shared" si="2"/>
        <v>58</v>
      </c>
      <c r="I25" s="160">
        <v>30.000000000000007</v>
      </c>
      <c r="J25" s="160">
        <v>31.000000000000011</v>
      </c>
      <c r="K25" s="160">
        <v>14</v>
      </c>
      <c r="L25" s="160">
        <v>14</v>
      </c>
      <c r="M25" s="160">
        <f t="shared" si="3"/>
        <v>44.000000000000007</v>
      </c>
      <c r="N25" s="160">
        <f t="shared" si="4"/>
        <v>45.000000000000014</v>
      </c>
      <c r="O25" s="161">
        <f t="shared" si="5"/>
        <v>0.967741935483871</v>
      </c>
      <c r="P25" s="161">
        <f t="shared" si="6"/>
        <v>0.93939393939393967</v>
      </c>
      <c r="Q25" s="161">
        <f t="shared" si="7"/>
        <v>0.49999999999999989</v>
      </c>
      <c r="R25" s="161">
        <f t="shared" si="8"/>
        <v>0.55999999999999994</v>
      </c>
      <c r="S25" s="161">
        <f t="shared" si="9"/>
        <v>0.74576271186440668</v>
      </c>
      <c r="T25" s="161">
        <f t="shared" si="10"/>
        <v>0.77586206896551746</v>
      </c>
      <c r="U25" s="155">
        <v>7.0000000000000009</v>
      </c>
      <c r="V25" s="25" t="s">
        <v>284</v>
      </c>
    </row>
    <row r="26" spans="1:22" x14ac:dyDescent="0.25">
      <c r="A26" s="152" t="s">
        <v>196</v>
      </c>
      <c r="B26" s="152" t="s">
        <v>25</v>
      </c>
      <c r="C26" s="159">
        <v>20</v>
      </c>
      <c r="D26" s="159">
        <v>25</v>
      </c>
      <c r="E26" s="159">
        <v>21</v>
      </c>
      <c r="F26" s="159">
        <v>13.000000000000002</v>
      </c>
      <c r="G26" s="159">
        <f t="shared" si="1"/>
        <v>41</v>
      </c>
      <c r="H26" s="159">
        <f t="shared" si="2"/>
        <v>38</v>
      </c>
      <c r="I26" s="160">
        <v>17</v>
      </c>
      <c r="J26" s="160">
        <v>25</v>
      </c>
      <c r="K26" s="160">
        <v>5</v>
      </c>
      <c r="L26" s="160">
        <v>6</v>
      </c>
      <c r="M26" s="160">
        <f t="shared" si="3"/>
        <v>22</v>
      </c>
      <c r="N26" s="160">
        <f t="shared" si="4"/>
        <v>31</v>
      </c>
      <c r="O26" s="161">
        <f t="shared" si="5"/>
        <v>0.85</v>
      </c>
      <c r="P26" s="161">
        <f t="shared" si="6"/>
        <v>1</v>
      </c>
      <c r="Q26" s="161">
        <f t="shared" si="7"/>
        <v>0.23809523809523808</v>
      </c>
      <c r="R26" s="161">
        <f t="shared" si="8"/>
        <v>0.46153846153846145</v>
      </c>
      <c r="S26" s="161">
        <f t="shared" si="9"/>
        <v>0.53658536585365857</v>
      </c>
      <c r="T26" s="161">
        <f t="shared" si="10"/>
        <v>0.81578947368421051</v>
      </c>
      <c r="U26" s="155">
        <v>5.0000000000000009</v>
      </c>
      <c r="V26" s="25" t="s">
        <v>284</v>
      </c>
    </row>
    <row r="27" spans="1:22" x14ac:dyDescent="0.25">
      <c r="A27" s="152" t="s">
        <v>196</v>
      </c>
      <c r="B27" s="152" t="s">
        <v>26</v>
      </c>
      <c r="C27" s="159">
        <v>22.000000000000004</v>
      </c>
      <c r="D27" s="159">
        <v>30</v>
      </c>
      <c r="E27" s="159">
        <v>25</v>
      </c>
      <c r="F27" s="159">
        <v>23</v>
      </c>
      <c r="G27" s="159">
        <f t="shared" si="1"/>
        <v>47</v>
      </c>
      <c r="H27" s="159">
        <f t="shared" si="2"/>
        <v>53</v>
      </c>
      <c r="I27" s="160">
        <v>19</v>
      </c>
      <c r="J27" s="160">
        <v>29</v>
      </c>
      <c r="K27" s="160">
        <v>9</v>
      </c>
      <c r="L27" s="160">
        <v>14</v>
      </c>
      <c r="M27" s="160">
        <f t="shared" si="3"/>
        <v>28</v>
      </c>
      <c r="N27" s="160">
        <f t="shared" si="4"/>
        <v>43</v>
      </c>
      <c r="O27" s="161">
        <f t="shared" si="5"/>
        <v>0.86363636363636354</v>
      </c>
      <c r="P27" s="161">
        <f t="shared" si="6"/>
        <v>0.96666666666666667</v>
      </c>
      <c r="Q27" s="161">
        <f t="shared" si="7"/>
        <v>0.36</v>
      </c>
      <c r="R27" s="161">
        <f t="shared" si="8"/>
        <v>0.60869565217391308</v>
      </c>
      <c r="S27" s="161">
        <f t="shared" si="9"/>
        <v>0.5957446808510638</v>
      </c>
      <c r="T27" s="161">
        <f t="shared" si="10"/>
        <v>0.81132075471698117</v>
      </c>
      <c r="U27" s="155">
        <v>21</v>
      </c>
      <c r="V27" s="25" t="s">
        <v>284</v>
      </c>
    </row>
    <row r="28" spans="1:22" x14ac:dyDescent="0.25">
      <c r="A28" s="152" t="s">
        <v>196</v>
      </c>
      <c r="B28" s="152" t="s">
        <v>27</v>
      </c>
      <c r="C28" s="159">
        <v>18.000000000000004</v>
      </c>
      <c r="D28" s="159">
        <v>23</v>
      </c>
      <c r="E28" s="159">
        <v>19.000000000000004</v>
      </c>
      <c r="F28" s="159">
        <v>12.000000000000004</v>
      </c>
      <c r="G28" s="159">
        <f t="shared" si="1"/>
        <v>37.000000000000007</v>
      </c>
      <c r="H28" s="159">
        <f t="shared" si="2"/>
        <v>35</v>
      </c>
      <c r="I28" s="160">
        <v>18</v>
      </c>
      <c r="J28" s="160">
        <v>22</v>
      </c>
      <c r="K28" s="160">
        <v>8</v>
      </c>
      <c r="L28" s="160">
        <v>10</v>
      </c>
      <c r="M28" s="160">
        <f t="shared" si="3"/>
        <v>26</v>
      </c>
      <c r="N28" s="160">
        <f t="shared" si="4"/>
        <v>32</v>
      </c>
      <c r="O28" s="161">
        <f t="shared" si="5"/>
        <v>0.99999999999999978</v>
      </c>
      <c r="P28" s="161">
        <f t="shared" si="6"/>
        <v>0.95652173913043481</v>
      </c>
      <c r="Q28" s="161">
        <f t="shared" si="7"/>
        <v>0.42105263157894729</v>
      </c>
      <c r="R28" s="161">
        <f t="shared" si="8"/>
        <v>0.83333333333333304</v>
      </c>
      <c r="S28" s="161">
        <f t="shared" si="9"/>
        <v>0.70270270270270252</v>
      </c>
      <c r="T28" s="161">
        <f t="shared" si="10"/>
        <v>0.91428571428571426</v>
      </c>
      <c r="U28" s="155">
        <v>2</v>
      </c>
      <c r="V28" s="25" t="s">
        <v>284</v>
      </c>
    </row>
    <row r="29" spans="1:22" x14ac:dyDescent="0.25">
      <c r="A29" s="152" t="s">
        <v>196</v>
      </c>
      <c r="B29" s="152" t="s">
        <v>28</v>
      </c>
      <c r="C29" s="159">
        <v>28.000000000000004</v>
      </c>
      <c r="D29" s="159">
        <v>35.000000000000007</v>
      </c>
      <c r="E29" s="159">
        <v>39.000000000000007</v>
      </c>
      <c r="F29" s="159">
        <v>32.000000000000007</v>
      </c>
      <c r="G29" s="159">
        <f t="shared" si="1"/>
        <v>67.000000000000014</v>
      </c>
      <c r="H29" s="159">
        <f t="shared" si="2"/>
        <v>67.000000000000014</v>
      </c>
      <c r="I29" s="160">
        <v>25.000000000000004</v>
      </c>
      <c r="J29" s="160">
        <v>34.000000000000007</v>
      </c>
      <c r="K29" s="160">
        <v>25</v>
      </c>
      <c r="L29" s="160">
        <v>16.000000000000004</v>
      </c>
      <c r="M29" s="160">
        <f t="shared" si="3"/>
        <v>50</v>
      </c>
      <c r="N29" s="160">
        <f t="shared" si="4"/>
        <v>50.000000000000014</v>
      </c>
      <c r="O29" s="161">
        <f t="shared" si="5"/>
        <v>0.8928571428571429</v>
      </c>
      <c r="P29" s="161">
        <f t="shared" si="6"/>
        <v>0.97142857142857142</v>
      </c>
      <c r="Q29" s="161">
        <f t="shared" si="7"/>
        <v>0.64102564102564086</v>
      </c>
      <c r="R29" s="161">
        <f t="shared" si="8"/>
        <v>0.5</v>
      </c>
      <c r="S29" s="161">
        <f t="shared" si="9"/>
        <v>0.74626865671641773</v>
      </c>
      <c r="T29" s="161">
        <f t="shared" si="10"/>
        <v>0.74626865671641796</v>
      </c>
      <c r="U29" s="155">
        <v>30.000000000000011</v>
      </c>
      <c r="V29" s="25" t="s">
        <v>284</v>
      </c>
    </row>
    <row r="30" spans="1:22" x14ac:dyDescent="0.25">
      <c r="A30" s="152" t="s">
        <v>196</v>
      </c>
      <c r="B30" s="152" t="s">
        <v>29</v>
      </c>
      <c r="C30" s="159">
        <v>20</v>
      </c>
      <c r="D30" s="159">
        <v>17</v>
      </c>
      <c r="E30" s="159">
        <v>14</v>
      </c>
      <c r="F30" s="159">
        <v>22</v>
      </c>
      <c r="G30" s="159">
        <f t="shared" si="1"/>
        <v>34</v>
      </c>
      <c r="H30" s="159">
        <f t="shared" si="2"/>
        <v>39</v>
      </c>
      <c r="I30" s="160">
        <v>20</v>
      </c>
      <c r="J30" s="160">
        <v>12</v>
      </c>
      <c r="K30" s="160">
        <v>5</v>
      </c>
      <c r="L30" s="160">
        <v>9</v>
      </c>
      <c r="M30" s="160">
        <f t="shared" si="3"/>
        <v>25</v>
      </c>
      <c r="N30" s="160">
        <f t="shared" si="4"/>
        <v>21</v>
      </c>
      <c r="O30" s="161">
        <f t="shared" si="5"/>
        <v>1</v>
      </c>
      <c r="P30" s="161">
        <f t="shared" si="6"/>
        <v>0.70588235294117652</v>
      </c>
      <c r="Q30" s="161">
        <f t="shared" si="7"/>
        <v>0.35714285714285715</v>
      </c>
      <c r="R30" s="161">
        <f t="shared" si="8"/>
        <v>0.40909090909090912</v>
      </c>
      <c r="S30" s="161">
        <f t="shared" si="9"/>
        <v>0.73529411764705888</v>
      </c>
      <c r="T30" s="161">
        <f t="shared" si="10"/>
        <v>0.53846153846153844</v>
      </c>
      <c r="U30" s="155">
        <v>7.0000000000000009</v>
      </c>
      <c r="V30" s="25" t="s">
        <v>284</v>
      </c>
    </row>
    <row r="31" spans="1:22" x14ac:dyDescent="0.25">
      <c r="A31" s="152" t="s">
        <v>196</v>
      </c>
      <c r="B31" s="152" t="s">
        <v>30</v>
      </c>
      <c r="C31" s="159">
        <v>30.000000000000007</v>
      </c>
      <c r="D31" s="159">
        <v>30</v>
      </c>
      <c r="E31" s="159">
        <v>21.000000000000004</v>
      </c>
      <c r="F31" s="159">
        <v>26</v>
      </c>
      <c r="G31" s="159">
        <f t="shared" si="1"/>
        <v>51.000000000000014</v>
      </c>
      <c r="H31" s="159">
        <f t="shared" si="2"/>
        <v>56</v>
      </c>
      <c r="I31" s="160">
        <v>28.000000000000007</v>
      </c>
      <c r="J31" s="160">
        <v>29</v>
      </c>
      <c r="K31" s="160">
        <v>7</v>
      </c>
      <c r="L31" s="160">
        <v>17</v>
      </c>
      <c r="M31" s="160">
        <f t="shared" si="3"/>
        <v>35.000000000000007</v>
      </c>
      <c r="N31" s="160">
        <f t="shared" si="4"/>
        <v>46</v>
      </c>
      <c r="O31" s="161">
        <f t="shared" si="5"/>
        <v>0.93333333333333335</v>
      </c>
      <c r="P31" s="161">
        <f t="shared" si="6"/>
        <v>0.96666666666666667</v>
      </c>
      <c r="Q31" s="161">
        <f t="shared" si="7"/>
        <v>0.33333333333333326</v>
      </c>
      <c r="R31" s="161">
        <f t="shared" si="8"/>
        <v>0.65384615384615385</v>
      </c>
      <c r="S31" s="161">
        <f t="shared" si="9"/>
        <v>0.68627450980392146</v>
      </c>
      <c r="T31" s="161">
        <f t="shared" si="10"/>
        <v>0.8214285714285714</v>
      </c>
      <c r="U31" s="155">
        <v>18</v>
      </c>
      <c r="V31" s="25" t="s">
        <v>284</v>
      </c>
    </row>
    <row r="32" spans="1:22" x14ac:dyDescent="0.25">
      <c r="A32" s="152" t="s">
        <v>196</v>
      </c>
      <c r="B32" s="152" t="s">
        <v>31</v>
      </c>
      <c r="C32" s="159">
        <v>18</v>
      </c>
      <c r="D32" s="159">
        <v>8</v>
      </c>
      <c r="E32" s="159">
        <v>8.0000000000000018</v>
      </c>
      <c r="F32" s="159">
        <v>14.000000000000002</v>
      </c>
      <c r="G32" s="159">
        <f t="shared" si="1"/>
        <v>26</v>
      </c>
      <c r="H32" s="159">
        <f t="shared" si="2"/>
        <v>22</v>
      </c>
      <c r="I32" s="160">
        <v>17</v>
      </c>
      <c r="J32" s="160">
        <v>8</v>
      </c>
      <c r="K32" s="160">
        <v>3</v>
      </c>
      <c r="L32" s="160">
        <v>5</v>
      </c>
      <c r="M32" s="160">
        <f t="shared" si="3"/>
        <v>20</v>
      </c>
      <c r="N32" s="160">
        <f t="shared" si="4"/>
        <v>13</v>
      </c>
      <c r="O32" s="161">
        <f t="shared" si="5"/>
        <v>0.94444444444444442</v>
      </c>
      <c r="P32" s="161">
        <f t="shared" si="6"/>
        <v>1</v>
      </c>
      <c r="Q32" s="161">
        <f t="shared" si="7"/>
        <v>0.37499999999999994</v>
      </c>
      <c r="R32" s="161">
        <f t="shared" si="8"/>
        <v>0.3571428571428571</v>
      </c>
      <c r="S32" s="161">
        <f t="shared" si="9"/>
        <v>0.76923076923076927</v>
      </c>
      <c r="T32" s="161">
        <f t="shared" si="10"/>
        <v>0.59090909090909094</v>
      </c>
      <c r="U32" s="155">
        <v>7.0000000000000018</v>
      </c>
      <c r="V32" s="25" t="s">
        <v>284</v>
      </c>
    </row>
    <row r="33" spans="1:22" x14ac:dyDescent="0.25">
      <c r="A33" s="152" t="s">
        <v>196</v>
      </c>
      <c r="B33" s="152" t="s">
        <v>32</v>
      </c>
      <c r="C33" s="159">
        <v>60</v>
      </c>
      <c r="D33" s="159">
        <v>57</v>
      </c>
      <c r="E33" s="159">
        <v>36</v>
      </c>
      <c r="F33" s="159">
        <v>39</v>
      </c>
      <c r="G33" s="159">
        <f t="shared" si="1"/>
        <v>96</v>
      </c>
      <c r="H33" s="159">
        <f t="shared" si="2"/>
        <v>96</v>
      </c>
      <c r="I33" s="160">
        <v>52.000000000000007</v>
      </c>
      <c r="J33" s="160">
        <v>53</v>
      </c>
      <c r="K33" s="160">
        <v>21.000000000000004</v>
      </c>
      <c r="L33" s="160">
        <v>26</v>
      </c>
      <c r="M33" s="160">
        <f t="shared" si="3"/>
        <v>73.000000000000014</v>
      </c>
      <c r="N33" s="160">
        <f t="shared" si="4"/>
        <v>79</v>
      </c>
      <c r="O33" s="161">
        <f t="shared" si="5"/>
        <v>0.86666666666666681</v>
      </c>
      <c r="P33" s="161">
        <f t="shared" si="6"/>
        <v>0.92982456140350878</v>
      </c>
      <c r="Q33" s="161">
        <f t="shared" si="7"/>
        <v>0.58333333333333348</v>
      </c>
      <c r="R33" s="161">
        <f t="shared" si="8"/>
        <v>0.66666666666666663</v>
      </c>
      <c r="S33" s="161">
        <f t="shared" si="9"/>
        <v>0.76041666666666685</v>
      </c>
      <c r="T33" s="161">
        <f t="shared" si="10"/>
        <v>0.82291666666666663</v>
      </c>
      <c r="U33" s="155">
        <v>29.000000000000007</v>
      </c>
      <c r="V33" s="25" t="s">
        <v>284</v>
      </c>
    </row>
    <row r="34" spans="1:22" x14ac:dyDescent="0.25">
      <c r="A34" s="152" t="s">
        <v>196</v>
      </c>
      <c r="B34" s="152" t="s">
        <v>33</v>
      </c>
      <c r="C34" s="159">
        <v>29</v>
      </c>
      <c r="D34" s="159">
        <v>29</v>
      </c>
      <c r="E34" s="159">
        <v>18.000000000000007</v>
      </c>
      <c r="F34" s="159">
        <v>31</v>
      </c>
      <c r="G34" s="159">
        <f t="shared" si="1"/>
        <v>47.000000000000007</v>
      </c>
      <c r="H34" s="159">
        <f t="shared" si="2"/>
        <v>60</v>
      </c>
      <c r="I34" s="160">
        <v>29.000000000000007</v>
      </c>
      <c r="J34" s="160">
        <v>27.000000000000004</v>
      </c>
      <c r="K34" s="160">
        <v>9</v>
      </c>
      <c r="L34" s="160">
        <v>18</v>
      </c>
      <c r="M34" s="160">
        <f t="shared" si="3"/>
        <v>38.000000000000007</v>
      </c>
      <c r="N34" s="160">
        <f t="shared" si="4"/>
        <v>45</v>
      </c>
      <c r="O34" s="161">
        <f t="shared" si="5"/>
        <v>1.0000000000000002</v>
      </c>
      <c r="P34" s="161">
        <f t="shared" si="6"/>
        <v>0.93103448275862077</v>
      </c>
      <c r="Q34" s="161">
        <f t="shared" si="7"/>
        <v>0.49999999999999978</v>
      </c>
      <c r="R34" s="161">
        <f t="shared" si="8"/>
        <v>0.58064516129032262</v>
      </c>
      <c r="S34" s="161">
        <f t="shared" si="9"/>
        <v>0.8085106382978724</v>
      </c>
      <c r="T34" s="161">
        <f t="shared" si="10"/>
        <v>0.75</v>
      </c>
      <c r="U34" s="155">
        <v>11.000000000000004</v>
      </c>
      <c r="V34" s="25" t="s">
        <v>284</v>
      </c>
    </row>
    <row r="35" spans="1:22" x14ac:dyDescent="0.25">
      <c r="A35" s="152" t="s">
        <v>196</v>
      </c>
      <c r="B35" s="152" t="s">
        <v>34</v>
      </c>
      <c r="C35" s="159">
        <v>23.000000000000004</v>
      </c>
      <c r="D35" s="159">
        <v>40</v>
      </c>
      <c r="E35" s="159">
        <v>26.000000000000004</v>
      </c>
      <c r="F35" s="159">
        <v>32</v>
      </c>
      <c r="G35" s="159">
        <f t="shared" si="1"/>
        <v>49.000000000000007</v>
      </c>
      <c r="H35" s="159">
        <f t="shared" si="2"/>
        <v>72</v>
      </c>
      <c r="I35" s="160">
        <v>19.000000000000004</v>
      </c>
      <c r="J35" s="160">
        <v>37.000000000000014</v>
      </c>
      <c r="K35" s="160">
        <v>12</v>
      </c>
      <c r="L35" s="160">
        <v>21</v>
      </c>
      <c r="M35" s="160">
        <f t="shared" si="3"/>
        <v>31.000000000000004</v>
      </c>
      <c r="N35" s="160">
        <f t="shared" si="4"/>
        <v>58.000000000000014</v>
      </c>
      <c r="O35" s="161">
        <f t="shared" si="5"/>
        <v>0.82608695652173914</v>
      </c>
      <c r="P35" s="161">
        <f t="shared" si="6"/>
        <v>0.92500000000000038</v>
      </c>
      <c r="Q35" s="161">
        <f t="shared" si="7"/>
        <v>0.46153846153846145</v>
      </c>
      <c r="R35" s="161">
        <f t="shared" si="8"/>
        <v>0.65625</v>
      </c>
      <c r="S35" s="161">
        <f t="shared" si="9"/>
        <v>0.63265306122448983</v>
      </c>
      <c r="T35" s="161">
        <f t="shared" si="10"/>
        <v>0.8055555555555558</v>
      </c>
      <c r="U35" s="155">
        <v>12.000000000000004</v>
      </c>
      <c r="V35" s="25" t="s">
        <v>284</v>
      </c>
    </row>
    <row r="36" spans="1:22" ht="15.75" thickBot="1" x14ac:dyDescent="0.3">
      <c r="A36" s="204" t="s">
        <v>196</v>
      </c>
      <c r="B36" s="204" t="s">
        <v>35</v>
      </c>
      <c r="C36" s="205">
        <v>12</v>
      </c>
      <c r="D36" s="205">
        <v>9</v>
      </c>
      <c r="E36" s="205">
        <v>6</v>
      </c>
      <c r="F36" s="205">
        <v>11</v>
      </c>
      <c r="G36" s="205">
        <f t="shared" si="1"/>
        <v>18</v>
      </c>
      <c r="H36" s="205">
        <f t="shared" si="2"/>
        <v>20</v>
      </c>
      <c r="I36" s="206">
        <v>12</v>
      </c>
      <c r="J36" s="206">
        <v>9</v>
      </c>
      <c r="K36" s="206">
        <v>4</v>
      </c>
      <c r="L36" s="206">
        <v>6</v>
      </c>
      <c r="M36" s="206">
        <f t="shared" si="3"/>
        <v>16</v>
      </c>
      <c r="N36" s="206">
        <f t="shared" si="4"/>
        <v>15</v>
      </c>
      <c r="O36" s="207">
        <f t="shared" si="5"/>
        <v>1</v>
      </c>
      <c r="P36" s="207">
        <f t="shared" si="6"/>
        <v>1</v>
      </c>
      <c r="Q36" s="207">
        <f t="shared" si="7"/>
        <v>0.66666666666666663</v>
      </c>
      <c r="R36" s="207">
        <f t="shared" si="8"/>
        <v>0.54545454545454541</v>
      </c>
      <c r="S36" s="207">
        <f t="shared" si="9"/>
        <v>0.88888888888888884</v>
      </c>
      <c r="T36" s="207">
        <f t="shared" si="10"/>
        <v>0.75</v>
      </c>
      <c r="U36" s="208">
        <v>0</v>
      </c>
      <c r="V36" s="209" t="s">
        <v>284</v>
      </c>
    </row>
    <row r="37" spans="1:22" x14ac:dyDescent="0.25">
      <c r="A37" s="198" t="s">
        <v>197</v>
      </c>
      <c r="B37" s="198" t="s">
        <v>36</v>
      </c>
      <c r="C37" s="199">
        <v>27.000000000000011</v>
      </c>
      <c r="D37" s="199">
        <v>29</v>
      </c>
      <c r="E37" s="199">
        <v>27</v>
      </c>
      <c r="F37" s="199">
        <v>32</v>
      </c>
      <c r="G37" s="199">
        <f t="shared" si="1"/>
        <v>54.000000000000014</v>
      </c>
      <c r="H37" s="199">
        <f t="shared" si="2"/>
        <v>61</v>
      </c>
      <c r="I37" s="200">
        <v>27.000000000000007</v>
      </c>
      <c r="J37" s="200">
        <v>28.000000000000004</v>
      </c>
      <c r="K37" s="200">
        <v>7</v>
      </c>
      <c r="L37" s="200">
        <v>17</v>
      </c>
      <c r="M37" s="200">
        <f t="shared" si="3"/>
        <v>34.000000000000007</v>
      </c>
      <c r="N37" s="200">
        <f t="shared" si="4"/>
        <v>45</v>
      </c>
      <c r="O37" s="201">
        <f t="shared" si="5"/>
        <v>0.99999999999999989</v>
      </c>
      <c r="P37" s="201">
        <f t="shared" si="6"/>
        <v>0.9655172413793105</v>
      </c>
      <c r="Q37" s="201">
        <f t="shared" si="7"/>
        <v>0.25925925925925924</v>
      </c>
      <c r="R37" s="201">
        <f t="shared" si="8"/>
        <v>0.53125</v>
      </c>
      <c r="S37" s="201">
        <f t="shared" si="9"/>
        <v>0.62962962962962965</v>
      </c>
      <c r="T37" s="201">
        <f t="shared" si="10"/>
        <v>0.73770491803278693</v>
      </c>
      <c r="U37" s="202">
        <v>22.000000000000004</v>
      </c>
      <c r="V37" s="203" t="s">
        <v>284</v>
      </c>
    </row>
    <row r="38" spans="1:22" x14ac:dyDescent="0.25">
      <c r="A38" s="152" t="s">
        <v>197</v>
      </c>
      <c r="B38" s="152" t="s">
        <v>37</v>
      </c>
      <c r="C38" s="159">
        <v>23</v>
      </c>
      <c r="D38" s="159">
        <v>27.000000000000004</v>
      </c>
      <c r="E38" s="159">
        <v>20</v>
      </c>
      <c r="F38" s="159">
        <v>16</v>
      </c>
      <c r="G38" s="159">
        <f t="shared" si="1"/>
        <v>43</v>
      </c>
      <c r="H38" s="159">
        <f t="shared" si="2"/>
        <v>43</v>
      </c>
      <c r="I38" s="160">
        <v>23.000000000000004</v>
      </c>
      <c r="J38" s="160">
        <v>25</v>
      </c>
      <c r="K38" s="160">
        <v>10</v>
      </c>
      <c r="L38" s="160">
        <v>10.000000000000002</v>
      </c>
      <c r="M38" s="160">
        <f t="shared" si="3"/>
        <v>33</v>
      </c>
      <c r="N38" s="160">
        <f t="shared" si="4"/>
        <v>35</v>
      </c>
      <c r="O38" s="161">
        <f t="shared" si="5"/>
        <v>1.0000000000000002</v>
      </c>
      <c r="P38" s="161">
        <f t="shared" si="6"/>
        <v>0.92592592592592582</v>
      </c>
      <c r="Q38" s="161">
        <f t="shared" si="7"/>
        <v>0.5</v>
      </c>
      <c r="R38" s="161">
        <f t="shared" si="8"/>
        <v>0.62500000000000011</v>
      </c>
      <c r="S38" s="161">
        <f t="shared" si="9"/>
        <v>0.76744186046511631</v>
      </c>
      <c r="T38" s="161">
        <f t="shared" si="10"/>
        <v>0.81395348837209303</v>
      </c>
      <c r="U38" s="155">
        <v>10</v>
      </c>
      <c r="V38" s="25" t="s">
        <v>284</v>
      </c>
    </row>
    <row r="39" spans="1:22" x14ac:dyDescent="0.25">
      <c r="A39" s="152" t="s">
        <v>197</v>
      </c>
      <c r="B39" s="152" t="s">
        <v>38</v>
      </c>
      <c r="C39" s="159">
        <v>28.000000000000004</v>
      </c>
      <c r="D39" s="159">
        <v>17.000000000000004</v>
      </c>
      <c r="E39" s="159">
        <v>27.000000000000004</v>
      </c>
      <c r="F39" s="159">
        <v>28</v>
      </c>
      <c r="G39" s="159">
        <f t="shared" si="1"/>
        <v>55.000000000000007</v>
      </c>
      <c r="H39" s="159">
        <f t="shared" si="2"/>
        <v>45</v>
      </c>
      <c r="I39" s="160">
        <v>23</v>
      </c>
      <c r="J39" s="160">
        <v>14</v>
      </c>
      <c r="K39" s="160">
        <v>13.000000000000002</v>
      </c>
      <c r="L39" s="160">
        <v>11</v>
      </c>
      <c r="M39" s="160">
        <f t="shared" si="3"/>
        <v>36</v>
      </c>
      <c r="N39" s="160">
        <f t="shared" si="4"/>
        <v>25</v>
      </c>
      <c r="O39" s="161">
        <f t="shared" si="5"/>
        <v>0.82142857142857129</v>
      </c>
      <c r="P39" s="161">
        <f t="shared" si="6"/>
        <v>0.82352941176470573</v>
      </c>
      <c r="Q39" s="161">
        <f t="shared" si="7"/>
        <v>0.48148148148148151</v>
      </c>
      <c r="R39" s="161">
        <f t="shared" si="8"/>
        <v>0.39285714285714285</v>
      </c>
      <c r="S39" s="161">
        <f t="shared" si="9"/>
        <v>0.65454545454545443</v>
      </c>
      <c r="T39" s="161">
        <f t="shared" si="10"/>
        <v>0.55555555555555558</v>
      </c>
      <c r="U39" s="155">
        <v>11</v>
      </c>
      <c r="V39" s="25" t="s">
        <v>284</v>
      </c>
    </row>
    <row r="40" spans="1:22" x14ac:dyDescent="0.25">
      <c r="A40" s="152" t="s">
        <v>197</v>
      </c>
      <c r="B40" s="152" t="s">
        <v>39</v>
      </c>
      <c r="C40" s="159">
        <v>30.000000000000004</v>
      </c>
      <c r="D40" s="159">
        <v>22</v>
      </c>
      <c r="E40" s="159">
        <v>19</v>
      </c>
      <c r="F40" s="159">
        <v>25.000000000000004</v>
      </c>
      <c r="G40" s="159">
        <f t="shared" si="1"/>
        <v>49</v>
      </c>
      <c r="H40" s="159">
        <f t="shared" si="2"/>
        <v>47</v>
      </c>
      <c r="I40" s="160">
        <v>29.000000000000004</v>
      </c>
      <c r="J40" s="160">
        <v>20</v>
      </c>
      <c r="K40" s="160">
        <v>5</v>
      </c>
      <c r="L40" s="160">
        <v>8</v>
      </c>
      <c r="M40" s="160">
        <f t="shared" si="3"/>
        <v>34</v>
      </c>
      <c r="N40" s="160">
        <f t="shared" si="4"/>
        <v>28</v>
      </c>
      <c r="O40" s="161">
        <f t="shared" si="5"/>
        <v>0.96666666666666667</v>
      </c>
      <c r="P40" s="161">
        <f t="shared" si="6"/>
        <v>0.90909090909090906</v>
      </c>
      <c r="Q40" s="161">
        <f t="shared" si="7"/>
        <v>0.26315789473684209</v>
      </c>
      <c r="R40" s="161">
        <f t="shared" si="8"/>
        <v>0.31999999999999995</v>
      </c>
      <c r="S40" s="161">
        <f t="shared" si="9"/>
        <v>0.69387755102040816</v>
      </c>
      <c r="T40" s="161">
        <f t="shared" si="10"/>
        <v>0.5957446808510638</v>
      </c>
      <c r="U40" s="155">
        <v>9</v>
      </c>
      <c r="V40" s="25" t="s">
        <v>284</v>
      </c>
    </row>
    <row r="41" spans="1:22" x14ac:dyDescent="0.25">
      <c r="A41" s="152" t="s">
        <v>197</v>
      </c>
      <c r="B41" s="152" t="s">
        <v>40</v>
      </c>
      <c r="C41" s="159">
        <v>28.000000000000004</v>
      </c>
      <c r="D41" s="159">
        <v>20</v>
      </c>
      <c r="E41" s="159">
        <v>16.000000000000004</v>
      </c>
      <c r="F41" s="159">
        <v>16</v>
      </c>
      <c r="G41" s="159">
        <f t="shared" si="1"/>
        <v>44.000000000000007</v>
      </c>
      <c r="H41" s="159">
        <f t="shared" si="2"/>
        <v>36</v>
      </c>
      <c r="I41" s="160">
        <v>27.000000000000004</v>
      </c>
      <c r="J41" s="160">
        <v>16.000000000000004</v>
      </c>
      <c r="K41" s="160">
        <v>5</v>
      </c>
      <c r="L41" s="160">
        <v>8</v>
      </c>
      <c r="M41" s="160">
        <f t="shared" si="3"/>
        <v>32</v>
      </c>
      <c r="N41" s="160">
        <f t="shared" si="4"/>
        <v>24.000000000000004</v>
      </c>
      <c r="O41" s="161">
        <f t="shared" si="5"/>
        <v>0.9642857142857143</v>
      </c>
      <c r="P41" s="161">
        <f t="shared" si="6"/>
        <v>0.80000000000000016</v>
      </c>
      <c r="Q41" s="161">
        <f t="shared" si="7"/>
        <v>0.31249999999999994</v>
      </c>
      <c r="R41" s="161">
        <f t="shared" si="8"/>
        <v>0.5</v>
      </c>
      <c r="S41" s="161">
        <f t="shared" si="9"/>
        <v>0.72727272727272718</v>
      </c>
      <c r="T41" s="161">
        <f t="shared" si="10"/>
        <v>0.66666666666666674</v>
      </c>
      <c r="U41" s="155">
        <v>11.000000000000002</v>
      </c>
      <c r="V41" s="25" t="s">
        <v>284</v>
      </c>
    </row>
    <row r="42" spans="1:22" x14ac:dyDescent="0.25">
      <c r="A42" s="152" t="s">
        <v>197</v>
      </c>
      <c r="B42" s="152" t="s">
        <v>41</v>
      </c>
      <c r="C42" s="159">
        <v>32</v>
      </c>
      <c r="D42" s="159">
        <v>30</v>
      </c>
      <c r="E42" s="159">
        <v>33</v>
      </c>
      <c r="F42" s="159">
        <v>29</v>
      </c>
      <c r="G42" s="159">
        <f t="shared" si="1"/>
        <v>65</v>
      </c>
      <c r="H42" s="159">
        <f t="shared" si="2"/>
        <v>59</v>
      </c>
      <c r="I42" s="160">
        <v>24</v>
      </c>
      <c r="J42" s="160">
        <v>30</v>
      </c>
      <c r="K42" s="160">
        <v>8</v>
      </c>
      <c r="L42" s="160">
        <v>19</v>
      </c>
      <c r="M42" s="160">
        <f t="shared" si="3"/>
        <v>32</v>
      </c>
      <c r="N42" s="160">
        <f t="shared" si="4"/>
        <v>49</v>
      </c>
      <c r="O42" s="161">
        <f t="shared" si="5"/>
        <v>0.75</v>
      </c>
      <c r="P42" s="161">
        <f t="shared" si="6"/>
        <v>1</v>
      </c>
      <c r="Q42" s="161">
        <f t="shared" si="7"/>
        <v>0.24242424242424243</v>
      </c>
      <c r="R42" s="161">
        <f t="shared" si="8"/>
        <v>0.65517241379310343</v>
      </c>
      <c r="S42" s="161">
        <f t="shared" si="9"/>
        <v>0.49230769230769234</v>
      </c>
      <c r="T42" s="161">
        <f t="shared" si="10"/>
        <v>0.83050847457627119</v>
      </c>
      <c r="U42" s="155">
        <v>17.000000000000004</v>
      </c>
      <c r="V42" s="25" t="s">
        <v>284</v>
      </c>
    </row>
    <row r="43" spans="1:22" x14ac:dyDescent="0.25">
      <c r="A43" s="152" t="s">
        <v>197</v>
      </c>
      <c r="B43" s="152" t="s">
        <v>42</v>
      </c>
      <c r="C43" s="159">
        <v>40.000000000000007</v>
      </c>
      <c r="D43" s="159">
        <v>43</v>
      </c>
      <c r="E43" s="159">
        <v>35.000000000000007</v>
      </c>
      <c r="F43" s="159">
        <v>19.000000000000004</v>
      </c>
      <c r="G43" s="159">
        <f t="shared" si="1"/>
        <v>75.000000000000014</v>
      </c>
      <c r="H43" s="159">
        <f t="shared" si="2"/>
        <v>62</v>
      </c>
      <c r="I43" s="160">
        <v>37.000000000000007</v>
      </c>
      <c r="J43" s="160">
        <v>41.000000000000007</v>
      </c>
      <c r="K43" s="160">
        <v>19</v>
      </c>
      <c r="L43" s="160">
        <v>15.000000000000002</v>
      </c>
      <c r="M43" s="160">
        <f t="shared" si="3"/>
        <v>56.000000000000007</v>
      </c>
      <c r="N43" s="160">
        <f t="shared" si="4"/>
        <v>56.000000000000007</v>
      </c>
      <c r="O43" s="161">
        <f t="shared" si="5"/>
        <v>0.92500000000000004</v>
      </c>
      <c r="P43" s="161">
        <f t="shared" si="6"/>
        <v>0.9534883720930234</v>
      </c>
      <c r="Q43" s="161">
        <f t="shared" si="7"/>
        <v>0.5428571428571427</v>
      </c>
      <c r="R43" s="161">
        <f t="shared" si="8"/>
        <v>0.78947368421052622</v>
      </c>
      <c r="S43" s="161">
        <f t="shared" si="9"/>
        <v>0.74666666666666659</v>
      </c>
      <c r="T43" s="161">
        <f t="shared" si="10"/>
        <v>0.90322580645161299</v>
      </c>
      <c r="U43" s="155">
        <v>18</v>
      </c>
      <c r="V43" s="25" t="s">
        <v>284</v>
      </c>
    </row>
    <row r="44" spans="1:22" x14ac:dyDescent="0.25">
      <c r="A44" s="152" t="s">
        <v>197</v>
      </c>
      <c r="B44" s="152" t="s">
        <v>43</v>
      </c>
      <c r="C44" s="159">
        <v>22</v>
      </c>
      <c r="D44" s="159">
        <v>28</v>
      </c>
      <c r="E44" s="159">
        <v>23</v>
      </c>
      <c r="F44" s="159">
        <v>23</v>
      </c>
      <c r="G44" s="159">
        <f t="shared" si="1"/>
        <v>45</v>
      </c>
      <c r="H44" s="159">
        <f t="shared" si="2"/>
        <v>51</v>
      </c>
      <c r="I44" s="160">
        <v>21</v>
      </c>
      <c r="J44" s="160">
        <v>27.000000000000004</v>
      </c>
      <c r="K44" s="160">
        <v>6</v>
      </c>
      <c r="L44" s="160">
        <v>14</v>
      </c>
      <c r="M44" s="160">
        <f t="shared" si="3"/>
        <v>27</v>
      </c>
      <c r="N44" s="160">
        <f t="shared" si="4"/>
        <v>41</v>
      </c>
      <c r="O44" s="161">
        <f t="shared" si="5"/>
        <v>0.95454545454545459</v>
      </c>
      <c r="P44" s="161">
        <f t="shared" si="6"/>
        <v>0.96428571428571441</v>
      </c>
      <c r="Q44" s="161">
        <f t="shared" si="7"/>
        <v>0.2608695652173913</v>
      </c>
      <c r="R44" s="161">
        <f t="shared" si="8"/>
        <v>0.60869565217391308</v>
      </c>
      <c r="S44" s="161">
        <f t="shared" si="9"/>
        <v>0.6</v>
      </c>
      <c r="T44" s="161">
        <f t="shared" si="10"/>
        <v>0.80392156862745101</v>
      </c>
      <c r="U44" s="155">
        <v>11.000000000000002</v>
      </c>
      <c r="V44" s="25" t="s">
        <v>284</v>
      </c>
    </row>
    <row r="45" spans="1:22" x14ac:dyDescent="0.25">
      <c r="A45" s="152" t="s">
        <v>197</v>
      </c>
      <c r="B45" s="152" t="s">
        <v>44</v>
      </c>
      <c r="C45" s="159">
        <v>36</v>
      </c>
      <c r="D45" s="159">
        <v>27</v>
      </c>
      <c r="E45" s="159">
        <v>19</v>
      </c>
      <c r="F45" s="159">
        <v>29.000000000000011</v>
      </c>
      <c r="G45" s="159">
        <f t="shared" si="1"/>
        <v>55</v>
      </c>
      <c r="H45" s="159">
        <f t="shared" si="2"/>
        <v>56.000000000000014</v>
      </c>
      <c r="I45" s="160">
        <v>29</v>
      </c>
      <c r="J45" s="160">
        <v>26.000000000000011</v>
      </c>
      <c r="K45" s="160">
        <v>11.000000000000002</v>
      </c>
      <c r="L45" s="160">
        <v>20</v>
      </c>
      <c r="M45" s="160">
        <f t="shared" si="3"/>
        <v>40</v>
      </c>
      <c r="N45" s="160">
        <f t="shared" si="4"/>
        <v>46.000000000000014</v>
      </c>
      <c r="O45" s="161">
        <f t="shared" si="5"/>
        <v>0.80555555555555558</v>
      </c>
      <c r="P45" s="161">
        <f t="shared" si="6"/>
        <v>0.96296296296296335</v>
      </c>
      <c r="Q45" s="161">
        <f t="shared" si="7"/>
        <v>0.57894736842105277</v>
      </c>
      <c r="R45" s="161">
        <f t="shared" si="8"/>
        <v>0.68965517241379282</v>
      </c>
      <c r="S45" s="161">
        <f t="shared" si="9"/>
        <v>0.72727272727272729</v>
      </c>
      <c r="T45" s="161">
        <f t="shared" si="10"/>
        <v>0.82142857142857151</v>
      </c>
      <c r="U45" s="155">
        <v>22</v>
      </c>
      <c r="V45" s="25" t="s">
        <v>284</v>
      </c>
    </row>
    <row r="46" spans="1:22" x14ac:dyDescent="0.25">
      <c r="A46" s="152" t="s">
        <v>197</v>
      </c>
      <c r="B46" s="152" t="s">
        <v>45</v>
      </c>
      <c r="C46" s="159">
        <v>32</v>
      </c>
      <c r="D46" s="159">
        <v>24</v>
      </c>
      <c r="E46" s="159">
        <v>19.000000000000004</v>
      </c>
      <c r="F46" s="159">
        <v>20</v>
      </c>
      <c r="G46" s="159">
        <f t="shared" si="1"/>
        <v>51</v>
      </c>
      <c r="H46" s="159">
        <f t="shared" si="2"/>
        <v>44</v>
      </c>
      <c r="I46" s="160">
        <v>26.000000000000007</v>
      </c>
      <c r="J46" s="160">
        <v>22.000000000000004</v>
      </c>
      <c r="K46" s="160">
        <v>10</v>
      </c>
      <c r="L46" s="160">
        <v>10.000000000000002</v>
      </c>
      <c r="M46" s="160">
        <f t="shared" si="3"/>
        <v>36.000000000000007</v>
      </c>
      <c r="N46" s="160">
        <f t="shared" si="4"/>
        <v>32.000000000000007</v>
      </c>
      <c r="O46" s="161">
        <f t="shared" si="5"/>
        <v>0.81250000000000022</v>
      </c>
      <c r="P46" s="161">
        <f t="shared" si="6"/>
        <v>0.91666666666666685</v>
      </c>
      <c r="Q46" s="161">
        <f t="shared" si="7"/>
        <v>0.52631578947368407</v>
      </c>
      <c r="R46" s="161">
        <f t="shared" si="8"/>
        <v>0.50000000000000011</v>
      </c>
      <c r="S46" s="161">
        <f t="shared" si="9"/>
        <v>0.70588235294117663</v>
      </c>
      <c r="T46" s="161">
        <f t="shared" si="10"/>
        <v>0.7272727272727274</v>
      </c>
      <c r="U46" s="155">
        <v>13</v>
      </c>
      <c r="V46" s="25" t="s">
        <v>284</v>
      </c>
    </row>
    <row r="47" spans="1:22" x14ac:dyDescent="0.25">
      <c r="A47" s="152" t="s">
        <v>197</v>
      </c>
      <c r="B47" s="152" t="s">
        <v>46</v>
      </c>
      <c r="C47" s="159">
        <v>35.000000000000007</v>
      </c>
      <c r="D47" s="159">
        <v>38.000000000000007</v>
      </c>
      <c r="E47" s="159">
        <v>18.000000000000018</v>
      </c>
      <c r="F47" s="159">
        <v>36</v>
      </c>
      <c r="G47" s="159">
        <f t="shared" si="1"/>
        <v>53.000000000000028</v>
      </c>
      <c r="H47" s="159">
        <f t="shared" si="2"/>
        <v>74</v>
      </c>
      <c r="I47" s="160">
        <v>30.000000000000011</v>
      </c>
      <c r="J47" s="160">
        <v>37</v>
      </c>
      <c r="K47" s="160">
        <v>7</v>
      </c>
      <c r="L47" s="160">
        <v>21</v>
      </c>
      <c r="M47" s="160">
        <f t="shared" si="3"/>
        <v>37.000000000000014</v>
      </c>
      <c r="N47" s="160">
        <f t="shared" si="4"/>
        <v>58</v>
      </c>
      <c r="O47" s="161">
        <f t="shared" si="5"/>
        <v>0.85714285714285732</v>
      </c>
      <c r="P47" s="161">
        <f t="shared" si="6"/>
        <v>0.9736842105263156</v>
      </c>
      <c r="Q47" s="161">
        <f t="shared" si="7"/>
        <v>0.38888888888888851</v>
      </c>
      <c r="R47" s="161">
        <f t="shared" si="8"/>
        <v>0.58333333333333337</v>
      </c>
      <c r="S47" s="161">
        <f t="shared" si="9"/>
        <v>0.69811320754716966</v>
      </c>
      <c r="T47" s="161">
        <f t="shared" si="10"/>
        <v>0.78378378378378377</v>
      </c>
      <c r="U47" s="155">
        <v>31.000000000000004</v>
      </c>
      <c r="V47" s="25" t="s">
        <v>284</v>
      </c>
    </row>
    <row r="48" spans="1:22" x14ac:dyDescent="0.25">
      <c r="A48" s="152" t="s">
        <v>197</v>
      </c>
      <c r="B48" s="152" t="s">
        <v>47</v>
      </c>
      <c r="C48" s="159">
        <v>19</v>
      </c>
      <c r="D48" s="159">
        <v>14.000000000000004</v>
      </c>
      <c r="E48" s="159">
        <v>18</v>
      </c>
      <c r="F48" s="159">
        <v>15</v>
      </c>
      <c r="G48" s="159">
        <f t="shared" si="1"/>
        <v>37</v>
      </c>
      <c r="H48" s="159">
        <f t="shared" si="2"/>
        <v>29.000000000000004</v>
      </c>
      <c r="I48" s="160">
        <v>17</v>
      </c>
      <c r="J48" s="160">
        <v>13</v>
      </c>
      <c r="K48" s="160">
        <v>7</v>
      </c>
      <c r="L48" s="160">
        <v>10</v>
      </c>
      <c r="M48" s="160">
        <f t="shared" si="3"/>
        <v>24</v>
      </c>
      <c r="N48" s="160">
        <f t="shared" si="4"/>
        <v>23</v>
      </c>
      <c r="O48" s="161">
        <f t="shared" si="5"/>
        <v>0.89473684210526316</v>
      </c>
      <c r="P48" s="161">
        <f t="shared" si="6"/>
        <v>0.92857142857142838</v>
      </c>
      <c r="Q48" s="161">
        <f t="shared" si="7"/>
        <v>0.3888888888888889</v>
      </c>
      <c r="R48" s="161">
        <f t="shared" si="8"/>
        <v>0.66666666666666663</v>
      </c>
      <c r="S48" s="161">
        <f t="shared" si="9"/>
        <v>0.64864864864864868</v>
      </c>
      <c r="T48" s="161">
        <f t="shared" si="10"/>
        <v>0.79310344827586199</v>
      </c>
      <c r="U48" s="155">
        <v>11</v>
      </c>
      <c r="V48" s="25" t="s">
        <v>284</v>
      </c>
    </row>
    <row r="49" spans="1:22" ht="15.75" thickBot="1" x14ac:dyDescent="0.3">
      <c r="A49" s="204" t="s">
        <v>197</v>
      </c>
      <c r="B49" s="204" t="s">
        <v>48</v>
      </c>
      <c r="C49" s="205">
        <v>67.000000000000014</v>
      </c>
      <c r="D49" s="205">
        <v>44</v>
      </c>
      <c r="E49" s="205">
        <v>37.000000000000007</v>
      </c>
      <c r="F49" s="205">
        <v>41.000000000000014</v>
      </c>
      <c r="G49" s="205">
        <f t="shared" si="1"/>
        <v>104.00000000000003</v>
      </c>
      <c r="H49" s="205">
        <f t="shared" si="2"/>
        <v>85.000000000000014</v>
      </c>
      <c r="I49" s="206">
        <v>60</v>
      </c>
      <c r="J49" s="206">
        <v>41.000000000000007</v>
      </c>
      <c r="K49" s="206">
        <v>26</v>
      </c>
      <c r="L49" s="206">
        <v>30</v>
      </c>
      <c r="M49" s="206">
        <f t="shared" si="3"/>
        <v>86</v>
      </c>
      <c r="N49" s="206">
        <f t="shared" si="4"/>
        <v>71</v>
      </c>
      <c r="O49" s="207">
        <f t="shared" si="5"/>
        <v>0.8955223880597013</v>
      </c>
      <c r="P49" s="207">
        <f t="shared" si="6"/>
        <v>0.93181818181818199</v>
      </c>
      <c r="Q49" s="207">
        <f t="shared" si="7"/>
        <v>0.70270270270270252</v>
      </c>
      <c r="R49" s="207">
        <f t="shared" si="8"/>
        <v>0.73170731707317049</v>
      </c>
      <c r="S49" s="207">
        <f t="shared" si="9"/>
        <v>0.82692307692307665</v>
      </c>
      <c r="T49" s="207">
        <f t="shared" si="10"/>
        <v>0.83529411764705863</v>
      </c>
      <c r="U49" s="208">
        <v>36</v>
      </c>
      <c r="V49" s="209">
        <v>3.9999999999999432</v>
      </c>
    </row>
    <row r="50" spans="1:22" x14ac:dyDescent="0.25">
      <c r="A50" s="198" t="s">
        <v>198</v>
      </c>
      <c r="B50" s="198" t="s">
        <v>49</v>
      </c>
      <c r="C50" s="199">
        <v>67</v>
      </c>
      <c r="D50" s="199">
        <v>81.000000000000014</v>
      </c>
      <c r="E50" s="199">
        <v>39.000000000000007</v>
      </c>
      <c r="F50" s="199">
        <v>40</v>
      </c>
      <c r="G50" s="199">
        <f t="shared" si="1"/>
        <v>106</v>
      </c>
      <c r="H50" s="199">
        <f t="shared" si="2"/>
        <v>121.00000000000001</v>
      </c>
      <c r="I50" s="200">
        <v>58</v>
      </c>
      <c r="J50" s="200">
        <v>75</v>
      </c>
      <c r="K50" s="200">
        <v>17</v>
      </c>
      <c r="L50" s="200">
        <v>17</v>
      </c>
      <c r="M50" s="200">
        <f t="shared" si="3"/>
        <v>75</v>
      </c>
      <c r="N50" s="200">
        <f t="shared" si="4"/>
        <v>92</v>
      </c>
      <c r="O50" s="201">
        <f t="shared" si="5"/>
        <v>0.86567164179104472</v>
      </c>
      <c r="P50" s="201">
        <f t="shared" si="6"/>
        <v>0.92592592592592571</v>
      </c>
      <c r="Q50" s="201">
        <f t="shared" si="7"/>
        <v>0.43589743589743579</v>
      </c>
      <c r="R50" s="201">
        <f t="shared" si="8"/>
        <v>0.42499999999999999</v>
      </c>
      <c r="S50" s="201">
        <f t="shared" si="9"/>
        <v>0.70754716981132071</v>
      </c>
      <c r="T50" s="201">
        <f t="shared" si="10"/>
        <v>0.7603305785123966</v>
      </c>
      <c r="U50" s="202">
        <v>35</v>
      </c>
      <c r="V50" s="203" t="s">
        <v>284</v>
      </c>
    </row>
    <row r="51" spans="1:22" x14ac:dyDescent="0.25">
      <c r="A51" s="152" t="s">
        <v>198</v>
      </c>
      <c r="B51" s="152" t="s">
        <v>50</v>
      </c>
      <c r="C51" s="159">
        <v>47</v>
      </c>
      <c r="D51" s="159">
        <v>40.000000000000007</v>
      </c>
      <c r="E51" s="159">
        <v>35.000000000000007</v>
      </c>
      <c r="F51" s="159">
        <v>30</v>
      </c>
      <c r="G51" s="159">
        <f t="shared" si="1"/>
        <v>82</v>
      </c>
      <c r="H51" s="159">
        <f t="shared" si="2"/>
        <v>70</v>
      </c>
      <c r="I51" s="160">
        <v>41</v>
      </c>
      <c r="J51" s="160">
        <v>33</v>
      </c>
      <c r="K51" s="160">
        <v>21</v>
      </c>
      <c r="L51" s="160">
        <v>16</v>
      </c>
      <c r="M51" s="160">
        <f t="shared" si="3"/>
        <v>62</v>
      </c>
      <c r="N51" s="160">
        <f t="shared" si="4"/>
        <v>49</v>
      </c>
      <c r="O51" s="161">
        <f t="shared" si="5"/>
        <v>0.87234042553191493</v>
      </c>
      <c r="P51" s="161">
        <f t="shared" si="6"/>
        <v>0.82499999999999984</v>
      </c>
      <c r="Q51" s="161">
        <f t="shared" si="7"/>
        <v>0.59999999999999987</v>
      </c>
      <c r="R51" s="161">
        <f t="shared" si="8"/>
        <v>0.53333333333333333</v>
      </c>
      <c r="S51" s="161">
        <f t="shared" si="9"/>
        <v>0.75609756097560976</v>
      </c>
      <c r="T51" s="161">
        <f t="shared" si="10"/>
        <v>0.7</v>
      </c>
      <c r="U51" s="155">
        <v>8.0000000000000018</v>
      </c>
      <c r="V51" s="25" t="s">
        <v>284</v>
      </c>
    </row>
    <row r="52" spans="1:22" x14ac:dyDescent="0.25">
      <c r="A52" s="152" t="s">
        <v>198</v>
      </c>
      <c r="B52" s="152" t="s">
        <v>51</v>
      </c>
      <c r="C52" s="159">
        <v>10</v>
      </c>
      <c r="D52" s="159">
        <v>21.000000000000004</v>
      </c>
      <c r="E52" s="159">
        <v>9.0000000000000018</v>
      </c>
      <c r="F52" s="159">
        <v>11.000000000000002</v>
      </c>
      <c r="G52" s="159">
        <f t="shared" si="1"/>
        <v>19</v>
      </c>
      <c r="H52" s="159">
        <f t="shared" si="2"/>
        <v>32.000000000000007</v>
      </c>
      <c r="I52" s="160">
        <v>8</v>
      </c>
      <c r="J52" s="160">
        <v>18</v>
      </c>
      <c r="K52" s="160">
        <v>4</v>
      </c>
      <c r="L52" s="160">
        <v>3</v>
      </c>
      <c r="M52" s="160">
        <f t="shared" si="3"/>
        <v>12</v>
      </c>
      <c r="N52" s="160">
        <f t="shared" si="4"/>
        <v>21</v>
      </c>
      <c r="O52" s="161">
        <f t="shared" si="5"/>
        <v>0.8</v>
      </c>
      <c r="P52" s="161">
        <f t="shared" si="6"/>
        <v>0.85714285714285698</v>
      </c>
      <c r="Q52" s="161">
        <f t="shared" si="7"/>
        <v>0.44444444444444436</v>
      </c>
      <c r="R52" s="161">
        <f t="shared" si="8"/>
        <v>0.27272727272727271</v>
      </c>
      <c r="S52" s="161">
        <f t="shared" si="9"/>
        <v>0.63157894736842102</v>
      </c>
      <c r="T52" s="161">
        <f t="shared" si="10"/>
        <v>0.65624999999999989</v>
      </c>
      <c r="U52" s="155">
        <v>6</v>
      </c>
      <c r="V52" s="25" t="s">
        <v>284</v>
      </c>
    </row>
    <row r="53" spans="1:22" x14ac:dyDescent="0.25">
      <c r="A53" s="152" t="s">
        <v>198</v>
      </c>
      <c r="B53" s="152" t="s">
        <v>52</v>
      </c>
      <c r="C53" s="159">
        <v>15.000000000000004</v>
      </c>
      <c r="D53" s="159">
        <v>15</v>
      </c>
      <c r="E53" s="159">
        <v>7.0000000000000018</v>
      </c>
      <c r="F53" s="159">
        <v>9</v>
      </c>
      <c r="G53" s="159">
        <f t="shared" si="1"/>
        <v>22.000000000000007</v>
      </c>
      <c r="H53" s="159">
        <f t="shared" si="2"/>
        <v>24</v>
      </c>
      <c r="I53" s="160">
        <v>10</v>
      </c>
      <c r="J53" s="160">
        <v>14</v>
      </c>
      <c r="K53" s="160">
        <v>3</v>
      </c>
      <c r="L53" s="160">
        <v>1.0000000000000002</v>
      </c>
      <c r="M53" s="160">
        <f t="shared" si="3"/>
        <v>13</v>
      </c>
      <c r="N53" s="160">
        <f t="shared" si="4"/>
        <v>15</v>
      </c>
      <c r="O53" s="161">
        <f t="shared" si="5"/>
        <v>0.66666666666666652</v>
      </c>
      <c r="P53" s="161">
        <f t="shared" si="6"/>
        <v>0.93333333333333335</v>
      </c>
      <c r="Q53" s="161">
        <f t="shared" si="7"/>
        <v>0.42857142857142844</v>
      </c>
      <c r="R53" s="161">
        <f t="shared" si="8"/>
        <v>0.11111111111111113</v>
      </c>
      <c r="S53" s="161">
        <f t="shared" si="9"/>
        <v>0.59090909090909072</v>
      </c>
      <c r="T53" s="161">
        <f t="shared" si="10"/>
        <v>0.625</v>
      </c>
      <c r="U53" s="155">
        <v>8.0000000000000018</v>
      </c>
      <c r="V53" s="25" t="s">
        <v>284</v>
      </c>
    </row>
    <row r="54" spans="1:22" x14ac:dyDescent="0.25">
      <c r="A54" s="152" t="s">
        <v>198</v>
      </c>
      <c r="B54" s="152" t="s">
        <v>53</v>
      </c>
      <c r="C54" s="159">
        <v>23.000000000000011</v>
      </c>
      <c r="D54" s="159">
        <v>24</v>
      </c>
      <c r="E54" s="159">
        <v>20</v>
      </c>
      <c r="F54" s="159">
        <v>24.000000000000004</v>
      </c>
      <c r="G54" s="159">
        <f t="shared" si="1"/>
        <v>43.000000000000014</v>
      </c>
      <c r="H54" s="159">
        <f t="shared" si="2"/>
        <v>48</v>
      </c>
      <c r="I54" s="160">
        <v>22</v>
      </c>
      <c r="J54" s="160">
        <v>21.000000000000004</v>
      </c>
      <c r="K54" s="160">
        <v>8.0000000000000018</v>
      </c>
      <c r="L54" s="160">
        <v>8</v>
      </c>
      <c r="M54" s="160">
        <f t="shared" si="3"/>
        <v>30</v>
      </c>
      <c r="N54" s="160">
        <f t="shared" si="4"/>
        <v>29.000000000000004</v>
      </c>
      <c r="O54" s="161">
        <f t="shared" si="5"/>
        <v>0.95652173913043437</v>
      </c>
      <c r="P54" s="161">
        <f t="shared" si="6"/>
        <v>0.87500000000000011</v>
      </c>
      <c r="Q54" s="161">
        <f t="shared" si="7"/>
        <v>0.40000000000000008</v>
      </c>
      <c r="R54" s="161">
        <f t="shared" si="8"/>
        <v>0.33333333333333326</v>
      </c>
      <c r="S54" s="161">
        <f t="shared" si="9"/>
        <v>0.69767441860465096</v>
      </c>
      <c r="T54" s="161">
        <f t="shared" si="10"/>
        <v>0.60416666666666674</v>
      </c>
      <c r="U54" s="155">
        <v>9</v>
      </c>
      <c r="V54" s="25" t="s">
        <v>284</v>
      </c>
    </row>
    <row r="55" spans="1:22" x14ac:dyDescent="0.25">
      <c r="A55" s="152" t="s">
        <v>198</v>
      </c>
      <c r="B55" s="152" t="s">
        <v>54</v>
      </c>
      <c r="C55" s="159">
        <v>17</v>
      </c>
      <c r="D55" s="159">
        <v>23.000000000000004</v>
      </c>
      <c r="E55" s="159">
        <v>13</v>
      </c>
      <c r="F55" s="159">
        <v>16</v>
      </c>
      <c r="G55" s="159">
        <f t="shared" si="1"/>
        <v>30</v>
      </c>
      <c r="H55" s="159">
        <f t="shared" si="2"/>
        <v>39</v>
      </c>
      <c r="I55" s="160">
        <v>12</v>
      </c>
      <c r="J55" s="160">
        <v>20.000000000000004</v>
      </c>
      <c r="K55" s="160">
        <v>4</v>
      </c>
      <c r="L55" s="160">
        <v>6</v>
      </c>
      <c r="M55" s="160">
        <f t="shared" si="3"/>
        <v>16</v>
      </c>
      <c r="N55" s="160">
        <f t="shared" si="4"/>
        <v>26.000000000000004</v>
      </c>
      <c r="O55" s="161">
        <f t="shared" si="5"/>
        <v>0.70588235294117652</v>
      </c>
      <c r="P55" s="161">
        <f t="shared" si="6"/>
        <v>0.86956521739130432</v>
      </c>
      <c r="Q55" s="161">
        <f t="shared" si="7"/>
        <v>0.30769230769230771</v>
      </c>
      <c r="R55" s="161">
        <f t="shared" si="8"/>
        <v>0.375</v>
      </c>
      <c r="S55" s="161">
        <f t="shared" si="9"/>
        <v>0.53333333333333333</v>
      </c>
      <c r="T55" s="161">
        <f t="shared" si="10"/>
        <v>0.66666666666666674</v>
      </c>
      <c r="U55" s="155">
        <v>4.0000000000000009</v>
      </c>
      <c r="V55" s="25" t="s">
        <v>284</v>
      </c>
    </row>
    <row r="56" spans="1:22" x14ac:dyDescent="0.25">
      <c r="A56" s="152" t="s">
        <v>198</v>
      </c>
      <c r="B56" s="152" t="s">
        <v>55</v>
      </c>
      <c r="C56" s="159">
        <v>15</v>
      </c>
      <c r="D56" s="159">
        <v>22</v>
      </c>
      <c r="E56" s="159">
        <v>18</v>
      </c>
      <c r="F56" s="159">
        <v>16.000000000000004</v>
      </c>
      <c r="G56" s="159">
        <f t="shared" si="1"/>
        <v>33</v>
      </c>
      <c r="H56" s="159">
        <f t="shared" si="2"/>
        <v>38</v>
      </c>
      <c r="I56" s="160">
        <v>14</v>
      </c>
      <c r="J56" s="160">
        <v>20</v>
      </c>
      <c r="K56" s="160">
        <v>10</v>
      </c>
      <c r="L56" s="160">
        <v>9</v>
      </c>
      <c r="M56" s="160">
        <f t="shared" si="3"/>
        <v>24</v>
      </c>
      <c r="N56" s="160">
        <f t="shared" si="4"/>
        <v>29</v>
      </c>
      <c r="O56" s="161">
        <f t="shared" si="5"/>
        <v>0.93333333333333335</v>
      </c>
      <c r="P56" s="161">
        <f t="shared" si="6"/>
        <v>0.90909090909090906</v>
      </c>
      <c r="Q56" s="161">
        <f t="shared" si="7"/>
        <v>0.55555555555555558</v>
      </c>
      <c r="R56" s="161">
        <f t="shared" si="8"/>
        <v>0.56249999999999989</v>
      </c>
      <c r="S56" s="161">
        <f t="shared" si="9"/>
        <v>0.72727272727272729</v>
      </c>
      <c r="T56" s="161">
        <f t="shared" si="10"/>
        <v>0.76315789473684215</v>
      </c>
      <c r="U56" s="155">
        <v>14</v>
      </c>
      <c r="V56" s="25" t="s">
        <v>284</v>
      </c>
    </row>
    <row r="57" spans="1:22" x14ac:dyDescent="0.25">
      <c r="A57" s="152" t="s">
        <v>198</v>
      </c>
      <c r="B57" s="152" t="s">
        <v>56</v>
      </c>
      <c r="C57" s="159">
        <v>29</v>
      </c>
      <c r="D57" s="159">
        <v>21.000000000000004</v>
      </c>
      <c r="E57" s="159">
        <v>19</v>
      </c>
      <c r="F57" s="159">
        <v>16.000000000000007</v>
      </c>
      <c r="G57" s="159">
        <f t="shared" si="1"/>
        <v>48</v>
      </c>
      <c r="H57" s="159">
        <f t="shared" si="2"/>
        <v>37.000000000000014</v>
      </c>
      <c r="I57" s="160">
        <v>27</v>
      </c>
      <c r="J57" s="160">
        <v>20.000000000000004</v>
      </c>
      <c r="K57" s="160">
        <v>11</v>
      </c>
      <c r="L57" s="160">
        <v>9</v>
      </c>
      <c r="M57" s="160">
        <f t="shared" si="3"/>
        <v>38</v>
      </c>
      <c r="N57" s="160">
        <f t="shared" si="4"/>
        <v>29.000000000000004</v>
      </c>
      <c r="O57" s="161">
        <f t="shared" si="5"/>
        <v>0.93103448275862066</v>
      </c>
      <c r="P57" s="161">
        <f t="shared" si="6"/>
        <v>0.95238095238095244</v>
      </c>
      <c r="Q57" s="161">
        <f t="shared" si="7"/>
        <v>0.57894736842105265</v>
      </c>
      <c r="R57" s="161">
        <f t="shared" si="8"/>
        <v>0.56249999999999978</v>
      </c>
      <c r="S57" s="161">
        <f t="shared" si="9"/>
        <v>0.79166666666666663</v>
      </c>
      <c r="T57" s="161">
        <f t="shared" si="10"/>
        <v>0.78378378378378355</v>
      </c>
      <c r="U57" s="155">
        <v>9</v>
      </c>
      <c r="V57" s="25" t="s">
        <v>284</v>
      </c>
    </row>
    <row r="58" spans="1:22" x14ac:dyDescent="0.25">
      <c r="A58" s="152" t="s">
        <v>198</v>
      </c>
      <c r="B58" s="152" t="s">
        <v>57</v>
      </c>
      <c r="C58" s="159">
        <v>23.000000000000004</v>
      </c>
      <c r="D58" s="159">
        <v>21.000000000000004</v>
      </c>
      <c r="E58" s="159">
        <v>18</v>
      </c>
      <c r="F58" s="159">
        <v>17</v>
      </c>
      <c r="G58" s="159">
        <f t="shared" si="1"/>
        <v>41</v>
      </c>
      <c r="H58" s="159">
        <f t="shared" si="2"/>
        <v>38</v>
      </c>
      <c r="I58" s="160">
        <v>21.000000000000004</v>
      </c>
      <c r="J58" s="160">
        <v>21</v>
      </c>
      <c r="K58" s="160">
        <v>12</v>
      </c>
      <c r="L58" s="160">
        <v>4</v>
      </c>
      <c r="M58" s="160">
        <f t="shared" si="3"/>
        <v>33</v>
      </c>
      <c r="N58" s="160">
        <f t="shared" si="4"/>
        <v>25</v>
      </c>
      <c r="O58" s="161">
        <f t="shared" si="5"/>
        <v>0.91304347826086962</v>
      </c>
      <c r="P58" s="161">
        <f t="shared" si="6"/>
        <v>0.99999999999999978</v>
      </c>
      <c r="Q58" s="161">
        <f t="shared" si="7"/>
        <v>0.66666666666666663</v>
      </c>
      <c r="R58" s="161">
        <f t="shared" si="8"/>
        <v>0.23529411764705882</v>
      </c>
      <c r="S58" s="161">
        <f t="shared" si="9"/>
        <v>0.80487804878048785</v>
      </c>
      <c r="T58" s="161">
        <f t="shared" si="10"/>
        <v>0.65789473684210531</v>
      </c>
      <c r="U58" s="155">
        <v>15</v>
      </c>
      <c r="V58" s="25" t="s">
        <v>284</v>
      </c>
    </row>
    <row r="59" spans="1:22" x14ac:dyDescent="0.25">
      <c r="A59" s="152" t="s">
        <v>198</v>
      </c>
      <c r="B59" s="152" t="s">
        <v>58</v>
      </c>
      <c r="C59" s="159">
        <v>32.000000000000007</v>
      </c>
      <c r="D59" s="159">
        <v>22</v>
      </c>
      <c r="E59" s="159">
        <v>21.000000000000004</v>
      </c>
      <c r="F59" s="159">
        <v>23</v>
      </c>
      <c r="G59" s="159">
        <f t="shared" si="1"/>
        <v>53.000000000000014</v>
      </c>
      <c r="H59" s="159">
        <f t="shared" si="2"/>
        <v>45</v>
      </c>
      <c r="I59" s="160">
        <v>30.000000000000007</v>
      </c>
      <c r="J59" s="160">
        <v>22</v>
      </c>
      <c r="K59" s="160">
        <v>13.000000000000004</v>
      </c>
      <c r="L59" s="160">
        <v>16</v>
      </c>
      <c r="M59" s="160">
        <f t="shared" si="3"/>
        <v>43.000000000000014</v>
      </c>
      <c r="N59" s="160">
        <f t="shared" si="4"/>
        <v>38</v>
      </c>
      <c r="O59" s="161">
        <f t="shared" si="5"/>
        <v>0.9375</v>
      </c>
      <c r="P59" s="161">
        <f t="shared" si="6"/>
        <v>1</v>
      </c>
      <c r="Q59" s="161">
        <f t="shared" si="7"/>
        <v>0.61904761904761907</v>
      </c>
      <c r="R59" s="161">
        <f t="shared" si="8"/>
        <v>0.69565217391304346</v>
      </c>
      <c r="S59" s="161">
        <f t="shared" si="9"/>
        <v>0.81132075471698117</v>
      </c>
      <c r="T59" s="161">
        <f t="shared" si="10"/>
        <v>0.84444444444444444</v>
      </c>
      <c r="U59" s="155">
        <v>11.000000000000002</v>
      </c>
      <c r="V59" s="25" t="s">
        <v>284</v>
      </c>
    </row>
    <row r="60" spans="1:22" x14ac:dyDescent="0.25">
      <c r="A60" s="152" t="s">
        <v>198</v>
      </c>
      <c r="B60" s="152" t="s">
        <v>59</v>
      </c>
      <c r="C60" s="159">
        <v>19.000000000000004</v>
      </c>
      <c r="D60" s="159">
        <v>11</v>
      </c>
      <c r="E60" s="159">
        <v>18</v>
      </c>
      <c r="F60" s="159">
        <v>12</v>
      </c>
      <c r="G60" s="159">
        <f t="shared" si="1"/>
        <v>37</v>
      </c>
      <c r="H60" s="159">
        <f t="shared" si="2"/>
        <v>23</v>
      </c>
      <c r="I60" s="160">
        <v>14</v>
      </c>
      <c r="J60" s="160">
        <v>10</v>
      </c>
      <c r="K60" s="160">
        <v>10</v>
      </c>
      <c r="L60" s="160">
        <v>6</v>
      </c>
      <c r="M60" s="160">
        <f t="shared" si="3"/>
        <v>24</v>
      </c>
      <c r="N60" s="160">
        <f t="shared" si="4"/>
        <v>16</v>
      </c>
      <c r="O60" s="161">
        <f t="shared" si="5"/>
        <v>0.73684210526315774</v>
      </c>
      <c r="P60" s="161">
        <f t="shared" si="6"/>
        <v>0.90909090909090906</v>
      </c>
      <c r="Q60" s="161">
        <f t="shared" si="7"/>
        <v>0.55555555555555558</v>
      </c>
      <c r="R60" s="161">
        <f t="shared" si="8"/>
        <v>0.5</v>
      </c>
      <c r="S60" s="161">
        <f t="shared" si="9"/>
        <v>0.64864864864864868</v>
      </c>
      <c r="T60" s="161">
        <f t="shared" si="10"/>
        <v>0.69565217391304346</v>
      </c>
      <c r="U60" s="155">
        <v>15.000000000000004</v>
      </c>
      <c r="V60" s="25" t="s">
        <v>284</v>
      </c>
    </row>
    <row r="61" spans="1:22" x14ac:dyDescent="0.25">
      <c r="A61" s="152" t="s">
        <v>198</v>
      </c>
      <c r="B61" s="152" t="s">
        <v>60</v>
      </c>
      <c r="C61" s="159">
        <v>20</v>
      </c>
      <c r="D61" s="159">
        <v>15</v>
      </c>
      <c r="E61" s="159">
        <v>15</v>
      </c>
      <c r="F61" s="159">
        <v>16</v>
      </c>
      <c r="G61" s="159">
        <f t="shared" si="1"/>
        <v>35</v>
      </c>
      <c r="H61" s="159">
        <f t="shared" si="2"/>
        <v>31</v>
      </c>
      <c r="I61" s="160">
        <v>17</v>
      </c>
      <c r="J61" s="160">
        <v>15</v>
      </c>
      <c r="K61" s="160">
        <v>9</v>
      </c>
      <c r="L61" s="160">
        <v>10</v>
      </c>
      <c r="M61" s="160">
        <f t="shared" si="3"/>
        <v>26</v>
      </c>
      <c r="N61" s="160">
        <f t="shared" si="4"/>
        <v>25</v>
      </c>
      <c r="O61" s="161">
        <f t="shared" si="5"/>
        <v>0.85</v>
      </c>
      <c r="P61" s="161">
        <f t="shared" si="6"/>
        <v>1</v>
      </c>
      <c r="Q61" s="161">
        <f t="shared" si="7"/>
        <v>0.6</v>
      </c>
      <c r="R61" s="161">
        <f t="shared" si="8"/>
        <v>0.625</v>
      </c>
      <c r="S61" s="161">
        <f t="shared" si="9"/>
        <v>0.74285714285714288</v>
      </c>
      <c r="T61" s="161">
        <f t="shared" si="10"/>
        <v>0.80645161290322576</v>
      </c>
      <c r="U61" s="155">
        <v>8</v>
      </c>
      <c r="V61" s="25" t="s">
        <v>284</v>
      </c>
    </row>
    <row r="62" spans="1:22" x14ac:dyDescent="0.25">
      <c r="A62" s="152" t="s">
        <v>198</v>
      </c>
      <c r="B62" s="152" t="s">
        <v>61</v>
      </c>
      <c r="C62" s="159">
        <v>10.000000000000002</v>
      </c>
      <c r="D62" s="159">
        <v>18</v>
      </c>
      <c r="E62" s="159">
        <v>15</v>
      </c>
      <c r="F62" s="159">
        <v>10</v>
      </c>
      <c r="G62" s="159">
        <f t="shared" si="1"/>
        <v>25</v>
      </c>
      <c r="H62" s="159">
        <f t="shared" si="2"/>
        <v>28</v>
      </c>
      <c r="I62" s="160">
        <v>8</v>
      </c>
      <c r="J62" s="160">
        <v>18</v>
      </c>
      <c r="K62" s="160">
        <v>3</v>
      </c>
      <c r="L62" s="160">
        <v>5</v>
      </c>
      <c r="M62" s="160">
        <f t="shared" si="3"/>
        <v>11</v>
      </c>
      <c r="N62" s="160">
        <f t="shared" si="4"/>
        <v>23</v>
      </c>
      <c r="O62" s="161">
        <f t="shared" si="5"/>
        <v>0.79999999999999982</v>
      </c>
      <c r="P62" s="161">
        <f t="shared" si="6"/>
        <v>1</v>
      </c>
      <c r="Q62" s="161">
        <f t="shared" si="7"/>
        <v>0.2</v>
      </c>
      <c r="R62" s="161">
        <f t="shared" si="8"/>
        <v>0.5</v>
      </c>
      <c r="S62" s="161">
        <f t="shared" si="9"/>
        <v>0.44</v>
      </c>
      <c r="T62" s="161">
        <f t="shared" si="10"/>
        <v>0.8214285714285714</v>
      </c>
      <c r="U62" s="155">
        <v>4</v>
      </c>
      <c r="V62" s="25" t="s">
        <v>284</v>
      </c>
    </row>
    <row r="63" spans="1:22" x14ac:dyDescent="0.25">
      <c r="A63" s="152" t="s">
        <v>198</v>
      </c>
      <c r="B63" s="152" t="s">
        <v>62</v>
      </c>
      <c r="C63" s="159">
        <v>24</v>
      </c>
      <c r="D63" s="159">
        <v>21</v>
      </c>
      <c r="E63" s="159">
        <v>18</v>
      </c>
      <c r="F63" s="159">
        <v>14</v>
      </c>
      <c r="G63" s="159">
        <f t="shared" si="1"/>
        <v>42</v>
      </c>
      <c r="H63" s="159">
        <f t="shared" si="2"/>
        <v>35</v>
      </c>
      <c r="I63" s="160">
        <v>23.000000000000007</v>
      </c>
      <c r="J63" s="160">
        <v>20</v>
      </c>
      <c r="K63" s="160">
        <v>11</v>
      </c>
      <c r="L63" s="160">
        <v>11</v>
      </c>
      <c r="M63" s="160">
        <f t="shared" si="3"/>
        <v>34.000000000000007</v>
      </c>
      <c r="N63" s="160">
        <f t="shared" si="4"/>
        <v>31</v>
      </c>
      <c r="O63" s="161">
        <f t="shared" si="5"/>
        <v>0.95833333333333359</v>
      </c>
      <c r="P63" s="161">
        <f t="shared" si="6"/>
        <v>0.95238095238095233</v>
      </c>
      <c r="Q63" s="161">
        <f t="shared" si="7"/>
        <v>0.61111111111111116</v>
      </c>
      <c r="R63" s="161">
        <f t="shared" si="8"/>
        <v>0.7857142857142857</v>
      </c>
      <c r="S63" s="161">
        <f t="shared" si="9"/>
        <v>0.80952380952380965</v>
      </c>
      <c r="T63" s="161">
        <f t="shared" si="10"/>
        <v>0.88571428571428568</v>
      </c>
      <c r="U63" s="155">
        <v>11</v>
      </c>
      <c r="V63" s="25" t="s">
        <v>284</v>
      </c>
    </row>
    <row r="64" spans="1:22" x14ac:dyDescent="0.25">
      <c r="A64" s="152" t="s">
        <v>198</v>
      </c>
      <c r="B64" s="152" t="s">
        <v>63</v>
      </c>
      <c r="C64" s="159">
        <v>19</v>
      </c>
      <c r="D64" s="159">
        <v>25</v>
      </c>
      <c r="E64" s="159">
        <v>18.000000000000004</v>
      </c>
      <c r="F64" s="159">
        <v>17</v>
      </c>
      <c r="G64" s="159">
        <f t="shared" si="1"/>
        <v>37</v>
      </c>
      <c r="H64" s="159">
        <f t="shared" si="2"/>
        <v>42</v>
      </c>
      <c r="I64" s="160">
        <v>19</v>
      </c>
      <c r="J64" s="160">
        <v>24.000000000000007</v>
      </c>
      <c r="K64" s="160">
        <v>8</v>
      </c>
      <c r="L64" s="160">
        <v>8</v>
      </c>
      <c r="M64" s="160">
        <f t="shared" si="3"/>
        <v>27</v>
      </c>
      <c r="N64" s="160">
        <f t="shared" si="4"/>
        <v>32.000000000000007</v>
      </c>
      <c r="O64" s="161">
        <f t="shared" si="5"/>
        <v>1</v>
      </c>
      <c r="P64" s="161">
        <f t="shared" si="6"/>
        <v>0.9600000000000003</v>
      </c>
      <c r="Q64" s="161">
        <f t="shared" si="7"/>
        <v>0.44444444444444436</v>
      </c>
      <c r="R64" s="161">
        <f t="shared" si="8"/>
        <v>0.47058823529411764</v>
      </c>
      <c r="S64" s="161">
        <f t="shared" si="9"/>
        <v>0.72972972972972971</v>
      </c>
      <c r="T64" s="161">
        <f t="shared" si="10"/>
        <v>0.76190476190476208</v>
      </c>
      <c r="U64" s="155">
        <v>6.0000000000000018</v>
      </c>
      <c r="V64" s="25" t="s">
        <v>284</v>
      </c>
    </row>
    <row r="65" spans="1:22" x14ac:dyDescent="0.25">
      <c r="A65" s="152" t="s">
        <v>198</v>
      </c>
      <c r="B65" s="152" t="s">
        <v>64</v>
      </c>
      <c r="C65" s="159">
        <v>26</v>
      </c>
      <c r="D65" s="159">
        <v>32</v>
      </c>
      <c r="E65" s="159">
        <v>12.000000000000002</v>
      </c>
      <c r="F65" s="159">
        <v>22.000000000000007</v>
      </c>
      <c r="G65" s="159">
        <f t="shared" si="1"/>
        <v>38</v>
      </c>
      <c r="H65" s="159">
        <f t="shared" si="2"/>
        <v>54.000000000000007</v>
      </c>
      <c r="I65" s="160">
        <v>24</v>
      </c>
      <c r="J65" s="160">
        <v>32</v>
      </c>
      <c r="K65" s="160">
        <v>8</v>
      </c>
      <c r="L65" s="160">
        <v>17</v>
      </c>
      <c r="M65" s="160">
        <f t="shared" si="3"/>
        <v>32</v>
      </c>
      <c r="N65" s="160">
        <f t="shared" si="4"/>
        <v>49</v>
      </c>
      <c r="O65" s="161">
        <f t="shared" si="5"/>
        <v>0.92307692307692313</v>
      </c>
      <c r="P65" s="161">
        <f t="shared" si="6"/>
        <v>1</v>
      </c>
      <c r="Q65" s="161">
        <f t="shared" si="7"/>
        <v>0.66666666666666652</v>
      </c>
      <c r="R65" s="161">
        <f t="shared" si="8"/>
        <v>0.77272727272727249</v>
      </c>
      <c r="S65" s="161">
        <f t="shared" si="9"/>
        <v>0.84210526315789469</v>
      </c>
      <c r="T65" s="161">
        <f t="shared" si="10"/>
        <v>0.90740740740740733</v>
      </c>
      <c r="U65" s="155">
        <v>16.000000000000004</v>
      </c>
      <c r="V65" s="25">
        <v>5.0000000000000036</v>
      </c>
    </row>
    <row r="66" spans="1:22" x14ac:dyDescent="0.25">
      <c r="A66" s="152" t="s">
        <v>198</v>
      </c>
      <c r="B66" s="152" t="s">
        <v>65</v>
      </c>
      <c r="C66" s="159">
        <v>14.000000000000002</v>
      </c>
      <c r="D66" s="159">
        <v>15</v>
      </c>
      <c r="E66" s="159">
        <v>10</v>
      </c>
      <c r="F66" s="159">
        <v>16</v>
      </c>
      <c r="G66" s="159">
        <f t="shared" si="1"/>
        <v>24</v>
      </c>
      <c r="H66" s="159">
        <f t="shared" si="2"/>
        <v>31</v>
      </c>
      <c r="I66" s="160">
        <v>10</v>
      </c>
      <c r="J66" s="160">
        <v>14</v>
      </c>
      <c r="K66" s="160">
        <v>5</v>
      </c>
      <c r="L66" s="160">
        <v>5</v>
      </c>
      <c r="M66" s="160">
        <f t="shared" si="3"/>
        <v>15</v>
      </c>
      <c r="N66" s="160">
        <f t="shared" si="4"/>
        <v>19</v>
      </c>
      <c r="O66" s="161">
        <f t="shared" si="5"/>
        <v>0.71428571428571419</v>
      </c>
      <c r="P66" s="161">
        <f t="shared" si="6"/>
        <v>0.93333333333333335</v>
      </c>
      <c r="Q66" s="161">
        <f t="shared" si="7"/>
        <v>0.5</v>
      </c>
      <c r="R66" s="161">
        <f t="shared" si="8"/>
        <v>0.3125</v>
      </c>
      <c r="S66" s="161">
        <f t="shared" si="9"/>
        <v>0.625</v>
      </c>
      <c r="T66" s="161">
        <f t="shared" si="10"/>
        <v>0.61290322580645162</v>
      </c>
      <c r="U66" s="155">
        <v>8</v>
      </c>
      <c r="V66" s="25" t="s">
        <v>284</v>
      </c>
    </row>
    <row r="67" spans="1:22" x14ac:dyDescent="0.25">
      <c r="A67" s="152" t="s">
        <v>198</v>
      </c>
      <c r="B67" s="152" t="s">
        <v>66</v>
      </c>
      <c r="C67" s="159">
        <v>21.000000000000004</v>
      </c>
      <c r="D67" s="159">
        <v>23.000000000000004</v>
      </c>
      <c r="E67" s="159">
        <v>15.000000000000004</v>
      </c>
      <c r="F67" s="159">
        <v>20.000000000000004</v>
      </c>
      <c r="G67" s="159">
        <f t="shared" si="1"/>
        <v>36.000000000000007</v>
      </c>
      <c r="H67" s="159">
        <f t="shared" si="2"/>
        <v>43.000000000000007</v>
      </c>
      <c r="I67" s="160">
        <v>20</v>
      </c>
      <c r="J67" s="160">
        <v>23</v>
      </c>
      <c r="K67" s="160">
        <v>9</v>
      </c>
      <c r="L67" s="160">
        <v>14</v>
      </c>
      <c r="M67" s="160">
        <f t="shared" si="3"/>
        <v>29</v>
      </c>
      <c r="N67" s="160">
        <f t="shared" si="4"/>
        <v>37</v>
      </c>
      <c r="O67" s="161">
        <f t="shared" si="5"/>
        <v>0.95238095238095222</v>
      </c>
      <c r="P67" s="161">
        <f t="shared" si="6"/>
        <v>0.99999999999999989</v>
      </c>
      <c r="Q67" s="161">
        <f t="shared" si="7"/>
        <v>0.59999999999999987</v>
      </c>
      <c r="R67" s="161">
        <f t="shared" si="8"/>
        <v>0.69999999999999984</v>
      </c>
      <c r="S67" s="161">
        <f t="shared" si="9"/>
        <v>0.80555555555555536</v>
      </c>
      <c r="T67" s="161">
        <f t="shared" si="10"/>
        <v>0.86046511627906963</v>
      </c>
      <c r="U67" s="155">
        <v>20</v>
      </c>
      <c r="V67" s="25">
        <v>6.9999999999999858</v>
      </c>
    </row>
    <row r="68" spans="1:22" x14ac:dyDescent="0.25">
      <c r="A68" s="152" t="s">
        <v>198</v>
      </c>
      <c r="B68" s="152" t="s">
        <v>67</v>
      </c>
      <c r="C68" s="159">
        <v>9</v>
      </c>
      <c r="D68" s="159">
        <v>15</v>
      </c>
      <c r="E68" s="159">
        <v>5</v>
      </c>
      <c r="F68" s="159">
        <v>15</v>
      </c>
      <c r="G68" s="159">
        <f t="shared" ref="G68:G131" si="11">SUM(C68,E68)</f>
        <v>14</v>
      </c>
      <c r="H68" s="159">
        <f t="shared" ref="H68:H131" si="12">SUM(D68,F68)</f>
        <v>30</v>
      </c>
      <c r="I68" s="160">
        <v>9</v>
      </c>
      <c r="J68" s="160">
        <v>12</v>
      </c>
      <c r="K68" s="160">
        <v>4</v>
      </c>
      <c r="L68" s="160">
        <v>8</v>
      </c>
      <c r="M68" s="160">
        <f t="shared" ref="M68:M131" si="13">SUM(I68,K68)</f>
        <v>13</v>
      </c>
      <c r="N68" s="160">
        <f t="shared" ref="N68:N131" si="14">SUM(J68,L68)</f>
        <v>20</v>
      </c>
      <c r="O68" s="161">
        <f t="shared" ref="O68:O131" si="15">I68/C68</f>
        <v>1</v>
      </c>
      <c r="P68" s="161">
        <f t="shared" ref="P68:P131" si="16">J68/D68</f>
        <v>0.8</v>
      </c>
      <c r="Q68" s="161">
        <f t="shared" ref="Q68:Q131" si="17">K68/E68</f>
        <v>0.8</v>
      </c>
      <c r="R68" s="161">
        <f t="shared" ref="R68:R131" si="18">L68/F68</f>
        <v>0.53333333333333333</v>
      </c>
      <c r="S68" s="161">
        <f t="shared" ref="S68:S131" si="19">M68/G68</f>
        <v>0.9285714285714286</v>
      </c>
      <c r="T68" s="161">
        <f t="shared" ref="T68:T131" si="20">N68/H68</f>
        <v>0.66666666666666663</v>
      </c>
      <c r="U68" s="155">
        <v>7</v>
      </c>
      <c r="V68" s="25" t="s">
        <v>284</v>
      </c>
    </row>
    <row r="69" spans="1:22" x14ac:dyDescent="0.25">
      <c r="A69" s="152" t="s">
        <v>198</v>
      </c>
      <c r="B69" s="152" t="s">
        <v>68</v>
      </c>
      <c r="C69" s="159">
        <v>7</v>
      </c>
      <c r="D69" s="159">
        <v>5</v>
      </c>
      <c r="E69" s="159">
        <v>4</v>
      </c>
      <c r="F69" s="159">
        <v>9</v>
      </c>
      <c r="G69" s="159">
        <f t="shared" si="11"/>
        <v>11</v>
      </c>
      <c r="H69" s="159">
        <f t="shared" si="12"/>
        <v>14</v>
      </c>
      <c r="I69" s="160">
        <v>4</v>
      </c>
      <c r="J69" s="160">
        <v>4</v>
      </c>
      <c r="K69" s="160">
        <v>0</v>
      </c>
      <c r="L69" s="160">
        <v>4</v>
      </c>
      <c r="M69" s="160">
        <f t="shared" si="13"/>
        <v>4</v>
      </c>
      <c r="N69" s="160">
        <f t="shared" si="14"/>
        <v>8</v>
      </c>
      <c r="O69" s="161">
        <f t="shared" si="15"/>
        <v>0.5714285714285714</v>
      </c>
      <c r="P69" s="161">
        <f t="shared" si="16"/>
        <v>0.8</v>
      </c>
      <c r="Q69" s="161">
        <f t="shared" si="17"/>
        <v>0</v>
      </c>
      <c r="R69" s="161">
        <f t="shared" si="18"/>
        <v>0.44444444444444442</v>
      </c>
      <c r="S69" s="161">
        <f>M69/G69</f>
        <v>0.36363636363636365</v>
      </c>
      <c r="T69" s="161">
        <f t="shared" si="20"/>
        <v>0.5714285714285714</v>
      </c>
      <c r="U69" s="155">
        <v>3</v>
      </c>
      <c r="V69" s="25" t="s">
        <v>284</v>
      </c>
    </row>
    <row r="70" spans="1:22" x14ac:dyDescent="0.25">
      <c r="A70" s="152" t="s">
        <v>198</v>
      </c>
      <c r="B70" s="152" t="s">
        <v>69</v>
      </c>
      <c r="C70" s="159">
        <v>24</v>
      </c>
      <c r="D70" s="159">
        <v>19</v>
      </c>
      <c r="E70" s="159">
        <v>13</v>
      </c>
      <c r="F70" s="159">
        <v>15</v>
      </c>
      <c r="G70" s="159">
        <f t="shared" si="11"/>
        <v>37</v>
      </c>
      <c r="H70" s="159">
        <f t="shared" si="12"/>
        <v>34</v>
      </c>
      <c r="I70" s="160">
        <v>22</v>
      </c>
      <c r="J70" s="160">
        <v>16</v>
      </c>
      <c r="K70" s="160">
        <v>8</v>
      </c>
      <c r="L70" s="160">
        <v>8</v>
      </c>
      <c r="M70" s="160">
        <f t="shared" si="13"/>
        <v>30</v>
      </c>
      <c r="N70" s="160">
        <f t="shared" si="14"/>
        <v>24</v>
      </c>
      <c r="O70" s="161">
        <f t="shared" si="15"/>
        <v>0.91666666666666663</v>
      </c>
      <c r="P70" s="161">
        <f t="shared" si="16"/>
        <v>0.84210526315789469</v>
      </c>
      <c r="Q70" s="161">
        <f t="shared" si="17"/>
        <v>0.61538461538461542</v>
      </c>
      <c r="R70" s="161">
        <f t="shared" si="18"/>
        <v>0.53333333333333333</v>
      </c>
      <c r="S70" s="161">
        <f t="shared" si="19"/>
        <v>0.81081081081081086</v>
      </c>
      <c r="T70" s="161">
        <f t="shared" si="20"/>
        <v>0.70588235294117652</v>
      </c>
      <c r="U70" s="155">
        <v>10</v>
      </c>
      <c r="V70" s="25" t="s">
        <v>284</v>
      </c>
    </row>
    <row r="71" spans="1:22" ht="15.75" thickBot="1" x14ac:dyDescent="0.3">
      <c r="A71" s="204" t="s">
        <v>198</v>
      </c>
      <c r="B71" s="204" t="s">
        <v>70</v>
      </c>
      <c r="C71" s="205">
        <v>4</v>
      </c>
      <c r="D71" s="205">
        <v>11</v>
      </c>
      <c r="E71" s="205">
        <v>6</v>
      </c>
      <c r="F71" s="205">
        <v>5</v>
      </c>
      <c r="G71" s="205">
        <f t="shared" si="11"/>
        <v>10</v>
      </c>
      <c r="H71" s="205">
        <f t="shared" si="12"/>
        <v>16</v>
      </c>
      <c r="I71" s="206">
        <v>4</v>
      </c>
      <c r="J71" s="206">
        <v>11</v>
      </c>
      <c r="K71" s="206">
        <v>0</v>
      </c>
      <c r="L71" s="206">
        <v>1</v>
      </c>
      <c r="M71" s="206">
        <f t="shared" si="13"/>
        <v>4</v>
      </c>
      <c r="N71" s="206">
        <f t="shared" si="14"/>
        <v>12</v>
      </c>
      <c r="O71" s="207">
        <f t="shared" si="15"/>
        <v>1</v>
      </c>
      <c r="P71" s="207">
        <f t="shared" si="16"/>
        <v>1</v>
      </c>
      <c r="Q71" s="207">
        <f t="shared" si="17"/>
        <v>0</v>
      </c>
      <c r="R71" s="207">
        <f t="shared" si="18"/>
        <v>0.2</v>
      </c>
      <c r="S71" s="207">
        <f t="shared" si="19"/>
        <v>0.4</v>
      </c>
      <c r="T71" s="207">
        <f t="shared" si="20"/>
        <v>0.75</v>
      </c>
      <c r="U71" s="208">
        <v>5</v>
      </c>
      <c r="V71" s="209" t="s">
        <v>284</v>
      </c>
    </row>
    <row r="72" spans="1:22" x14ac:dyDescent="0.25">
      <c r="A72" s="198" t="s">
        <v>199</v>
      </c>
      <c r="B72" s="198" t="s">
        <v>71</v>
      </c>
      <c r="C72" s="199">
        <v>52</v>
      </c>
      <c r="D72" s="199">
        <v>57</v>
      </c>
      <c r="E72" s="199">
        <v>50</v>
      </c>
      <c r="F72" s="199">
        <v>34.000000000000007</v>
      </c>
      <c r="G72" s="199">
        <f t="shared" si="11"/>
        <v>102</v>
      </c>
      <c r="H72" s="199">
        <f t="shared" si="12"/>
        <v>91</v>
      </c>
      <c r="I72" s="200">
        <v>40.000000000000007</v>
      </c>
      <c r="J72" s="200">
        <v>48.000000000000014</v>
      </c>
      <c r="K72" s="200">
        <v>15</v>
      </c>
      <c r="L72" s="200">
        <v>5.0000000000000018</v>
      </c>
      <c r="M72" s="200">
        <f t="shared" si="13"/>
        <v>55.000000000000007</v>
      </c>
      <c r="N72" s="200">
        <f t="shared" si="14"/>
        <v>53.000000000000014</v>
      </c>
      <c r="O72" s="201">
        <f t="shared" si="15"/>
        <v>0.76923076923076938</v>
      </c>
      <c r="P72" s="201">
        <f t="shared" si="16"/>
        <v>0.84210526315789502</v>
      </c>
      <c r="Q72" s="201">
        <f t="shared" si="17"/>
        <v>0.3</v>
      </c>
      <c r="R72" s="201">
        <f t="shared" si="18"/>
        <v>0.1470588235294118</v>
      </c>
      <c r="S72" s="201">
        <f t="shared" si="19"/>
        <v>0.53921568627450989</v>
      </c>
      <c r="T72" s="201">
        <f t="shared" si="20"/>
        <v>0.58241758241758257</v>
      </c>
      <c r="U72" s="202">
        <v>17</v>
      </c>
      <c r="V72" s="203" t="s">
        <v>284</v>
      </c>
    </row>
    <row r="73" spans="1:22" x14ac:dyDescent="0.25">
      <c r="A73" s="152" t="s">
        <v>199</v>
      </c>
      <c r="B73" s="152" t="s">
        <v>72</v>
      </c>
      <c r="C73" s="159">
        <v>50</v>
      </c>
      <c r="D73" s="159">
        <v>34</v>
      </c>
      <c r="E73" s="159">
        <v>28</v>
      </c>
      <c r="F73" s="159">
        <v>14.000000000000004</v>
      </c>
      <c r="G73" s="159">
        <f t="shared" si="11"/>
        <v>78</v>
      </c>
      <c r="H73" s="159">
        <f t="shared" si="12"/>
        <v>48</v>
      </c>
      <c r="I73" s="160">
        <v>45</v>
      </c>
      <c r="J73" s="160">
        <v>31.000000000000007</v>
      </c>
      <c r="K73" s="160">
        <v>16.000000000000004</v>
      </c>
      <c r="L73" s="160">
        <v>7</v>
      </c>
      <c r="M73" s="160">
        <f t="shared" si="13"/>
        <v>61</v>
      </c>
      <c r="N73" s="160">
        <f t="shared" si="14"/>
        <v>38.000000000000007</v>
      </c>
      <c r="O73" s="161">
        <f t="shared" si="15"/>
        <v>0.9</v>
      </c>
      <c r="P73" s="161">
        <f t="shared" si="16"/>
        <v>0.91176470588235314</v>
      </c>
      <c r="Q73" s="161">
        <f t="shared" si="17"/>
        <v>0.57142857142857151</v>
      </c>
      <c r="R73" s="161">
        <f t="shared" si="18"/>
        <v>0.49999999999999989</v>
      </c>
      <c r="S73" s="161">
        <f t="shared" si="19"/>
        <v>0.78205128205128205</v>
      </c>
      <c r="T73" s="161">
        <f t="shared" si="20"/>
        <v>0.79166666666666685</v>
      </c>
      <c r="U73" s="155">
        <v>19</v>
      </c>
      <c r="V73" s="25" t="s">
        <v>284</v>
      </c>
    </row>
    <row r="74" spans="1:22" x14ac:dyDescent="0.25">
      <c r="A74" s="152" t="s">
        <v>199</v>
      </c>
      <c r="B74" s="152" t="s">
        <v>73</v>
      </c>
      <c r="C74" s="159">
        <v>37.000000000000007</v>
      </c>
      <c r="D74" s="159">
        <v>37</v>
      </c>
      <c r="E74" s="159">
        <v>20</v>
      </c>
      <c r="F74" s="159">
        <v>22.000000000000004</v>
      </c>
      <c r="G74" s="159">
        <f t="shared" si="11"/>
        <v>57.000000000000007</v>
      </c>
      <c r="H74" s="159">
        <f t="shared" si="12"/>
        <v>59</v>
      </c>
      <c r="I74" s="160">
        <v>31</v>
      </c>
      <c r="J74" s="160">
        <v>34.000000000000014</v>
      </c>
      <c r="K74" s="160">
        <v>9</v>
      </c>
      <c r="L74" s="160">
        <v>13</v>
      </c>
      <c r="M74" s="160">
        <f t="shared" si="13"/>
        <v>40</v>
      </c>
      <c r="N74" s="160">
        <f t="shared" si="14"/>
        <v>47.000000000000014</v>
      </c>
      <c r="O74" s="161">
        <f t="shared" si="15"/>
        <v>0.83783783783783772</v>
      </c>
      <c r="P74" s="161">
        <f t="shared" si="16"/>
        <v>0.9189189189189193</v>
      </c>
      <c r="Q74" s="161">
        <f t="shared" si="17"/>
        <v>0.45</v>
      </c>
      <c r="R74" s="161">
        <f t="shared" si="18"/>
        <v>0.59090909090909083</v>
      </c>
      <c r="S74" s="161">
        <f t="shared" si="19"/>
        <v>0.70175438596491224</v>
      </c>
      <c r="T74" s="161">
        <f t="shared" si="20"/>
        <v>0.79661016949152563</v>
      </c>
      <c r="U74" s="155">
        <v>5.0000000000000009</v>
      </c>
      <c r="V74" s="25" t="s">
        <v>284</v>
      </c>
    </row>
    <row r="75" spans="1:22" x14ac:dyDescent="0.25">
      <c r="A75" s="152" t="s">
        <v>199</v>
      </c>
      <c r="B75" s="152" t="s">
        <v>74</v>
      </c>
      <c r="C75" s="159">
        <v>45.000000000000014</v>
      </c>
      <c r="D75" s="159">
        <v>53.000000000000007</v>
      </c>
      <c r="E75" s="159">
        <v>38</v>
      </c>
      <c r="F75" s="159">
        <v>40</v>
      </c>
      <c r="G75" s="159">
        <f t="shared" si="11"/>
        <v>83.000000000000014</v>
      </c>
      <c r="H75" s="159">
        <f t="shared" si="12"/>
        <v>93</v>
      </c>
      <c r="I75" s="160">
        <v>37</v>
      </c>
      <c r="J75" s="160">
        <v>51</v>
      </c>
      <c r="K75" s="160">
        <v>26</v>
      </c>
      <c r="L75" s="160">
        <v>27.000000000000004</v>
      </c>
      <c r="M75" s="160">
        <f t="shared" si="13"/>
        <v>63</v>
      </c>
      <c r="N75" s="160">
        <f t="shared" si="14"/>
        <v>78</v>
      </c>
      <c r="O75" s="161">
        <f t="shared" si="15"/>
        <v>0.82222222222222197</v>
      </c>
      <c r="P75" s="161">
        <f t="shared" si="16"/>
        <v>0.96226415094339612</v>
      </c>
      <c r="Q75" s="161">
        <f t="shared" si="17"/>
        <v>0.68421052631578949</v>
      </c>
      <c r="R75" s="161">
        <f t="shared" si="18"/>
        <v>0.67500000000000004</v>
      </c>
      <c r="S75" s="161">
        <f t="shared" si="19"/>
        <v>0.75903614457831314</v>
      </c>
      <c r="T75" s="161">
        <f t="shared" si="20"/>
        <v>0.83870967741935487</v>
      </c>
      <c r="U75" s="155">
        <v>8.0000000000000018</v>
      </c>
      <c r="V75" s="25" t="s">
        <v>284</v>
      </c>
    </row>
    <row r="76" spans="1:22" x14ac:dyDescent="0.25">
      <c r="A76" s="152" t="s">
        <v>199</v>
      </c>
      <c r="B76" s="152" t="s">
        <v>75</v>
      </c>
      <c r="C76" s="159">
        <v>37</v>
      </c>
      <c r="D76" s="159">
        <v>34</v>
      </c>
      <c r="E76" s="159">
        <v>22</v>
      </c>
      <c r="F76" s="159">
        <v>31.000000000000007</v>
      </c>
      <c r="G76" s="159">
        <f t="shared" si="11"/>
        <v>59</v>
      </c>
      <c r="H76" s="159">
        <f t="shared" si="12"/>
        <v>65</v>
      </c>
      <c r="I76" s="160">
        <v>36</v>
      </c>
      <c r="J76" s="160">
        <v>31.000000000000011</v>
      </c>
      <c r="K76" s="160">
        <v>12.000000000000002</v>
      </c>
      <c r="L76" s="160">
        <v>19</v>
      </c>
      <c r="M76" s="160">
        <f t="shared" si="13"/>
        <v>48</v>
      </c>
      <c r="N76" s="160">
        <f t="shared" si="14"/>
        <v>50.000000000000014</v>
      </c>
      <c r="O76" s="161">
        <f t="shared" si="15"/>
        <v>0.97297297297297303</v>
      </c>
      <c r="P76" s="161">
        <f t="shared" si="16"/>
        <v>0.91176470588235325</v>
      </c>
      <c r="Q76" s="161">
        <f t="shared" si="17"/>
        <v>0.54545454545454553</v>
      </c>
      <c r="R76" s="161">
        <f t="shared" si="18"/>
        <v>0.61290322580645151</v>
      </c>
      <c r="S76" s="161">
        <f t="shared" si="19"/>
        <v>0.81355932203389836</v>
      </c>
      <c r="T76" s="161">
        <f t="shared" si="20"/>
        <v>0.7692307692307695</v>
      </c>
      <c r="U76" s="155">
        <v>5.0000000000000009</v>
      </c>
      <c r="V76" s="25" t="s">
        <v>284</v>
      </c>
    </row>
    <row r="77" spans="1:22" x14ac:dyDescent="0.25">
      <c r="A77" s="152" t="s">
        <v>199</v>
      </c>
      <c r="B77" s="152" t="s">
        <v>76</v>
      </c>
      <c r="C77" s="159">
        <v>39</v>
      </c>
      <c r="D77" s="159">
        <v>37</v>
      </c>
      <c r="E77" s="159">
        <v>32</v>
      </c>
      <c r="F77" s="159">
        <v>26.000000000000007</v>
      </c>
      <c r="G77" s="159">
        <f t="shared" si="11"/>
        <v>71</v>
      </c>
      <c r="H77" s="159">
        <f t="shared" si="12"/>
        <v>63.000000000000007</v>
      </c>
      <c r="I77" s="160">
        <v>34.000000000000007</v>
      </c>
      <c r="J77" s="160">
        <v>35</v>
      </c>
      <c r="K77" s="160">
        <v>11</v>
      </c>
      <c r="L77" s="160">
        <v>10.000000000000002</v>
      </c>
      <c r="M77" s="160">
        <f t="shared" si="13"/>
        <v>45.000000000000007</v>
      </c>
      <c r="N77" s="160">
        <f t="shared" si="14"/>
        <v>45</v>
      </c>
      <c r="O77" s="161">
        <f t="shared" si="15"/>
        <v>0.87179487179487203</v>
      </c>
      <c r="P77" s="161">
        <f t="shared" si="16"/>
        <v>0.94594594594594594</v>
      </c>
      <c r="Q77" s="161">
        <f t="shared" si="17"/>
        <v>0.34375</v>
      </c>
      <c r="R77" s="161">
        <f t="shared" si="18"/>
        <v>0.38461538461538458</v>
      </c>
      <c r="S77" s="161">
        <f t="shared" si="19"/>
        <v>0.63380281690140861</v>
      </c>
      <c r="T77" s="161">
        <f t="shared" si="20"/>
        <v>0.71428571428571419</v>
      </c>
      <c r="U77" s="155">
        <v>14.000000000000005</v>
      </c>
      <c r="V77" s="25" t="s">
        <v>284</v>
      </c>
    </row>
    <row r="78" spans="1:22" x14ac:dyDescent="0.25">
      <c r="A78" s="152" t="s">
        <v>199</v>
      </c>
      <c r="B78" s="152" t="s">
        <v>77</v>
      </c>
      <c r="C78" s="159">
        <v>31</v>
      </c>
      <c r="D78" s="159">
        <v>39</v>
      </c>
      <c r="E78" s="159">
        <v>23.000000000000004</v>
      </c>
      <c r="F78" s="159">
        <v>22</v>
      </c>
      <c r="G78" s="159">
        <f t="shared" si="11"/>
        <v>54</v>
      </c>
      <c r="H78" s="159">
        <f t="shared" si="12"/>
        <v>61</v>
      </c>
      <c r="I78" s="160">
        <v>26.000000000000004</v>
      </c>
      <c r="J78" s="160">
        <v>35</v>
      </c>
      <c r="K78" s="160">
        <v>11</v>
      </c>
      <c r="L78" s="160">
        <v>8</v>
      </c>
      <c r="M78" s="160">
        <f t="shared" si="13"/>
        <v>37</v>
      </c>
      <c r="N78" s="160">
        <f t="shared" si="14"/>
        <v>43</v>
      </c>
      <c r="O78" s="161">
        <f t="shared" si="15"/>
        <v>0.83870967741935498</v>
      </c>
      <c r="P78" s="161">
        <f t="shared" si="16"/>
        <v>0.89743589743589747</v>
      </c>
      <c r="Q78" s="161">
        <f t="shared" si="17"/>
        <v>0.47826086956521729</v>
      </c>
      <c r="R78" s="161">
        <f t="shared" si="18"/>
        <v>0.36363636363636365</v>
      </c>
      <c r="S78" s="161">
        <f t="shared" si="19"/>
        <v>0.68518518518518523</v>
      </c>
      <c r="T78" s="161">
        <f t="shared" si="20"/>
        <v>0.70491803278688525</v>
      </c>
      <c r="U78" s="155">
        <v>9</v>
      </c>
      <c r="V78" s="25" t="s">
        <v>284</v>
      </c>
    </row>
    <row r="79" spans="1:22" x14ac:dyDescent="0.25">
      <c r="A79" s="152" t="s">
        <v>199</v>
      </c>
      <c r="B79" s="152" t="s">
        <v>78</v>
      </c>
      <c r="C79" s="159">
        <v>42.000000000000014</v>
      </c>
      <c r="D79" s="159">
        <v>30</v>
      </c>
      <c r="E79" s="159">
        <v>27.000000000000007</v>
      </c>
      <c r="F79" s="159">
        <v>29.000000000000004</v>
      </c>
      <c r="G79" s="159">
        <f t="shared" si="11"/>
        <v>69.000000000000028</v>
      </c>
      <c r="H79" s="159">
        <f t="shared" si="12"/>
        <v>59</v>
      </c>
      <c r="I79" s="160">
        <v>39.000000000000007</v>
      </c>
      <c r="J79" s="160">
        <v>30.000000000000004</v>
      </c>
      <c r="K79" s="160">
        <v>9</v>
      </c>
      <c r="L79" s="160">
        <v>18</v>
      </c>
      <c r="M79" s="160">
        <f t="shared" si="13"/>
        <v>48.000000000000007</v>
      </c>
      <c r="N79" s="160">
        <f t="shared" si="14"/>
        <v>48</v>
      </c>
      <c r="O79" s="161">
        <f t="shared" si="15"/>
        <v>0.92857142857142838</v>
      </c>
      <c r="P79" s="161">
        <f t="shared" si="16"/>
        <v>1.0000000000000002</v>
      </c>
      <c r="Q79" s="161">
        <f t="shared" si="17"/>
        <v>0.33333333333333326</v>
      </c>
      <c r="R79" s="161">
        <f t="shared" si="18"/>
        <v>0.6206896551724137</v>
      </c>
      <c r="S79" s="161">
        <f t="shared" si="19"/>
        <v>0.69565217391304335</v>
      </c>
      <c r="T79" s="161">
        <f t="shared" si="20"/>
        <v>0.81355932203389836</v>
      </c>
      <c r="U79" s="155">
        <v>11.000000000000002</v>
      </c>
      <c r="V79" s="25" t="s">
        <v>284</v>
      </c>
    </row>
    <row r="80" spans="1:22" x14ac:dyDescent="0.25">
      <c r="A80" s="152" t="s">
        <v>199</v>
      </c>
      <c r="B80" s="152" t="s">
        <v>79</v>
      </c>
      <c r="C80" s="159">
        <v>33.000000000000007</v>
      </c>
      <c r="D80" s="159">
        <v>33.000000000000007</v>
      </c>
      <c r="E80" s="159">
        <v>29.000000000000007</v>
      </c>
      <c r="F80" s="159">
        <v>21.000000000000011</v>
      </c>
      <c r="G80" s="159">
        <f t="shared" si="11"/>
        <v>62.000000000000014</v>
      </c>
      <c r="H80" s="159">
        <f t="shared" si="12"/>
        <v>54.000000000000014</v>
      </c>
      <c r="I80" s="160">
        <v>28.000000000000007</v>
      </c>
      <c r="J80" s="160">
        <v>28.000000000000011</v>
      </c>
      <c r="K80" s="160">
        <v>19</v>
      </c>
      <c r="L80" s="160">
        <v>10</v>
      </c>
      <c r="M80" s="160">
        <f t="shared" si="13"/>
        <v>47.000000000000007</v>
      </c>
      <c r="N80" s="160">
        <f t="shared" si="14"/>
        <v>38.000000000000014</v>
      </c>
      <c r="O80" s="161">
        <f t="shared" si="15"/>
        <v>0.84848484848484851</v>
      </c>
      <c r="P80" s="161">
        <f t="shared" si="16"/>
        <v>0.84848484848484862</v>
      </c>
      <c r="Q80" s="161">
        <f t="shared" si="17"/>
        <v>0.65517241379310331</v>
      </c>
      <c r="R80" s="161">
        <f t="shared" si="18"/>
        <v>0.47619047619047594</v>
      </c>
      <c r="S80" s="161">
        <f t="shared" si="19"/>
        <v>0.75806451612903225</v>
      </c>
      <c r="T80" s="161">
        <f t="shared" si="20"/>
        <v>0.70370370370370383</v>
      </c>
      <c r="U80" s="155">
        <v>12.000000000000002</v>
      </c>
      <c r="V80" s="25" t="s">
        <v>284</v>
      </c>
    </row>
    <row r="81" spans="1:22" x14ac:dyDescent="0.25">
      <c r="A81" s="152" t="s">
        <v>199</v>
      </c>
      <c r="B81" s="152" t="s">
        <v>80</v>
      </c>
      <c r="C81" s="159">
        <v>30</v>
      </c>
      <c r="D81" s="159">
        <v>23</v>
      </c>
      <c r="E81" s="159">
        <v>24</v>
      </c>
      <c r="F81" s="159">
        <v>25</v>
      </c>
      <c r="G81" s="159">
        <f t="shared" si="11"/>
        <v>54</v>
      </c>
      <c r="H81" s="159">
        <f t="shared" si="12"/>
        <v>48</v>
      </c>
      <c r="I81" s="160">
        <v>29.000000000000004</v>
      </c>
      <c r="J81" s="160">
        <v>22.000000000000011</v>
      </c>
      <c r="K81" s="160">
        <v>18</v>
      </c>
      <c r="L81" s="160">
        <v>14</v>
      </c>
      <c r="M81" s="160">
        <f t="shared" si="13"/>
        <v>47</v>
      </c>
      <c r="N81" s="160">
        <f t="shared" si="14"/>
        <v>36.000000000000014</v>
      </c>
      <c r="O81" s="161">
        <f t="shared" si="15"/>
        <v>0.96666666666666679</v>
      </c>
      <c r="P81" s="161">
        <f t="shared" si="16"/>
        <v>0.95652173913043526</v>
      </c>
      <c r="Q81" s="161">
        <f t="shared" si="17"/>
        <v>0.75</v>
      </c>
      <c r="R81" s="161">
        <f t="shared" si="18"/>
        <v>0.56000000000000005</v>
      </c>
      <c r="S81" s="161">
        <f t="shared" si="19"/>
        <v>0.87037037037037035</v>
      </c>
      <c r="T81" s="161">
        <f t="shared" si="20"/>
        <v>0.75000000000000033</v>
      </c>
      <c r="U81" s="155">
        <v>15</v>
      </c>
      <c r="V81" s="25" t="s">
        <v>284</v>
      </c>
    </row>
    <row r="82" spans="1:22" x14ac:dyDescent="0.25">
      <c r="A82" s="152" t="s">
        <v>199</v>
      </c>
      <c r="B82" s="152" t="s">
        <v>81</v>
      </c>
      <c r="C82" s="159">
        <v>36</v>
      </c>
      <c r="D82" s="159">
        <v>28.000000000000011</v>
      </c>
      <c r="E82" s="159">
        <v>22.000000000000018</v>
      </c>
      <c r="F82" s="159">
        <v>37.000000000000007</v>
      </c>
      <c r="G82" s="159">
        <f t="shared" si="11"/>
        <v>58.000000000000014</v>
      </c>
      <c r="H82" s="159">
        <f t="shared" si="12"/>
        <v>65.000000000000014</v>
      </c>
      <c r="I82" s="160">
        <v>22</v>
      </c>
      <c r="J82" s="160">
        <v>26.000000000000004</v>
      </c>
      <c r="K82" s="160">
        <v>9</v>
      </c>
      <c r="L82" s="160">
        <v>15</v>
      </c>
      <c r="M82" s="160">
        <f t="shared" si="13"/>
        <v>31</v>
      </c>
      <c r="N82" s="160">
        <f t="shared" si="14"/>
        <v>41</v>
      </c>
      <c r="O82" s="161">
        <f t="shared" si="15"/>
        <v>0.61111111111111116</v>
      </c>
      <c r="P82" s="161">
        <f t="shared" si="16"/>
        <v>0.92857142857142838</v>
      </c>
      <c r="Q82" s="161">
        <f t="shared" si="17"/>
        <v>0.40909090909090878</v>
      </c>
      <c r="R82" s="161">
        <f t="shared" si="18"/>
        <v>0.40540540540540532</v>
      </c>
      <c r="S82" s="161">
        <f t="shared" si="19"/>
        <v>0.5344827586206895</v>
      </c>
      <c r="T82" s="161">
        <f t="shared" si="20"/>
        <v>0.63076923076923064</v>
      </c>
      <c r="U82" s="155">
        <v>13</v>
      </c>
      <c r="V82" s="25" t="s">
        <v>284</v>
      </c>
    </row>
    <row r="83" spans="1:22" x14ac:dyDescent="0.25">
      <c r="A83" s="152" t="s">
        <v>199</v>
      </c>
      <c r="B83" s="152" t="s">
        <v>82</v>
      </c>
      <c r="C83" s="159">
        <v>60</v>
      </c>
      <c r="D83" s="159">
        <v>65</v>
      </c>
      <c r="E83" s="159">
        <v>50</v>
      </c>
      <c r="F83" s="159">
        <v>34</v>
      </c>
      <c r="G83" s="159">
        <f t="shared" si="11"/>
        <v>110</v>
      </c>
      <c r="H83" s="159">
        <f t="shared" si="12"/>
        <v>99</v>
      </c>
      <c r="I83" s="160">
        <v>55.000000000000014</v>
      </c>
      <c r="J83" s="160">
        <v>59</v>
      </c>
      <c r="K83" s="160">
        <v>33</v>
      </c>
      <c r="L83" s="160">
        <v>25</v>
      </c>
      <c r="M83" s="160">
        <f t="shared" si="13"/>
        <v>88.000000000000014</v>
      </c>
      <c r="N83" s="160">
        <f t="shared" si="14"/>
        <v>84</v>
      </c>
      <c r="O83" s="161">
        <f t="shared" si="15"/>
        <v>0.91666666666666685</v>
      </c>
      <c r="P83" s="161">
        <f t="shared" si="16"/>
        <v>0.90769230769230769</v>
      </c>
      <c r="Q83" s="161">
        <f t="shared" si="17"/>
        <v>0.66</v>
      </c>
      <c r="R83" s="161">
        <f t="shared" si="18"/>
        <v>0.73529411764705888</v>
      </c>
      <c r="S83" s="161">
        <f t="shared" si="19"/>
        <v>0.80000000000000016</v>
      </c>
      <c r="T83" s="161">
        <f t="shared" si="20"/>
        <v>0.84848484848484851</v>
      </c>
      <c r="U83" s="155">
        <v>43.000000000000021</v>
      </c>
      <c r="V83" s="25">
        <v>6.0000000000000213</v>
      </c>
    </row>
    <row r="84" spans="1:22" x14ac:dyDescent="0.25">
      <c r="A84" s="152" t="s">
        <v>199</v>
      </c>
      <c r="B84" s="152" t="s">
        <v>83</v>
      </c>
      <c r="C84" s="159">
        <v>35</v>
      </c>
      <c r="D84" s="159">
        <v>30</v>
      </c>
      <c r="E84" s="159">
        <v>32</v>
      </c>
      <c r="F84" s="159">
        <v>23</v>
      </c>
      <c r="G84" s="159">
        <f t="shared" si="11"/>
        <v>67</v>
      </c>
      <c r="H84" s="159">
        <f t="shared" si="12"/>
        <v>53</v>
      </c>
      <c r="I84" s="160">
        <v>27</v>
      </c>
      <c r="J84" s="160">
        <v>24</v>
      </c>
      <c r="K84" s="160">
        <v>15.000000000000002</v>
      </c>
      <c r="L84" s="160">
        <v>8</v>
      </c>
      <c r="M84" s="160">
        <f t="shared" si="13"/>
        <v>42</v>
      </c>
      <c r="N84" s="160">
        <f t="shared" si="14"/>
        <v>32</v>
      </c>
      <c r="O84" s="161">
        <f t="shared" si="15"/>
        <v>0.77142857142857146</v>
      </c>
      <c r="P84" s="161">
        <f t="shared" si="16"/>
        <v>0.8</v>
      </c>
      <c r="Q84" s="161">
        <f t="shared" si="17"/>
        <v>0.46875000000000006</v>
      </c>
      <c r="R84" s="161">
        <f t="shared" si="18"/>
        <v>0.34782608695652173</v>
      </c>
      <c r="S84" s="161">
        <f t="shared" si="19"/>
        <v>0.62686567164179108</v>
      </c>
      <c r="T84" s="161">
        <f t="shared" si="20"/>
        <v>0.60377358490566035</v>
      </c>
      <c r="U84" s="155">
        <v>21</v>
      </c>
      <c r="V84" s="25" t="s">
        <v>284</v>
      </c>
    </row>
    <row r="85" spans="1:22" x14ac:dyDescent="0.25">
      <c r="A85" s="152" t="s">
        <v>199</v>
      </c>
      <c r="B85" s="152" t="s">
        <v>84</v>
      </c>
      <c r="C85" s="159">
        <v>48</v>
      </c>
      <c r="D85" s="159">
        <v>33</v>
      </c>
      <c r="E85" s="159">
        <v>41</v>
      </c>
      <c r="F85" s="159">
        <v>34.000000000000014</v>
      </c>
      <c r="G85" s="159">
        <f t="shared" si="11"/>
        <v>89</v>
      </c>
      <c r="H85" s="159">
        <f t="shared" si="12"/>
        <v>67.000000000000014</v>
      </c>
      <c r="I85" s="160">
        <v>38</v>
      </c>
      <c r="J85" s="160">
        <v>31.000000000000007</v>
      </c>
      <c r="K85" s="160">
        <v>15</v>
      </c>
      <c r="L85" s="160">
        <v>25</v>
      </c>
      <c r="M85" s="160">
        <f t="shared" si="13"/>
        <v>53</v>
      </c>
      <c r="N85" s="160">
        <f t="shared" si="14"/>
        <v>56.000000000000007</v>
      </c>
      <c r="O85" s="161">
        <f t="shared" si="15"/>
        <v>0.79166666666666663</v>
      </c>
      <c r="P85" s="161">
        <f t="shared" si="16"/>
        <v>0.93939393939393956</v>
      </c>
      <c r="Q85" s="161">
        <f t="shared" si="17"/>
        <v>0.36585365853658536</v>
      </c>
      <c r="R85" s="161">
        <f t="shared" si="18"/>
        <v>0.73529411764705854</v>
      </c>
      <c r="S85" s="161">
        <f t="shared" si="19"/>
        <v>0.5955056179775281</v>
      </c>
      <c r="T85" s="161">
        <f t="shared" si="20"/>
        <v>0.83582089552238803</v>
      </c>
      <c r="U85" s="155">
        <v>32</v>
      </c>
      <c r="V85" s="25" t="s">
        <v>284</v>
      </c>
    </row>
    <row r="86" spans="1:22" x14ac:dyDescent="0.25">
      <c r="A86" s="152" t="s">
        <v>199</v>
      </c>
      <c r="B86" s="152" t="s">
        <v>85</v>
      </c>
      <c r="C86" s="159">
        <v>31.000000000000004</v>
      </c>
      <c r="D86" s="159">
        <v>27</v>
      </c>
      <c r="E86" s="159">
        <v>19</v>
      </c>
      <c r="F86" s="159">
        <v>26.000000000000007</v>
      </c>
      <c r="G86" s="159">
        <f t="shared" si="11"/>
        <v>50</v>
      </c>
      <c r="H86" s="159">
        <f t="shared" si="12"/>
        <v>53.000000000000007</v>
      </c>
      <c r="I86" s="160">
        <v>24.000000000000004</v>
      </c>
      <c r="J86" s="160">
        <v>27.000000000000007</v>
      </c>
      <c r="K86" s="160">
        <v>6</v>
      </c>
      <c r="L86" s="160">
        <v>15</v>
      </c>
      <c r="M86" s="160">
        <f t="shared" si="13"/>
        <v>30.000000000000004</v>
      </c>
      <c r="N86" s="160">
        <f t="shared" si="14"/>
        <v>42.000000000000007</v>
      </c>
      <c r="O86" s="161">
        <f t="shared" si="15"/>
        <v>0.77419354838709675</v>
      </c>
      <c r="P86" s="161">
        <f t="shared" si="16"/>
        <v>1.0000000000000002</v>
      </c>
      <c r="Q86" s="161">
        <f t="shared" si="17"/>
        <v>0.31578947368421051</v>
      </c>
      <c r="R86" s="161">
        <f t="shared" si="18"/>
        <v>0.57692307692307676</v>
      </c>
      <c r="S86" s="161">
        <f t="shared" si="19"/>
        <v>0.60000000000000009</v>
      </c>
      <c r="T86" s="161">
        <f t="shared" si="20"/>
        <v>0.79245283018867929</v>
      </c>
      <c r="U86" s="155">
        <v>14</v>
      </c>
      <c r="V86" s="25" t="s">
        <v>284</v>
      </c>
    </row>
    <row r="87" spans="1:22" x14ac:dyDescent="0.25">
      <c r="A87" s="152" t="s">
        <v>199</v>
      </c>
      <c r="B87" s="152" t="s">
        <v>86</v>
      </c>
      <c r="C87" s="159">
        <v>27</v>
      </c>
      <c r="D87" s="159">
        <v>20</v>
      </c>
      <c r="E87" s="159">
        <v>17</v>
      </c>
      <c r="F87" s="159">
        <v>23</v>
      </c>
      <c r="G87" s="159">
        <f t="shared" si="11"/>
        <v>44</v>
      </c>
      <c r="H87" s="159">
        <f t="shared" si="12"/>
        <v>43</v>
      </c>
      <c r="I87" s="160">
        <v>27</v>
      </c>
      <c r="J87" s="160">
        <v>18.000000000000004</v>
      </c>
      <c r="K87" s="160">
        <v>11</v>
      </c>
      <c r="L87" s="160">
        <v>19</v>
      </c>
      <c r="M87" s="160">
        <f t="shared" si="13"/>
        <v>38</v>
      </c>
      <c r="N87" s="160">
        <f t="shared" si="14"/>
        <v>37</v>
      </c>
      <c r="O87" s="161">
        <f t="shared" si="15"/>
        <v>1</v>
      </c>
      <c r="P87" s="161">
        <f t="shared" si="16"/>
        <v>0.90000000000000013</v>
      </c>
      <c r="Q87" s="161">
        <f t="shared" si="17"/>
        <v>0.6470588235294118</v>
      </c>
      <c r="R87" s="161">
        <f t="shared" si="18"/>
        <v>0.82608695652173914</v>
      </c>
      <c r="S87" s="161">
        <f t="shared" si="19"/>
        <v>0.86363636363636365</v>
      </c>
      <c r="T87" s="161">
        <f t="shared" si="20"/>
        <v>0.86046511627906974</v>
      </c>
      <c r="U87" s="155">
        <v>11.000000000000004</v>
      </c>
      <c r="V87" s="25" t="s">
        <v>284</v>
      </c>
    </row>
    <row r="88" spans="1:22" ht="15.75" thickBot="1" x14ac:dyDescent="0.3">
      <c r="A88" s="204" t="s">
        <v>199</v>
      </c>
      <c r="B88" s="204" t="s">
        <v>87</v>
      </c>
      <c r="C88" s="205">
        <v>33</v>
      </c>
      <c r="D88" s="205">
        <v>27</v>
      </c>
      <c r="E88" s="205">
        <v>34</v>
      </c>
      <c r="F88" s="205">
        <v>38.000000000000007</v>
      </c>
      <c r="G88" s="205">
        <f t="shared" si="11"/>
        <v>67</v>
      </c>
      <c r="H88" s="205">
        <f t="shared" si="12"/>
        <v>65</v>
      </c>
      <c r="I88" s="206">
        <v>29.000000000000004</v>
      </c>
      <c r="J88" s="206">
        <v>25.000000000000007</v>
      </c>
      <c r="K88" s="206">
        <v>11</v>
      </c>
      <c r="L88" s="206">
        <v>16</v>
      </c>
      <c r="M88" s="206">
        <f t="shared" si="13"/>
        <v>40</v>
      </c>
      <c r="N88" s="206">
        <f t="shared" si="14"/>
        <v>41.000000000000007</v>
      </c>
      <c r="O88" s="207">
        <f t="shared" si="15"/>
        <v>0.8787878787878789</v>
      </c>
      <c r="P88" s="207">
        <f t="shared" si="16"/>
        <v>0.92592592592592615</v>
      </c>
      <c r="Q88" s="207">
        <f t="shared" si="17"/>
        <v>0.3235294117647059</v>
      </c>
      <c r="R88" s="207">
        <f t="shared" si="18"/>
        <v>0.42105263157894729</v>
      </c>
      <c r="S88" s="207">
        <f t="shared" si="19"/>
        <v>0.59701492537313428</v>
      </c>
      <c r="T88" s="207">
        <f t="shared" si="20"/>
        <v>0.63076923076923086</v>
      </c>
      <c r="U88" s="208">
        <v>12.000000000000002</v>
      </c>
      <c r="V88" s="209" t="s">
        <v>284</v>
      </c>
    </row>
    <row r="89" spans="1:22" x14ac:dyDescent="0.25">
      <c r="A89" s="198" t="s">
        <v>200</v>
      </c>
      <c r="B89" s="198" t="s">
        <v>88</v>
      </c>
      <c r="C89" s="199">
        <v>11</v>
      </c>
      <c r="D89" s="199">
        <v>12</v>
      </c>
      <c r="E89" s="199">
        <v>5.0000000000000009</v>
      </c>
      <c r="F89" s="199">
        <v>12</v>
      </c>
      <c r="G89" s="199">
        <f t="shared" si="11"/>
        <v>16</v>
      </c>
      <c r="H89" s="199">
        <f t="shared" si="12"/>
        <v>24</v>
      </c>
      <c r="I89" s="200">
        <v>8</v>
      </c>
      <c r="J89" s="200">
        <v>12</v>
      </c>
      <c r="K89" s="200">
        <v>0</v>
      </c>
      <c r="L89" s="200">
        <v>7</v>
      </c>
      <c r="M89" s="200">
        <f t="shared" si="13"/>
        <v>8</v>
      </c>
      <c r="N89" s="200">
        <f t="shared" si="14"/>
        <v>19</v>
      </c>
      <c r="O89" s="201">
        <f t="shared" si="15"/>
        <v>0.72727272727272729</v>
      </c>
      <c r="P89" s="201">
        <f t="shared" si="16"/>
        <v>1</v>
      </c>
      <c r="Q89" s="201">
        <f t="shared" si="17"/>
        <v>0</v>
      </c>
      <c r="R89" s="201">
        <f t="shared" si="18"/>
        <v>0.58333333333333337</v>
      </c>
      <c r="S89" s="201">
        <f t="shared" si="19"/>
        <v>0.5</v>
      </c>
      <c r="T89" s="201">
        <f t="shared" si="20"/>
        <v>0.79166666666666663</v>
      </c>
      <c r="U89" s="202">
        <v>4</v>
      </c>
      <c r="V89" s="203" t="s">
        <v>284</v>
      </c>
    </row>
    <row r="90" spans="1:22" x14ac:dyDescent="0.25">
      <c r="A90" s="152" t="s">
        <v>200</v>
      </c>
      <c r="B90" s="152" t="s">
        <v>89</v>
      </c>
      <c r="C90" s="159">
        <v>31</v>
      </c>
      <c r="D90" s="159">
        <v>19.000000000000004</v>
      </c>
      <c r="E90" s="159">
        <v>21</v>
      </c>
      <c r="F90" s="159">
        <v>20.000000000000004</v>
      </c>
      <c r="G90" s="159">
        <f t="shared" si="11"/>
        <v>52</v>
      </c>
      <c r="H90" s="159">
        <f t="shared" si="12"/>
        <v>39.000000000000007</v>
      </c>
      <c r="I90" s="160">
        <v>31.000000000000014</v>
      </c>
      <c r="J90" s="160">
        <v>19.000000000000004</v>
      </c>
      <c r="K90" s="160">
        <v>13</v>
      </c>
      <c r="L90" s="160">
        <v>7</v>
      </c>
      <c r="M90" s="160">
        <f t="shared" si="13"/>
        <v>44.000000000000014</v>
      </c>
      <c r="N90" s="160">
        <f t="shared" si="14"/>
        <v>26.000000000000004</v>
      </c>
      <c r="O90" s="161">
        <f t="shared" si="15"/>
        <v>1.0000000000000004</v>
      </c>
      <c r="P90" s="161">
        <f t="shared" si="16"/>
        <v>1</v>
      </c>
      <c r="Q90" s="161">
        <f t="shared" si="17"/>
        <v>0.61904761904761907</v>
      </c>
      <c r="R90" s="161">
        <f t="shared" si="18"/>
        <v>0.34999999999999992</v>
      </c>
      <c r="S90" s="161">
        <f t="shared" si="19"/>
        <v>0.84615384615384648</v>
      </c>
      <c r="T90" s="161">
        <f t="shared" si="20"/>
        <v>0.66666666666666663</v>
      </c>
      <c r="U90" s="155">
        <v>19</v>
      </c>
      <c r="V90" s="25" t="s">
        <v>284</v>
      </c>
    </row>
    <row r="91" spans="1:22" x14ac:dyDescent="0.25">
      <c r="A91" s="152" t="s">
        <v>200</v>
      </c>
      <c r="B91" s="152" t="s">
        <v>90</v>
      </c>
      <c r="C91" s="159">
        <v>20.000000000000004</v>
      </c>
      <c r="D91" s="159">
        <v>18.000000000000004</v>
      </c>
      <c r="E91" s="159">
        <v>16</v>
      </c>
      <c r="F91" s="159">
        <v>14</v>
      </c>
      <c r="G91" s="159">
        <f t="shared" si="11"/>
        <v>36</v>
      </c>
      <c r="H91" s="159">
        <f t="shared" si="12"/>
        <v>32</v>
      </c>
      <c r="I91" s="160">
        <v>19.000000000000007</v>
      </c>
      <c r="J91" s="160">
        <v>16</v>
      </c>
      <c r="K91" s="160">
        <v>9</v>
      </c>
      <c r="L91" s="160">
        <v>9</v>
      </c>
      <c r="M91" s="160">
        <f t="shared" si="13"/>
        <v>28.000000000000007</v>
      </c>
      <c r="N91" s="160">
        <f t="shared" si="14"/>
        <v>25</v>
      </c>
      <c r="O91" s="161">
        <f t="shared" si="15"/>
        <v>0.95000000000000018</v>
      </c>
      <c r="P91" s="161">
        <f t="shared" si="16"/>
        <v>0.88888888888888873</v>
      </c>
      <c r="Q91" s="161">
        <f t="shared" si="17"/>
        <v>0.5625</v>
      </c>
      <c r="R91" s="161">
        <f t="shared" si="18"/>
        <v>0.6428571428571429</v>
      </c>
      <c r="S91" s="161">
        <f t="shared" si="19"/>
        <v>0.77777777777777801</v>
      </c>
      <c r="T91" s="161">
        <f t="shared" si="20"/>
        <v>0.78125</v>
      </c>
      <c r="U91" s="155">
        <v>4</v>
      </c>
      <c r="V91" s="25" t="s">
        <v>284</v>
      </c>
    </row>
    <row r="92" spans="1:22" x14ac:dyDescent="0.25">
      <c r="A92" s="152" t="s">
        <v>200</v>
      </c>
      <c r="B92" s="152" t="s">
        <v>91</v>
      </c>
      <c r="C92" s="159">
        <v>32</v>
      </c>
      <c r="D92" s="159">
        <v>23.000000000000007</v>
      </c>
      <c r="E92" s="159">
        <v>17</v>
      </c>
      <c r="F92" s="159">
        <v>14.000000000000002</v>
      </c>
      <c r="G92" s="159">
        <f t="shared" si="11"/>
        <v>49</v>
      </c>
      <c r="H92" s="159">
        <f t="shared" si="12"/>
        <v>37.000000000000007</v>
      </c>
      <c r="I92" s="160">
        <v>27</v>
      </c>
      <c r="J92" s="160">
        <v>22.000000000000007</v>
      </c>
      <c r="K92" s="160">
        <v>11</v>
      </c>
      <c r="L92" s="160">
        <v>4</v>
      </c>
      <c r="M92" s="160">
        <f t="shared" si="13"/>
        <v>38</v>
      </c>
      <c r="N92" s="160">
        <f t="shared" si="14"/>
        <v>26.000000000000007</v>
      </c>
      <c r="O92" s="161">
        <f t="shared" si="15"/>
        <v>0.84375</v>
      </c>
      <c r="P92" s="161">
        <f t="shared" si="16"/>
        <v>0.95652173913043481</v>
      </c>
      <c r="Q92" s="161">
        <f t="shared" si="17"/>
        <v>0.6470588235294118</v>
      </c>
      <c r="R92" s="161">
        <f t="shared" si="18"/>
        <v>0.2857142857142857</v>
      </c>
      <c r="S92" s="161">
        <f t="shared" si="19"/>
        <v>0.77551020408163263</v>
      </c>
      <c r="T92" s="161">
        <f t="shared" si="20"/>
        <v>0.70270270270270274</v>
      </c>
      <c r="U92" s="155">
        <v>19</v>
      </c>
      <c r="V92" s="25" t="s">
        <v>284</v>
      </c>
    </row>
    <row r="93" spans="1:22" x14ac:dyDescent="0.25">
      <c r="A93" s="152" t="s">
        <v>200</v>
      </c>
      <c r="B93" s="152" t="s">
        <v>92</v>
      </c>
      <c r="C93" s="159">
        <v>26</v>
      </c>
      <c r="D93" s="159">
        <v>29</v>
      </c>
      <c r="E93" s="159">
        <v>20</v>
      </c>
      <c r="F93" s="159">
        <v>15</v>
      </c>
      <c r="G93" s="159">
        <f t="shared" si="11"/>
        <v>46</v>
      </c>
      <c r="H93" s="159">
        <f t="shared" si="12"/>
        <v>44</v>
      </c>
      <c r="I93" s="160">
        <v>19</v>
      </c>
      <c r="J93" s="160">
        <v>25</v>
      </c>
      <c r="K93" s="160">
        <v>10</v>
      </c>
      <c r="L93" s="160">
        <v>6</v>
      </c>
      <c r="M93" s="160">
        <f t="shared" si="13"/>
        <v>29</v>
      </c>
      <c r="N93" s="160">
        <f t="shared" si="14"/>
        <v>31</v>
      </c>
      <c r="O93" s="161">
        <f t="shared" si="15"/>
        <v>0.73076923076923073</v>
      </c>
      <c r="P93" s="161">
        <f t="shared" si="16"/>
        <v>0.86206896551724133</v>
      </c>
      <c r="Q93" s="161">
        <f t="shared" si="17"/>
        <v>0.5</v>
      </c>
      <c r="R93" s="161">
        <f t="shared" si="18"/>
        <v>0.4</v>
      </c>
      <c r="S93" s="161">
        <f t="shared" si="19"/>
        <v>0.63043478260869568</v>
      </c>
      <c r="T93" s="161">
        <f t="shared" si="20"/>
        <v>0.70454545454545459</v>
      </c>
      <c r="U93" s="155">
        <v>15.000000000000004</v>
      </c>
      <c r="V93" s="25" t="s">
        <v>284</v>
      </c>
    </row>
    <row r="94" spans="1:22" x14ac:dyDescent="0.25">
      <c r="A94" s="152" t="s">
        <v>200</v>
      </c>
      <c r="B94" s="152" t="s">
        <v>93</v>
      </c>
      <c r="C94" s="159">
        <v>23.000000000000004</v>
      </c>
      <c r="D94" s="159">
        <v>19.000000000000004</v>
      </c>
      <c r="E94" s="159">
        <v>16</v>
      </c>
      <c r="F94" s="159">
        <v>13.000000000000002</v>
      </c>
      <c r="G94" s="159">
        <f t="shared" si="11"/>
        <v>39</v>
      </c>
      <c r="H94" s="159">
        <f t="shared" si="12"/>
        <v>32.000000000000007</v>
      </c>
      <c r="I94" s="160">
        <v>22.000000000000004</v>
      </c>
      <c r="J94" s="160">
        <v>14</v>
      </c>
      <c r="K94" s="160">
        <v>11</v>
      </c>
      <c r="L94" s="160">
        <v>8</v>
      </c>
      <c r="M94" s="160">
        <f t="shared" si="13"/>
        <v>33</v>
      </c>
      <c r="N94" s="160">
        <f t="shared" si="14"/>
        <v>22</v>
      </c>
      <c r="O94" s="161">
        <f t="shared" si="15"/>
        <v>0.95652173913043481</v>
      </c>
      <c r="P94" s="161">
        <f t="shared" si="16"/>
        <v>0.73684210526315774</v>
      </c>
      <c r="Q94" s="161">
        <f t="shared" si="17"/>
        <v>0.6875</v>
      </c>
      <c r="R94" s="161">
        <f t="shared" si="18"/>
        <v>0.61538461538461531</v>
      </c>
      <c r="S94" s="161">
        <f t="shared" si="19"/>
        <v>0.84615384615384615</v>
      </c>
      <c r="T94" s="161">
        <f t="shared" si="20"/>
        <v>0.68749999999999989</v>
      </c>
      <c r="U94" s="155">
        <v>6</v>
      </c>
      <c r="V94" s="25" t="s">
        <v>284</v>
      </c>
    </row>
    <row r="95" spans="1:22" x14ac:dyDescent="0.25">
      <c r="A95" s="152" t="s">
        <v>200</v>
      </c>
      <c r="B95" s="152" t="s">
        <v>94</v>
      </c>
      <c r="C95" s="159">
        <v>13</v>
      </c>
      <c r="D95" s="159">
        <v>8.0000000000000018</v>
      </c>
      <c r="E95" s="159">
        <v>9.0000000000000018</v>
      </c>
      <c r="F95" s="159">
        <v>9</v>
      </c>
      <c r="G95" s="159">
        <f t="shared" si="11"/>
        <v>22</v>
      </c>
      <c r="H95" s="159">
        <f t="shared" si="12"/>
        <v>17</v>
      </c>
      <c r="I95" s="160">
        <v>12</v>
      </c>
      <c r="J95" s="160">
        <v>8</v>
      </c>
      <c r="K95" s="160">
        <v>7</v>
      </c>
      <c r="L95" s="160">
        <v>6</v>
      </c>
      <c r="M95" s="160">
        <f t="shared" si="13"/>
        <v>19</v>
      </c>
      <c r="N95" s="160">
        <f t="shared" si="14"/>
        <v>14</v>
      </c>
      <c r="O95" s="161">
        <f t="shared" si="15"/>
        <v>0.92307692307692313</v>
      </c>
      <c r="P95" s="161">
        <f t="shared" si="16"/>
        <v>0.99999999999999978</v>
      </c>
      <c r="Q95" s="161">
        <f t="shared" si="17"/>
        <v>0.77777777777777768</v>
      </c>
      <c r="R95" s="161">
        <f t="shared" si="18"/>
        <v>0.66666666666666663</v>
      </c>
      <c r="S95" s="161">
        <f t="shared" si="19"/>
        <v>0.86363636363636365</v>
      </c>
      <c r="T95" s="161">
        <f t="shared" si="20"/>
        <v>0.82352941176470584</v>
      </c>
      <c r="U95" s="155">
        <v>3</v>
      </c>
      <c r="V95" s="25" t="s">
        <v>284</v>
      </c>
    </row>
    <row r="96" spans="1:22" x14ac:dyDescent="0.25">
      <c r="A96" s="152" t="s">
        <v>200</v>
      </c>
      <c r="B96" s="152" t="s">
        <v>95</v>
      </c>
      <c r="C96" s="159">
        <v>24.000000000000004</v>
      </c>
      <c r="D96" s="159">
        <v>29.000000000000011</v>
      </c>
      <c r="E96" s="159">
        <v>11.000000000000004</v>
      </c>
      <c r="F96" s="159">
        <v>22</v>
      </c>
      <c r="G96" s="159">
        <f t="shared" si="11"/>
        <v>35.000000000000007</v>
      </c>
      <c r="H96" s="159">
        <f t="shared" si="12"/>
        <v>51.000000000000014</v>
      </c>
      <c r="I96" s="160">
        <v>17</v>
      </c>
      <c r="J96" s="160">
        <v>25</v>
      </c>
      <c r="K96" s="160">
        <v>1</v>
      </c>
      <c r="L96" s="160">
        <v>10</v>
      </c>
      <c r="M96" s="160">
        <f t="shared" si="13"/>
        <v>18</v>
      </c>
      <c r="N96" s="160">
        <f t="shared" si="14"/>
        <v>35</v>
      </c>
      <c r="O96" s="161">
        <f t="shared" si="15"/>
        <v>0.70833333333333326</v>
      </c>
      <c r="P96" s="161">
        <f t="shared" si="16"/>
        <v>0.8620689655172411</v>
      </c>
      <c r="Q96" s="161">
        <f t="shared" si="17"/>
        <v>9.0909090909090884E-2</v>
      </c>
      <c r="R96" s="161">
        <f t="shared" si="18"/>
        <v>0.45454545454545453</v>
      </c>
      <c r="S96" s="161">
        <f t="shared" si="19"/>
        <v>0.51428571428571423</v>
      </c>
      <c r="T96" s="161">
        <f t="shared" si="20"/>
        <v>0.68627450980392135</v>
      </c>
      <c r="U96" s="155">
        <v>19</v>
      </c>
      <c r="V96" s="25" t="s">
        <v>284</v>
      </c>
    </row>
    <row r="97" spans="1:22" x14ac:dyDescent="0.25">
      <c r="A97" s="152" t="s">
        <v>200</v>
      </c>
      <c r="B97" s="152" t="s">
        <v>96</v>
      </c>
      <c r="C97" s="159">
        <v>38</v>
      </c>
      <c r="D97" s="159">
        <v>21</v>
      </c>
      <c r="E97" s="159">
        <v>18.000000000000004</v>
      </c>
      <c r="F97" s="159">
        <v>15.000000000000002</v>
      </c>
      <c r="G97" s="159">
        <f t="shared" si="11"/>
        <v>56</v>
      </c>
      <c r="H97" s="159">
        <f t="shared" si="12"/>
        <v>36</v>
      </c>
      <c r="I97" s="160">
        <v>31.000000000000011</v>
      </c>
      <c r="J97" s="160">
        <v>18.000000000000007</v>
      </c>
      <c r="K97" s="160">
        <v>11</v>
      </c>
      <c r="L97" s="160">
        <v>5</v>
      </c>
      <c r="M97" s="160">
        <f t="shared" si="13"/>
        <v>42.000000000000014</v>
      </c>
      <c r="N97" s="160">
        <f t="shared" si="14"/>
        <v>23.000000000000007</v>
      </c>
      <c r="O97" s="161">
        <f t="shared" si="15"/>
        <v>0.81578947368421084</v>
      </c>
      <c r="P97" s="161">
        <f t="shared" si="16"/>
        <v>0.85714285714285743</v>
      </c>
      <c r="Q97" s="161">
        <f t="shared" si="17"/>
        <v>0.61111111111111094</v>
      </c>
      <c r="R97" s="161">
        <f t="shared" si="18"/>
        <v>0.33333333333333331</v>
      </c>
      <c r="S97" s="161">
        <f t="shared" si="19"/>
        <v>0.75000000000000022</v>
      </c>
      <c r="T97" s="161">
        <f t="shared" si="20"/>
        <v>0.63888888888888906</v>
      </c>
      <c r="U97" s="155">
        <v>10</v>
      </c>
      <c r="V97" s="25" t="s">
        <v>284</v>
      </c>
    </row>
    <row r="98" spans="1:22" x14ac:dyDescent="0.25">
      <c r="A98" s="152" t="s">
        <v>200</v>
      </c>
      <c r="B98" s="152" t="s">
        <v>97</v>
      </c>
      <c r="C98" s="159">
        <v>29</v>
      </c>
      <c r="D98" s="159">
        <v>33</v>
      </c>
      <c r="E98" s="159">
        <v>25.000000000000007</v>
      </c>
      <c r="F98" s="159">
        <v>21.000000000000004</v>
      </c>
      <c r="G98" s="159">
        <f t="shared" si="11"/>
        <v>54.000000000000007</v>
      </c>
      <c r="H98" s="159">
        <f t="shared" si="12"/>
        <v>54</v>
      </c>
      <c r="I98" s="160">
        <v>26</v>
      </c>
      <c r="J98" s="160">
        <v>33.000000000000007</v>
      </c>
      <c r="K98" s="160">
        <v>6</v>
      </c>
      <c r="L98" s="160">
        <v>13.000000000000002</v>
      </c>
      <c r="M98" s="160">
        <f t="shared" si="13"/>
        <v>32</v>
      </c>
      <c r="N98" s="160">
        <f t="shared" si="14"/>
        <v>46.000000000000007</v>
      </c>
      <c r="O98" s="161">
        <f t="shared" si="15"/>
        <v>0.89655172413793105</v>
      </c>
      <c r="P98" s="161">
        <f t="shared" si="16"/>
        <v>1.0000000000000002</v>
      </c>
      <c r="Q98" s="161">
        <f t="shared" si="17"/>
        <v>0.23999999999999994</v>
      </c>
      <c r="R98" s="161">
        <f t="shared" si="18"/>
        <v>0.61904761904761907</v>
      </c>
      <c r="S98" s="161">
        <f t="shared" si="19"/>
        <v>0.59259259259259256</v>
      </c>
      <c r="T98" s="161">
        <f t="shared" si="20"/>
        <v>0.85185185185185197</v>
      </c>
      <c r="U98" s="155">
        <v>12.000000000000005</v>
      </c>
      <c r="V98" s="25" t="s">
        <v>284</v>
      </c>
    </row>
    <row r="99" spans="1:22" x14ac:dyDescent="0.25">
      <c r="A99" s="152" t="s">
        <v>200</v>
      </c>
      <c r="B99" s="152" t="s">
        <v>98</v>
      </c>
      <c r="C99" s="159">
        <v>15</v>
      </c>
      <c r="D99" s="159">
        <v>6</v>
      </c>
      <c r="E99" s="159">
        <v>13</v>
      </c>
      <c r="F99" s="159">
        <v>11.000000000000002</v>
      </c>
      <c r="G99" s="159">
        <f t="shared" si="11"/>
        <v>28</v>
      </c>
      <c r="H99" s="159">
        <f t="shared" si="12"/>
        <v>17</v>
      </c>
      <c r="I99" s="160">
        <v>15</v>
      </c>
      <c r="J99" s="160">
        <v>6</v>
      </c>
      <c r="K99" s="160">
        <v>8</v>
      </c>
      <c r="L99" s="160">
        <v>5</v>
      </c>
      <c r="M99" s="160">
        <f t="shared" si="13"/>
        <v>23</v>
      </c>
      <c r="N99" s="160">
        <f t="shared" si="14"/>
        <v>11</v>
      </c>
      <c r="O99" s="161">
        <f t="shared" si="15"/>
        <v>1</v>
      </c>
      <c r="P99" s="161">
        <f t="shared" si="16"/>
        <v>1</v>
      </c>
      <c r="Q99" s="161">
        <f t="shared" si="17"/>
        <v>0.61538461538461542</v>
      </c>
      <c r="R99" s="161">
        <f t="shared" si="18"/>
        <v>0.45454545454545447</v>
      </c>
      <c r="S99" s="161">
        <f t="shared" si="19"/>
        <v>0.8214285714285714</v>
      </c>
      <c r="T99" s="161">
        <f t="shared" si="20"/>
        <v>0.6470588235294118</v>
      </c>
      <c r="U99" s="155">
        <v>6.0000000000000009</v>
      </c>
      <c r="V99" s="25" t="s">
        <v>284</v>
      </c>
    </row>
    <row r="100" spans="1:22" x14ac:dyDescent="0.25">
      <c r="A100" s="152" t="s">
        <v>200</v>
      </c>
      <c r="B100" s="152" t="s">
        <v>99</v>
      </c>
      <c r="C100" s="159">
        <v>11.000000000000002</v>
      </c>
      <c r="D100" s="159">
        <v>21</v>
      </c>
      <c r="E100" s="159">
        <v>13</v>
      </c>
      <c r="F100" s="159">
        <v>20</v>
      </c>
      <c r="G100" s="159">
        <f t="shared" si="11"/>
        <v>24</v>
      </c>
      <c r="H100" s="159">
        <f t="shared" si="12"/>
        <v>41</v>
      </c>
      <c r="I100" s="160">
        <v>10</v>
      </c>
      <c r="J100" s="160">
        <v>19</v>
      </c>
      <c r="K100" s="160">
        <v>5</v>
      </c>
      <c r="L100" s="160">
        <v>11</v>
      </c>
      <c r="M100" s="160">
        <f t="shared" si="13"/>
        <v>15</v>
      </c>
      <c r="N100" s="160">
        <f t="shared" si="14"/>
        <v>30</v>
      </c>
      <c r="O100" s="161">
        <f t="shared" si="15"/>
        <v>0.90909090909090895</v>
      </c>
      <c r="P100" s="161">
        <f t="shared" si="16"/>
        <v>0.90476190476190477</v>
      </c>
      <c r="Q100" s="161">
        <f t="shared" si="17"/>
        <v>0.38461538461538464</v>
      </c>
      <c r="R100" s="161">
        <f t="shared" si="18"/>
        <v>0.55000000000000004</v>
      </c>
      <c r="S100" s="161">
        <f t="shared" si="19"/>
        <v>0.625</v>
      </c>
      <c r="T100" s="161">
        <f t="shared" si="20"/>
        <v>0.73170731707317072</v>
      </c>
      <c r="U100" s="155">
        <v>16.000000000000004</v>
      </c>
      <c r="V100" s="25" t="s">
        <v>284</v>
      </c>
    </row>
    <row r="101" spans="1:22" x14ac:dyDescent="0.25">
      <c r="A101" s="152" t="s">
        <v>200</v>
      </c>
      <c r="B101" s="152" t="s">
        <v>100</v>
      </c>
      <c r="C101" s="159">
        <v>31.000000000000014</v>
      </c>
      <c r="D101" s="159">
        <v>30</v>
      </c>
      <c r="E101" s="159">
        <v>28</v>
      </c>
      <c r="F101" s="159">
        <v>21</v>
      </c>
      <c r="G101" s="159">
        <f t="shared" si="11"/>
        <v>59.000000000000014</v>
      </c>
      <c r="H101" s="159">
        <f t="shared" si="12"/>
        <v>51</v>
      </c>
      <c r="I101" s="160">
        <v>25.000000000000004</v>
      </c>
      <c r="J101" s="160">
        <v>29.000000000000007</v>
      </c>
      <c r="K101" s="160">
        <v>18</v>
      </c>
      <c r="L101" s="160">
        <v>7</v>
      </c>
      <c r="M101" s="160">
        <f t="shared" si="13"/>
        <v>43</v>
      </c>
      <c r="N101" s="160">
        <f t="shared" si="14"/>
        <v>36.000000000000007</v>
      </c>
      <c r="O101" s="161">
        <f t="shared" si="15"/>
        <v>0.80645161290322553</v>
      </c>
      <c r="P101" s="161">
        <f t="shared" si="16"/>
        <v>0.9666666666666669</v>
      </c>
      <c r="Q101" s="161">
        <f t="shared" si="17"/>
        <v>0.6428571428571429</v>
      </c>
      <c r="R101" s="161">
        <f t="shared" si="18"/>
        <v>0.33333333333333331</v>
      </c>
      <c r="S101" s="161">
        <f t="shared" si="19"/>
        <v>0.72881355932203373</v>
      </c>
      <c r="T101" s="161">
        <f t="shared" si="20"/>
        <v>0.70588235294117663</v>
      </c>
      <c r="U101" s="155">
        <v>21.000000000000004</v>
      </c>
      <c r="V101" s="25" t="s">
        <v>284</v>
      </c>
    </row>
    <row r="102" spans="1:22" x14ac:dyDescent="0.25">
      <c r="A102" s="152" t="s">
        <v>200</v>
      </c>
      <c r="B102" s="152" t="s">
        <v>101</v>
      </c>
      <c r="C102" s="159">
        <v>26</v>
      </c>
      <c r="D102" s="159">
        <v>31</v>
      </c>
      <c r="E102" s="159">
        <v>11.000000000000002</v>
      </c>
      <c r="F102" s="159">
        <v>13</v>
      </c>
      <c r="G102" s="159">
        <f t="shared" si="11"/>
        <v>37</v>
      </c>
      <c r="H102" s="159">
        <f t="shared" si="12"/>
        <v>44</v>
      </c>
      <c r="I102" s="160">
        <v>26</v>
      </c>
      <c r="J102" s="160">
        <v>29.000000000000004</v>
      </c>
      <c r="K102" s="160">
        <v>4</v>
      </c>
      <c r="L102" s="160">
        <v>1</v>
      </c>
      <c r="M102" s="160">
        <f t="shared" si="13"/>
        <v>30</v>
      </c>
      <c r="N102" s="160">
        <f t="shared" si="14"/>
        <v>30.000000000000004</v>
      </c>
      <c r="O102" s="161">
        <f t="shared" si="15"/>
        <v>1</v>
      </c>
      <c r="P102" s="161">
        <f t="shared" si="16"/>
        <v>0.9354838709677421</v>
      </c>
      <c r="Q102" s="161">
        <f t="shared" si="17"/>
        <v>0.36363636363636359</v>
      </c>
      <c r="R102" s="161">
        <f t="shared" si="18"/>
        <v>7.6923076923076927E-2</v>
      </c>
      <c r="S102" s="161">
        <f t="shared" si="19"/>
        <v>0.81081081081081086</v>
      </c>
      <c r="T102" s="161">
        <f t="shared" si="20"/>
        <v>0.68181818181818188</v>
      </c>
      <c r="U102" s="155">
        <v>27</v>
      </c>
      <c r="V102" s="25">
        <v>6</v>
      </c>
    </row>
    <row r="103" spans="1:22" x14ac:dyDescent="0.25">
      <c r="A103" s="152" t="s">
        <v>200</v>
      </c>
      <c r="B103" s="152" t="s">
        <v>102</v>
      </c>
      <c r="C103" s="159">
        <v>21</v>
      </c>
      <c r="D103" s="159">
        <v>22</v>
      </c>
      <c r="E103" s="159">
        <v>14</v>
      </c>
      <c r="F103" s="159">
        <v>14.000000000000004</v>
      </c>
      <c r="G103" s="159">
        <f t="shared" si="11"/>
        <v>35</v>
      </c>
      <c r="H103" s="159">
        <f t="shared" si="12"/>
        <v>36</v>
      </c>
      <c r="I103" s="160">
        <v>21.000000000000004</v>
      </c>
      <c r="J103" s="160">
        <v>20.000000000000004</v>
      </c>
      <c r="K103" s="160">
        <v>7</v>
      </c>
      <c r="L103" s="160">
        <v>6</v>
      </c>
      <c r="M103" s="160">
        <f t="shared" si="13"/>
        <v>28.000000000000004</v>
      </c>
      <c r="N103" s="160">
        <f t="shared" si="14"/>
        <v>26.000000000000004</v>
      </c>
      <c r="O103" s="161">
        <f t="shared" si="15"/>
        <v>1.0000000000000002</v>
      </c>
      <c r="P103" s="161">
        <f t="shared" si="16"/>
        <v>0.90909090909090928</v>
      </c>
      <c r="Q103" s="161">
        <f t="shared" si="17"/>
        <v>0.5</v>
      </c>
      <c r="R103" s="161">
        <f t="shared" si="18"/>
        <v>0.42857142857142844</v>
      </c>
      <c r="S103" s="161">
        <f t="shared" si="19"/>
        <v>0.80000000000000016</v>
      </c>
      <c r="T103" s="161">
        <f t="shared" si="20"/>
        <v>0.72222222222222232</v>
      </c>
      <c r="U103" s="155">
        <v>9</v>
      </c>
      <c r="V103" s="25" t="s">
        <v>284</v>
      </c>
    </row>
    <row r="104" spans="1:22" x14ac:dyDescent="0.25">
      <c r="A104" s="152" t="s">
        <v>200</v>
      </c>
      <c r="B104" s="152" t="s">
        <v>103</v>
      </c>
      <c r="C104" s="159">
        <v>15.000000000000004</v>
      </c>
      <c r="D104" s="159">
        <v>21.000000000000004</v>
      </c>
      <c r="E104" s="159">
        <v>21</v>
      </c>
      <c r="F104" s="159">
        <v>15</v>
      </c>
      <c r="G104" s="159">
        <f t="shared" si="11"/>
        <v>36</v>
      </c>
      <c r="H104" s="159">
        <f t="shared" si="12"/>
        <v>36</v>
      </c>
      <c r="I104" s="160">
        <v>14</v>
      </c>
      <c r="J104" s="160">
        <v>21</v>
      </c>
      <c r="K104" s="160">
        <v>14</v>
      </c>
      <c r="L104" s="160">
        <v>13</v>
      </c>
      <c r="M104" s="160">
        <f t="shared" si="13"/>
        <v>28</v>
      </c>
      <c r="N104" s="160">
        <f t="shared" si="14"/>
        <v>34</v>
      </c>
      <c r="O104" s="161">
        <f t="shared" si="15"/>
        <v>0.93333333333333313</v>
      </c>
      <c r="P104" s="161">
        <f t="shared" si="16"/>
        <v>0.99999999999999978</v>
      </c>
      <c r="Q104" s="161">
        <f t="shared" si="17"/>
        <v>0.66666666666666663</v>
      </c>
      <c r="R104" s="161">
        <f t="shared" si="18"/>
        <v>0.8666666666666667</v>
      </c>
      <c r="S104" s="161">
        <f t="shared" si="19"/>
        <v>0.77777777777777779</v>
      </c>
      <c r="T104" s="161">
        <f t="shared" si="20"/>
        <v>0.94444444444444442</v>
      </c>
      <c r="U104" s="155">
        <v>17.000000000000007</v>
      </c>
      <c r="V104" s="25">
        <v>7.0000000000000071</v>
      </c>
    </row>
    <row r="105" spans="1:22" x14ac:dyDescent="0.25">
      <c r="A105" s="152" t="s">
        <v>200</v>
      </c>
      <c r="B105" s="152" t="s">
        <v>104</v>
      </c>
      <c r="C105" s="159">
        <v>19</v>
      </c>
      <c r="D105" s="159">
        <v>28</v>
      </c>
      <c r="E105" s="159">
        <v>17</v>
      </c>
      <c r="F105" s="159">
        <v>19.000000000000004</v>
      </c>
      <c r="G105" s="159">
        <f t="shared" si="11"/>
        <v>36</v>
      </c>
      <c r="H105" s="159">
        <f t="shared" si="12"/>
        <v>47</v>
      </c>
      <c r="I105" s="160">
        <v>17</v>
      </c>
      <c r="J105" s="160">
        <v>28</v>
      </c>
      <c r="K105" s="160">
        <v>14</v>
      </c>
      <c r="L105" s="160">
        <v>18.000000000000004</v>
      </c>
      <c r="M105" s="160">
        <f t="shared" si="13"/>
        <v>31</v>
      </c>
      <c r="N105" s="160">
        <f t="shared" si="14"/>
        <v>46</v>
      </c>
      <c r="O105" s="161">
        <f t="shared" si="15"/>
        <v>0.89473684210526316</v>
      </c>
      <c r="P105" s="161">
        <f t="shared" si="16"/>
        <v>1</v>
      </c>
      <c r="Q105" s="161">
        <f t="shared" si="17"/>
        <v>0.82352941176470584</v>
      </c>
      <c r="R105" s="161">
        <f t="shared" si="18"/>
        <v>0.94736842105263164</v>
      </c>
      <c r="S105" s="161">
        <f t="shared" si="19"/>
        <v>0.86111111111111116</v>
      </c>
      <c r="T105" s="161">
        <f t="shared" si="20"/>
        <v>0.97872340425531912</v>
      </c>
      <c r="U105" s="155">
        <v>20.000000000000004</v>
      </c>
      <c r="V105" s="25">
        <v>14.000000000000004</v>
      </c>
    </row>
    <row r="106" spans="1:22" x14ac:dyDescent="0.25">
      <c r="A106" s="152" t="s">
        <v>200</v>
      </c>
      <c r="B106" s="152" t="s">
        <v>105</v>
      </c>
      <c r="C106" s="159">
        <v>31.000000000000011</v>
      </c>
      <c r="D106" s="159">
        <v>33.000000000000007</v>
      </c>
      <c r="E106" s="159">
        <v>31</v>
      </c>
      <c r="F106" s="159">
        <v>37.000000000000007</v>
      </c>
      <c r="G106" s="159">
        <f t="shared" si="11"/>
        <v>62.000000000000014</v>
      </c>
      <c r="H106" s="159">
        <f t="shared" si="12"/>
        <v>70.000000000000014</v>
      </c>
      <c r="I106" s="160">
        <v>29.000000000000011</v>
      </c>
      <c r="J106" s="160">
        <v>32.000000000000007</v>
      </c>
      <c r="K106" s="160">
        <v>12.000000000000002</v>
      </c>
      <c r="L106" s="160">
        <v>19</v>
      </c>
      <c r="M106" s="160">
        <f t="shared" si="13"/>
        <v>41.000000000000014</v>
      </c>
      <c r="N106" s="160">
        <f t="shared" si="14"/>
        <v>51.000000000000007</v>
      </c>
      <c r="O106" s="161">
        <f t="shared" si="15"/>
        <v>0.93548387096774199</v>
      </c>
      <c r="P106" s="161">
        <f t="shared" si="16"/>
        <v>0.96969696969696972</v>
      </c>
      <c r="Q106" s="161">
        <f t="shared" si="17"/>
        <v>0.38709677419354843</v>
      </c>
      <c r="R106" s="161">
        <f t="shared" si="18"/>
        <v>0.51351351351351338</v>
      </c>
      <c r="S106" s="161">
        <f t="shared" si="19"/>
        <v>0.66129032258064524</v>
      </c>
      <c r="T106" s="161">
        <f t="shared" si="20"/>
        <v>0.72857142857142854</v>
      </c>
      <c r="U106" s="155">
        <v>26.000000000000004</v>
      </c>
      <c r="V106" s="25" t="s">
        <v>284</v>
      </c>
    </row>
    <row r="107" spans="1:22" x14ac:dyDescent="0.25">
      <c r="A107" s="152" t="s">
        <v>200</v>
      </c>
      <c r="B107" s="152" t="s">
        <v>106</v>
      </c>
      <c r="C107" s="159">
        <v>17</v>
      </c>
      <c r="D107" s="159">
        <v>17</v>
      </c>
      <c r="E107" s="159">
        <v>20</v>
      </c>
      <c r="F107" s="159">
        <v>14</v>
      </c>
      <c r="G107" s="159">
        <f t="shared" si="11"/>
        <v>37</v>
      </c>
      <c r="H107" s="159">
        <f t="shared" si="12"/>
        <v>31</v>
      </c>
      <c r="I107" s="160">
        <v>14</v>
      </c>
      <c r="J107" s="160">
        <v>17</v>
      </c>
      <c r="K107" s="160">
        <v>11</v>
      </c>
      <c r="L107" s="160">
        <v>6</v>
      </c>
      <c r="M107" s="160">
        <f t="shared" si="13"/>
        <v>25</v>
      </c>
      <c r="N107" s="160">
        <f t="shared" si="14"/>
        <v>23</v>
      </c>
      <c r="O107" s="161">
        <f t="shared" si="15"/>
        <v>0.82352941176470584</v>
      </c>
      <c r="P107" s="161">
        <f t="shared" si="16"/>
        <v>1</v>
      </c>
      <c r="Q107" s="161">
        <f t="shared" si="17"/>
        <v>0.55000000000000004</v>
      </c>
      <c r="R107" s="161">
        <f t="shared" si="18"/>
        <v>0.42857142857142855</v>
      </c>
      <c r="S107" s="161">
        <f t="shared" si="19"/>
        <v>0.67567567567567566</v>
      </c>
      <c r="T107" s="161">
        <f t="shared" si="20"/>
        <v>0.74193548387096775</v>
      </c>
      <c r="U107" s="155">
        <v>7.0000000000000036</v>
      </c>
      <c r="V107" s="25" t="s">
        <v>284</v>
      </c>
    </row>
    <row r="108" spans="1:22" x14ac:dyDescent="0.25">
      <c r="A108" s="152" t="s">
        <v>200</v>
      </c>
      <c r="B108" s="152" t="s">
        <v>107</v>
      </c>
      <c r="C108" s="159">
        <v>19</v>
      </c>
      <c r="D108" s="159">
        <v>17</v>
      </c>
      <c r="E108" s="159">
        <v>19</v>
      </c>
      <c r="F108" s="159">
        <v>22.000000000000004</v>
      </c>
      <c r="G108" s="159">
        <f t="shared" si="11"/>
        <v>38</v>
      </c>
      <c r="H108" s="159">
        <f t="shared" si="12"/>
        <v>39</v>
      </c>
      <c r="I108" s="160">
        <v>19</v>
      </c>
      <c r="J108" s="160">
        <v>16</v>
      </c>
      <c r="K108" s="160">
        <v>6</v>
      </c>
      <c r="L108" s="160">
        <v>13</v>
      </c>
      <c r="M108" s="160">
        <f t="shared" si="13"/>
        <v>25</v>
      </c>
      <c r="N108" s="160">
        <f t="shared" si="14"/>
        <v>29</v>
      </c>
      <c r="O108" s="161">
        <f t="shared" si="15"/>
        <v>1</v>
      </c>
      <c r="P108" s="161">
        <f t="shared" si="16"/>
        <v>0.94117647058823528</v>
      </c>
      <c r="Q108" s="161">
        <f t="shared" si="17"/>
        <v>0.31578947368421051</v>
      </c>
      <c r="R108" s="161">
        <f t="shared" si="18"/>
        <v>0.59090909090909083</v>
      </c>
      <c r="S108" s="161">
        <f t="shared" si="19"/>
        <v>0.65789473684210531</v>
      </c>
      <c r="T108" s="161">
        <f t="shared" si="20"/>
        <v>0.74358974358974361</v>
      </c>
      <c r="U108" s="155">
        <v>13</v>
      </c>
      <c r="V108" s="25" t="s">
        <v>284</v>
      </c>
    </row>
    <row r="109" spans="1:22" x14ac:dyDescent="0.25">
      <c r="A109" s="152" t="s">
        <v>200</v>
      </c>
      <c r="B109" s="152" t="s">
        <v>108</v>
      </c>
      <c r="C109" s="159">
        <v>31</v>
      </c>
      <c r="D109" s="159">
        <v>30</v>
      </c>
      <c r="E109" s="159">
        <v>24.000000000000011</v>
      </c>
      <c r="F109" s="159">
        <v>30</v>
      </c>
      <c r="G109" s="159">
        <f t="shared" si="11"/>
        <v>55.000000000000014</v>
      </c>
      <c r="H109" s="159">
        <f t="shared" si="12"/>
        <v>60</v>
      </c>
      <c r="I109" s="160">
        <v>30.000000000000004</v>
      </c>
      <c r="J109" s="160">
        <v>30</v>
      </c>
      <c r="K109" s="160">
        <v>18.000000000000004</v>
      </c>
      <c r="L109" s="160">
        <v>23.000000000000004</v>
      </c>
      <c r="M109" s="160">
        <f t="shared" si="13"/>
        <v>48.000000000000007</v>
      </c>
      <c r="N109" s="160">
        <f t="shared" si="14"/>
        <v>53</v>
      </c>
      <c r="O109" s="161">
        <f t="shared" si="15"/>
        <v>0.96774193548387111</v>
      </c>
      <c r="P109" s="161">
        <f t="shared" si="16"/>
        <v>1</v>
      </c>
      <c r="Q109" s="161">
        <f t="shared" si="17"/>
        <v>0.74999999999999978</v>
      </c>
      <c r="R109" s="161">
        <f t="shared" si="18"/>
        <v>0.76666666666666683</v>
      </c>
      <c r="S109" s="161">
        <f t="shared" si="19"/>
        <v>0.87272727272727268</v>
      </c>
      <c r="T109" s="161">
        <f t="shared" si="20"/>
        <v>0.8833333333333333</v>
      </c>
      <c r="U109" s="155">
        <v>9.0000000000000036</v>
      </c>
      <c r="V109" s="25" t="s">
        <v>284</v>
      </c>
    </row>
    <row r="110" spans="1:22" x14ac:dyDescent="0.25">
      <c r="A110" s="152" t="s">
        <v>200</v>
      </c>
      <c r="B110" s="152" t="s">
        <v>109</v>
      </c>
      <c r="C110" s="159">
        <v>19</v>
      </c>
      <c r="D110" s="159">
        <v>13</v>
      </c>
      <c r="E110" s="159">
        <v>23.000000000000007</v>
      </c>
      <c r="F110" s="159">
        <v>24.000000000000004</v>
      </c>
      <c r="G110" s="159">
        <f t="shared" si="11"/>
        <v>42.000000000000007</v>
      </c>
      <c r="H110" s="159">
        <f t="shared" si="12"/>
        <v>37</v>
      </c>
      <c r="I110" s="160">
        <v>18.000000000000004</v>
      </c>
      <c r="J110" s="160">
        <v>13</v>
      </c>
      <c r="K110" s="160">
        <v>10.000000000000002</v>
      </c>
      <c r="L110" s="160">
        <v>11</v>
      </c>
      <c r="M110" s="160">
        <f t="shared" si="13"/>
        <v>28.000000000000007</v>
      </c>
      <c r="N110" s="160">
        <f t="shared" si="14"/>
        <v>24</v>
      </c>
      <c r="O110" s="161">
        <f t="shared" si="15"/>
        <v>0.94736842105263175</v>
      </c>
      <c r="P110" s="161">
        <f t="shared" si="16"/>
        <v>1</v>
      </c>
      <c r="Q110" s="161">
        <f t="shared" si="17"/>
        <v>0.43478260869565211</v>
      </c>
      <c r="R110" s="161">
        <f t="shared" si="18"/>
        <v>0.45833333333333326</v>
      </c>
      <c r="S110" s="161">
        <f t="shared" si="19"/>
        <v>0.66666666666666674</v>
      </c>
      <c r="T110" s="161">
        <f t="shared" si="20"/>
        <v>0.64864864864864868</v>
      </c>
      <c r="U110" s="155">
        <v>3</v>
      </c>
      <c r="V110" s="25" t="s">
        <v>284</v>
      </c>
    </row>
    <row r="111" spans="1:22" x14ac:dyDescent="0.25">
      <c r="A111" s="152" t="s">
        <v>200</v>
      </c>
      <c r="B111" s="152" t="s">
        <v>110</v>
      </c>
      <c r="C111" s="159">
        <v>52</v>
      </c>
      <c r="D111" s="159">
        <v>47</v>
      </c>
      <c r="E111" s="159">
        <v>32.000000000000014</v>
      </c>
      <c r="F111" s="159">
        <v>23.000000000000007</v>
      </c>
      <c r="G111" s="159">
        <f t="shared" si="11"/>
        <v>84.000000000000014</v>
      </c>
      <c r="H111" s="159">
        <f t="shared" si="12"/>
        <v>70</v>
      </c>
      <c r="I111" s="160">
        <v>48.000000000000007</v>
      </c>
      <c r="J111" s="160">
        <v>44</v>
      </c>
      <c r="K111" s="160">
        <v>20</v>
      </c>
      <c r="L111" s="160">
        <v>11</v>
      </c>
      <c r="M111" s="160">
        <f t="shared" si="13"/>
        <v>68</v>
      </c>
      <c r="N111" s="160">
        <f t="shared" si="14"/>
        <v>55</v>
      </c>
      <c r="O111" s="161">
        <f t="shared" si="15"/>
        <v>0.92307692307692324</v>
      </c>
      <c r="P111" s="161">
        <f t="shared" si="16"/>
        <v>0.93617021276595747</v>
      </c>
      <c r="Q111" s="161">
        <f t="shared" si="17"/>
        <v>0.62499999999999978</v>
      </c>
      <c r="R111" s="161">
        <f t="shared" si="18"/>
        <v>0.47826086956521724</v>
      </c>
      <c r="S111" s="161">
        <f t="shared" si="19"/>
        <v>0.80952380952380942</v>
      </c>
      <c r="T111" s="161">
        <f t="shared" si="20"/>
        <v>0.7857142857142857</v>
      </c>
      <c r="U111" s="155">
        <v>20</v>
      </c>
      <c r="V111" s="25" t="s">
        <v>284</v>
      </c>
    </row>
    <row r="112" spans="1:22" ht="15.75" thickBot="1" x14ac:dyDescent="0.3">
      <c r="A112" s="204" t="s">
        <v>200</v>
      </c>
      <c r="B112" s="204" t="s">
        <v>111</v>
      </c>
      <c r="C112" s="205">
        <v>27</v>
      </c>
      <c r="D112" s="205">
        <v>26.000000000000004</v>
      </c>
      <c r="E112" s="205">
        <v>26.000000000000004</v>
      </c>
      <c r="F112" s="205">
        <v>21</v>
      </c>
      <c r="G112" s="205">
        <f t="shared" si="11"/>
        <v>53</v>
      </c>
      <c r="H112" s="205">
        <f t="shared" si="12"/>
        <v>47</v>
      </c>
      <c r="I112" s="206">
        <v>25.000000000000014</v>
      </c>
      <c r="J112" s="206">
        <v>24.000000000000004</v>
      </c>
      <c r="K112" s="206">
        <v>6.0000000000000009</v>
      </c>
      <c r="L112" s="206">
        <v>8</v>
      </c>
      <c r="M112" s="206">
        <f t="shared" si="13"/>
        <v>31.000000000000014</v>
      </c>
      <c r="N112" s="206">
        <f t="shared" si="14"/>
        <v>32</v>
      </c>
      <c r="O112" s="207">
        <f t="shared" si="15"/>
        <v>0.92592592592592649</v>
      </c>
      <c r="P112" s="207">
        <f t="shared" si="16"/>
        <v>0.92307692307692313</v>
      </c>
      <c r="Q112" s="207">
        <f t="shared" si="17"/>
        <v>0.23076923076923078</v>
      </c>
      <c r="R112" s="207">
        <f t="shared" si="18"/>
        <v>0.38095238095238093</v>
      </c>
      <c r="S112" s="207">
        <f t="shared" si="19"/>
        <v>0.5849056603773588</v>
      </c>
      <c r="T112" s="207">
        <f t="shared" si="20"/>
        <v>0.68085106382978722</v>
      </c>
      <c r="U112" s="208">
        <v>9</v>
      </c>
      <c r="V112" s="209" t="s">
        <v>284</v>
      </c>
    </row>
    <row r="113" spans="1:22" x14ac:dyDescent="0.25">
      <c r="A113" s="145" t="s">
        <v>201</v>
      </c>
      <c r="B113" s="145" t="s">
        <v>112</v>
      </c>
      <c r="C113" s="162">
        <v>29.000000000000004</v>
      </c>
      <c r="D113" s="162">
        <v>28</v>
      </c>
      <c r="E113" s="162">
        <v>21</v>
      </c>
      <c r="F113" s="162">
        <v>13.000000000000002</v>
      </c>
      <c r="G113" s="162">
        <f t="shared" si="11"/>
        <v>50</v>
      </c>
      <c r="H113" s="162">
        <f t="shared" si="12"/>
        <v>41</v>
      </c>
      <c r="I113" s="163">
        <v>25.000000000000004</v>
      </c>
      <c r="J113" s="163">
        <v>25.000000000000004</v>
      </c>
      <c r="K113" s="163">
        <v>18</v>
      </c>
      <c r="L113" s="163">
        <v>10</v>
      </c>
      <c r="M113" s="163">
        <f t="shared" si="13"/>
        <v>43</v>
      </c>
      <c r="N113" s="163">
        <f t="shared" si="14"/>
        <v>35</v>
      </c>
      <c r="O113" s="164">
        <f t="shared" si="15"/>
        <v>0.86206896551724144</v>
      </c>
      <c r="P113" s="164">
        <f t="shared" si="16"/>
        <v>0.89285714285714302</v>
      </c>
      <c r="Q113" s="164">
        <f t="shared" si="17"/>
        <v>0.8571428571428571</v>
      </c>
      <c r="R113" s="164">
        <f t="shared" si="18"/>
        <v>0.76923076923076916</v>
      </c>
      <c r="S113" s="164">
        <f t="shared" si="19"/>
        <v>0.86</v>
      </c>
      <c r="T113" s="164">
        <f t="shared" si="20"/>
        <v>0.85365853658536583</v>
      </c>
      <c r="U113" s="148">
        <v>6.0000000000000027</v>
      </c>
      <c r="V113" s="25" t="s">
        <v>284</v>
      </c>
    </row>
    <row r="114" spans="1:22" x14ac:dyDescent="0.25">
      <c r="A114" s="152" t="s">
        <v>201</v>
      </c>
      <c r="B114" s="152" t="s">
        <v>113</v>
      </c>
      <c r="C114" s="159">
        <v>62</v>
      </c>
      <c r="D114" s="159">
        <v>52</v>
      </c>
      <c r="E114" s="159">
        <v>37</v>
      </c>
      <c r="F114" s="159">
        <v>43</v>
      </c>
      <c r="G114" s="159">
        <f t="shared" si="11"/>
        <v>99</v>
      </c>
      <c r="H114" s="159">
        <f t="shared" si="12"/>
        <v>95</v>
      </c>
      <c r="I114" s="160">
        <v>48.000000000000007</v>
      </c>
      <c r="J114" s="160">
        <v>40.000000000000007</v>
      </c>
      <c r="K114" s="160">
        <v>8</v>
      </c>
      <c r="L114" s="160">
        <v>14</v>
      </c>
      <c r="M114" s="160">
        <f t="shared" si="13"/>
        <v>56.000000000000007</v>
      </c>
      <c r="N114" s="160">
        <f t="shared" si="14"/>
        <v>54.000000000000007</v>
      </c>
      <c r="O114" s="161">
        <f t="shared" si="15"/>
        <v>0.77419354838709686</v>
      </c>
      <c r="P114" s="161">
        <f t="shared" si="16"/>
        <v>0.76923076923076938</v>
      </c>
      <c r="Q114" s="161">
        <f t="shared" si="17"/>
        <v>0.21621621621621623</v>
      </c>
      <c r="R114" s="161">
        <f t="shared" si="18"/>
        <v>0.32558139534883723</v>
      </c>
      <c r="S114" s="161">
        <f t="shared" si="19"/>
        <v>0.56565656565656575</v>
      </c>
      <c r="T114" s="161">
        <f t="shared" si="20"/>
        <v>0.56842105263157905</v>
      </c>
      <c r="U114" s="155">
        <v>29.000000000000007</v>
      </c>
      <c r="V114" s="25" t="s">
        <v>284</v>
      </c>
    </row>
    <row r="115" spans="1:22" x14ac:dyDescent="0.25">
      <c r="A115" s="152" t="s">
        <v>201</v>
      </c>
      <c r="B115" s="152" t="s">
        <v>114</v>
      </c>
      <c r="C115" s="159">
        <v>26</v>
      </c>
      <c r="D115" s="159">
        <v>22</v>
      </c>
      <c r="E115" s="159">
        <v>11</v>
      </c>
      <c r="F115" s="159">
        <v>13</v>
      </c>
      <c r="G115" s="159">
        <f t="shared" si="11"/>
        <v>37</v>
      </c>
      <c r="H115" s="159">
        <f t="shared" si="12"/>
        <v>35</v>
      </c>
      <c r="I115" s="160">
        <v>23.000000000000007</v>
      </c>
      <c r="J115" s="160">
        <v>22.000000000000004</v>
      </c>
      <c r="K115" s="160">
        <v>6</v>
      </c>
      <c r="L115" s="160">
        <v>9</v>
      </c>
      <c r="M115" s="160">
        <f t="shared" si="13"/>
        <v>29.000000000000007</v>
      </c>
      <c r="N115" s="160">
        <f t="shared" si="14"/>
        <v>31.000000000000004</v>
      </c>
      <c r="O115" s="161">
        <f t="shared" si="15"/>
        <v>0.88461538461538491</v>
      </c>
      <c r="P115" s="161">
        <f t="shared" si="16"/>
        <v>1.0000000000000002</v>
      </c>
      <c r="Q115" s="161">
        <f t="shared" si="17"/>
        <v>0.54545454545454541</v>
      </c>
      <c r="R115" s="161">
        <f t="shared" si="18"/>
        <v>0.69230769230769229</v>
      </c>
      <c r="S115" s="161">
        <f t="shared" si="19"/>
        <v>0.78378378378378399</v>
      </c>
      <c r="T115" s="161">
        <f t="shared" si="20"/>
        <v>0.88571428571428579</v>
      </c>
      <c r="U115" s="155">
        <v>11</v>
      </c>
      <c r="V115" s="25" t="s">
        <v>284</v>
      </c>
    </row>
    <row r="116" spans="1:22" x14ac:dyDescent="0.25">
      <c r="A116" s="152" t="s">
        <v>201</v>
      </c>
      <c r="B116" s="152" t="s">
        <v>115</v>
      </c>
      <c r="C116" s="159">
        <v>42.000000000000007</v>
      </c>
      <c r="D116" s="159">
        <v>33.000000000000007</v>
      </c>
      <c r="E116" s="159">
        <v>18</v>
      </c>
      <c r="F116" s="159">
        <v>16.000000000000004</v>
      </c>
      <c r="G116" s="159">
        <f t="shared" si="11"/>
        <v>60.000000000000007</v>
      </c>
      <c r="H116" s="159">
        <f t="shared" si="12"/>
        <v>49.000000000000014</v>
      </c>
      <c r="I116" s="160">
        <v>28</v>
      </c>
      <c r="J116" s="160">
        <v>24</v>
      </c>
      <c r="K116" s="160">
        <v>8</v>
      </c>
      <c r="L116" s="160">
        <v>6</v>
      </c>
      <c r="M116" s="160">
        <f t="shared" si="13"/>
        <v>36</v>
      </c>
      <c r="N116" s="160">
        <f t="shared" si="14"/>
        <v>30</v>
      </c>
      <c r="O116" s="161">
        <f t="shared" si="15"/>
        <v>0.66666666666666652</v>
      </c>
      <c r="P116" s="161">
        <f t="shared" si="16"/>
        <v>0.72727272727272707</v>
      </c>
      <c r="Q116" s="161">
        <f t="shared" si="17"/>
        <v>0.44444444444444442</v>
      </c>
      <c r="R116" s="161">
        <f t="shared" si="18"/>
        <v>0.37499999999999994</v>
      </c>
      <c r="S116" s="161">
        <f t="shared" si="19"/>
        <v>0.6</v>
      </c>
      <c r="T116" s="161">
        <f t="shared" si="20"/>
        <v>0.61224489795918347</v>
      </c>
      <c r="U116" s="155">
        <v>7</v>
      </c>
      <c r="V116" s="25" t="s">
        <v>284</v>
      </c>
    </row>
    <row r="117" spans="1:22" x14ac:dyDescent="0.25">
      <c r="A117" s="152" t="s">
        <v>201</v>
      </c>
      <c r="B117" s="152" t="s">
        <v>116</v>
      </c>
      <c r="C117" s="159">
        <v>16</v>
      </c>
      <c r="D117" s="159">
        <v>30</v>
      </c>
      <c r="E117" s="159">
        <v>23.000000000000004</v>
      </c>
      <c r="F117" s="159">
        <v>18</v>
      </c>
      <c r="G117" s="159">
        <f t="shared" si="11"/>
        <v>39</v>
      </c>
      <c r="H117" s="159">
        <f t="shared" si="12"/>
        <v>48</v>
      </c>
      <c r="I117" s="160">
        <v>15.000000000000002</v>
      </c>
      <c r="J117" s="160">
        <v>30</v>
      </c>
      <c r="K117" s="160">
        <v>11</v>
      </c>
      <c r="L117" s="160">
        <v>10.000000000000002</v>
      </c>
      <c r="M117" s="160">
        <f t="shared" si="13"/>
        <v>26</v>
      </c>
      <c r="N117" s="160">
        <f t="shared" si="14"/>
        <v>40</v>
      </c>
      <c r="O117" s="161">
        <f t="shared" si="15"/>
        <v>0.93750000000000011</v>
      </c>
      <c r="P117" s="161">
        <f t="shared" si="16"/>
        <v>1</v>
      </c>
      <c r="Q117" s="161">
        <f t="shared" si="17"/>
        <v>0.47826086956521729</v>
      </c>
      <c r="R117" s="161">
        <f t="shared" si="18"/>
        <v>0.55555555555555569</v>
      </c>
      <c r="S117" s="161">
        <f t="shared" si="19"/>
        <v>0.66666666666666663</v>
      </c>
      <c r="T117" s="161">
        <f t="shared" si="20"/>
        <v>0.83333333333333337</v>
      </c>
      <c r="U117" s="155">
        <v>14</v>
      </c>
      <c r="V117" s="25" t="s">
        <v>284</v>
      </c>
    </row>
    <row r="118" spans="1:22" x14ac:dyDescent="0.25">
      <c r="A118" s="152" t="s">
        <v>201</v>
      </c>
      <c r="B118" s="152" t="s">
        <v>117</v>
      </c>
      <c r="C118" s="159">
        <v>34</v>
      </c>
      <c r="D118" s="159">
        <v>26.000000000000007</v>
      </c>
      <c r="E118" s="159">
        <v>22.000000000000011</v>
      </c>
      <c r="F118" s="159">
        <v>23.000000000000014</v>
      </c>
      <c r="G118" s="159">
        <f t="shared" si="11"/>
        <v>56.000000000000014</v>
      </c>
      <c r="H118" s="159">
        <f t="shared" si="12"/>
        <v>49.000000000000021</v>
      </c>
      <c r="I118" s="160">
        <v>22</v>
      </c>
      <c r="J118" s="160">
        <v>18.000000000000004</v>
      </c>
      <c r="K118" s="160">
        <v>9</v>
      </c>
      <c r="L118" s="160">
        <v>5.0000000000000009</v>
      </c>
      <c r="M118" s="160">
        <f t="shared" si="13"/>
        <v>31</v>
      </c>
      <c r="N118" s="160">
        <f t="shared" si="14"/>
        <v>23.000000000000004</v>
      </c>
      <c r="O118" s="161">
        <f t="shared" si="15"/>
        <v>0.6470588235294118</v>
      </c>
      <c r="P118" s="161">
        <f t="shared" si="16"/>
        <v>0.69230769230769229</v>
      </c>
      <c r="Q118" s="161">
        <f t="shared" si="17"/>
        <v>0.40909090909090889</v>
      </c>
      <c r="R118" s="161">
        <f t="shared" si="18"/>
        <v>0.217391304347826</v>
      </c>
      <c r="S118" s="161">
        <f t="shared" si="19"/>
        <v>0.55357142857142838</v>
      </c>
      <c r="T118" s="161">
        <f t="shared" si="20"/>
        <v>0.46938775510204067</v>
      </c>
      <c r="U118" s="155">
        <v>4</v>
      </c>
      <c r="V118" s="25" t="s">
        <v>284</v>
      </c>
    </row>
    <row r="119" spans="1:22" x14ac:dyDescent="0.25">
      <c r="A119" s="152" t="s">
        <v>201</v>
      </c>
      <c r="B119" s="152" t="s">
        <v>118</v>
      </c>
      <c r="C119" s="159">
        <v>29</v>
      </c>
      <c r="D119" s="159">
        <v>29</v>
      </c>
      <c r="E119" s="159">
        <v>22</v>
      </c>
      <c r="F119" s="159">
        <v>25.000000000000007</v>
      </c>
      <c r="G119" s="159">
        <f t="shared" si="11"/>
        <v>51</v>
      </c>
      <c r="H119" s="159">
        <f t="shared" si="12"/>
        <v>54.000000000000007</v>
      </c>
      <c r="I119" s="160">
        <v>26</v>
      </c>
      <c r="J119" s="160">
        <v>29</v>
      </c>
      <c r="K119" s="160">
        <v>14</v>
      </c>
      <c r="L119" s="160">
        <v>15</v>
      </c>
      <c r="M119" s="160">
        <f t="shared" si="13"/>
        <v>40</v>
      </c>
      <c r="N119" s="160">
        <f t="shared" si="14"/>
        <v>44</v>
      </c>
      <c r="O119" s="161">
        <f t="shared" si="15"/>
        <v>0.89655172413793105</v>
      </c>
      <c r="P119" s="161">
        <f t="shared" si="16"/>
        <v>1</v>
      </c>
      <c r="Q119" s="161">
        <f t="shared" si="17"/>
        <v>0.63636363636363635</v>
      </c>
      <c r="R119" s="161">
        <f t="shared" si="18"/>
        <v>0.59999999999999987</v>
      </c>
      <c r="S119" s="161">
        <f t="shared" si="19"/>
        <v>0.78431372549019607</v>
      </c>
      <c r="T119" s="161">
        <f t="shared" si="20"/>
        <v>0.81481481481481466</v>
      </c>
      <c r="U119" s="155">
        <v>9</v>
      </c>
      <c r="V119" s="25" t="s">
        <v>284</v>
      </c>
    </row>
    <row r="120" spans="1:22" x14ac:dyDescent="0.25">
      <c r="A120" s="152" t="s">
        <v>201</v>
      </c>
      <c r="B120" s="152" t="s">
        <v>119</v>
      </c>
      <c r="C120" s="159">
        <v>47</v>
      </c>
      <c r="D120" s="159">
        <v>41</v>
      </c>
      <c r="E120" s="159">
        <v>26.000000000000007</v>
      </c>
      <c r="F120" s="159">
        <v>28</v>
      </c>
      <c r="G120" s="159">
        <f t="shared" si="11"/>
        <v>73</v>
      </c>
      <c r="H120" s="159">
        <f t="shared" si="12"/>
        <v>69</v>
      </c>
      <c r="I120" s="160">
        <v>37</v>
      </c>
      <c r="J120" s="160">
        <v>38.000000000000014</v>
      </c>
      <c r="K120" s="160">
        <v>10</v>
      </c>
      <c r="L120" s="160">
        <v>7</v>
      </c>
      <c r="M120" s="160">
        <f t="shared" si="13"/>
        <v>47</v>
      </c>
      <c r="N120" s="160">
        <f t="shared" si="14"/>
        <v>45.000000000000014</v>
      </c>
      <c r="O120" s="161">
        <f t="shared" si="15"/>
        <v>0.78723404255319152</v>
      </c>
      <c r="P120" s="161">
        <f t="shared" si="16"/>
        <v>0.92682926829268331</v>
      </c>
      <c r="Q120" s="161">
        <f t="shared" si="17"/>
        <v>0.38461538461538453</v>
      </c>
      <c r="R120" s="161">
        <f t="shared" si="18"/>
        <v>0.25</v>
      </c>
      <c r="S120" s="161">
        <f t="shared" si="19"/>
        <v>0.64383561643835618</v>
      </c>
      <c r="T120" s="161">
        <f t="shared" si="20"/>
        <v>0.65217391304347849</v>
      </c>
      <c r="U120" s="155">
        <v>8.0000000000000018</v>
      </c>
      <c r="V120" s="25" t="s">
        <v>284</v>
      </c>
    </row>
    <row r="121" spans="1:22" x14ac:dyDescent="0.25">
      <c r="A121" s="152" t="s">
        <v>201</v>
      </c>
      <c r="B121" s="152" t="s">
        <v>120</v>
      </c>
      <c r="C121" s="159">
        <v>26.000000000000004</v>
      </c>
      <c r="D121" s="159">
        <v>23.000000000000004</v>
      </c>
      <c r="E121" s="159">
        <v>14.000000000000004</v>
      </c>
      <c r="F121" s="159">
        <v>17</v>
      </c>
      <c r="G121" s="159">
        <f t="shared" si="11"/>
        <v>40.000000000000007</v>
      </c>
      <c r="H121" s="159">
        <f t="shared" si="12"/>
        <v>40</v>
      </c>
      <c r="I121" s="160">
        <v>24.000000000000007</v>
      </c>
      <c r="J121" s="160">
        <v>23.000000000000007</v>
      </c>
      <c r="K121" s="160">
        <v>11</v>
      </c>
      <c r="L121" s="160">
        <v>15</v>
      </c>
      <c r="M121" s="160">
        <f t="shared" si="13"/>
        <v>35.000000000000007</v>
      </c>
      <c r="N121" s="160">
        <f t="shared" si="14"/>
        <v>38.000000000000007</v>
      </c>
      <c r="O121" s="161">
        <f t="shared" si="15"/>
        <v>0.92307692307692324</v>
      </c>
      <c r="P121" s="161">
        <f t="shared" si="16"/>
        <v>1.0000000000000002</v>
      </c>
      <c r="Q121" s="161">
        <f t="shared" si="17"/>
        <v>0.78571428571428548</v>
      </c>
      <c r="R121" s="161">
        <f t="shared" si="18"/>
        <v>0.88235294117647056</v>
      </c>
      <c r="S121" s="161">
        <f t="shared" si="19"/>
        <v>0.875</v>
      </c>
      <c r="T121" s="161">
        <f t="shared" si="20"/>
        <v>0.95000000000000018</v>
      </c>
      <c r="U121" s="155">
        <v>11</v>
      </c>
      <c r="V121" s="25">
        <v>4.0000000000000142</v>
      </c>
    </row>
    <row r="122" spans="1:22" x14ac:dyDescent="0.25">
      <c r="A122" s="152" t="s">
        <v>201</v>
      </c>
      <c r="B122" s="152" t="s">
        <v>121</v>
      </c>
      <c r="C122" s="159">
        <v>39.000000000000007</v>
      </c>
      <c r="D122" s="159">
        <v>42</v>
      </c>
      <c r="E122" s="159">
        <v>26</v>
      </c>
      <c r="F122" s="159">
        <v>28</v>
      </c>
      <c r="G122" s="159">
        <f t="shared" si="11"/>
        <v>65</v>
      </c>
      <c r="H122" s="159">
        <f t="shared" si="12"/>
        <v>70</v>
      </c>
      <c r="I122" s="160">
        <v>35</v>
      </c>
      <c r="J122" s="160">
        <v>39</v>
      </c>
      <c r="K122" s="160">
        <v>5.0000000000000009</v>
      </c>
      <c r="L122" s="160">
        <v>12.000000000000002</v>
      </c>
      <c r="M122" s="160">
        <f t="shared" si="13"/>
        <v>40</v>
      </c>
      <c r="N122" s="160">
        <f t="shared" si="14"/>
        <v>51</v>
      </c>
      <c r="O122" s="161">
        <f t="shared" si="15"/>
        <v>0.89743589743589725</v>
      </c>
      <c r="P122" s="161">
        <f t="shared" si="16"/>
        <v>0.9285714285714286</v>
      </c>
      <c r="Q122" s="161">
        <f t="shared" si="17"/>
        <v>0.19230769230769235</v>
      </c>
      <c r="R122" s="161">
        <f t="shared" si="18"/>
        <v>0.42857142857142866</v>
      </c>
      <c r="S122" s="161">
        <f t="shared" si="19"/>
        <v>0.61538461538461542</v>
      </c>
      <c r="T122" s="161">
        <f t="shared" si="20"/>
        <v>0.72857142857142854</v>
      </c>
      <c r="U122" s="155">
        <v>15.000000000000002</v>
      </c>
      <c r="V122" s="25" t="s">
        <v>284</v>
      </c>
    </row>
    <row r="123" spans="1:22" x14ac:dyDescent="0.25">
      <c r="A123" s="152" t="s">
        <v>201</v>
      </c>
      <c r="B123" s="152" t="s">
        <v>122</v>
      </c>
      <c r="C123" s="159">
        <v>24</v>
      </c>
      <c r="D123" s="159">
        <v>25</v>
      </c>
      <c r="E123" s="159">
        <v>19</v>
      </c>
      <c r="F123" s="159">
        <v>16</v>
      </c>
      <c r="G123" s="159">
        <f t="shared" si="11"/>
        <v>43</v>
      </c>
      <c r="H123" s="159">
        <f t="shared" si="12"/>
        <v>41</v>
      </c>
      <c r="I123" s="160">
        <v>22.000000000000007</v>
      </c>
      <c r="J123" s="160">
        <v>24.000000000000007</v>
      </c>
      <c r="K123" s="160">
        <v>13</v>
      </c>
      <c r="L123" s="160">
        <v>9</v>
      </c>
      <c r="M123" s="160">
        <f t="shared" si="13"/>
        <v>35.000000000000007</v>
      </c>
      <c r="N123" s="160">
        <f t="shared" si="14"/>
        <v>33.000000000000007</v>
      </c>
      <c r="O123" s="161">
        <f t="shared" si="15"/>
        <v>0.91666666666666696</v>
      </c>
      <c r="P123" s="161">
        <f t="shared" si="16"/>
        <v>0.9600000000000003</v>
      </c>
      <c r="Q123" s="161">
        <f t="shared" si="17"/>
        <v>0.68421052631578949</v>
      </c>
      <c r="R123" s="161">
        <f t="shared" si="18"/>
        <v>0.5625</v>
      </c>
      <c r="S123" s="161">
        <f t="shared" si="19"/>
        <v>0.81395348837209314</v>
      </c>
      <c r="T123" s="161">
        <f t="shared" si="20"/>
        <v>0.80487804878048796</v>
      </c>
      <c r="U123" s="155">
        <v>13</v>
      </c>
      <c r="V123" s="25" t="s">
        <v>284</v>
      </c>
    </row>
    <row r="124" spans="1:22" x14ac:dyDescent="0.25">
      <c r="A124" s="152" t="s">
        <v>201</v>
      </c>
      <c r="B124" s="152" t="s">
        <v>123</v>
      </c>
      <c r="C124" s="159">
        <v>50.000000000000007</v>
      </c>
      <c r="D124" s="159">
        <v>47.000000000000021</v>
      </c>
      <c r="E124" s="159">
        <v>41.000000000000014</v>
      </c>
      <c r="F124" s="159">
        <v>35</v>
      </c>
      <c r="G124" s="159">
        <f t="shared" si="11"/>
        <v>91.000000000000028</v>
      </c>
      <c r="H124" s="159">
        <f t="shared" si="12"/>
        <v>82.000000000000028</v>
      </c>
      <c r="I124" s="160">
        <v>39</v>
      </c>
      <c r="J124" s="160">
        <v>43.000000000000007</v>
      </c>
      <c r="K124" s="160">
        <v>17</v>
      </c>
      <c r="L124" s="160">
        <v>15</v>
      </c>
      <c r="M124" s="160">
        <f t="shared" si="13"/>
        <v>56</v>
      </c>
      <c r="N124" s="160">
        <f t="shared" si="14"/>
        <v>58.000000000000007</v>
      </c>
      <c r="O124" s="161">
        <f t="shared" si="15"/>
        <v>0.77999999999999992</v>
      </c>
      <c r="P124" s="161">
        <f t="shared" si="16"/>
        <v>0.91489361702127636</v>
      </c>
      <c r="Q124" s="161">
        <f t="shared" si="17"/>
        <v>0.41463414634146328</v>
      </c>
      <c r="R124" s="161">
        <f t="shared" si="18"/>
        <v>0.42857142857142855</v>
      </c>
      <c r="S124" s="161">
        <f t="shared" si="19"/>
        <v>0.6153846153846152</v>
      </c>
      <c r="T124" s="161">
        <f t="shared" si="20"/>
        <v>0.70731707317073156</v>
      </c>
      <c r="U124" s="155">
        <v>15.000000000000005</v>
      </c>
      <c r="V124" s="25" t="s">
        <v>284</v>
      </c>
    </row>
    <row r="125" spans="1:22" x14ac:dyDescent="0.25">
      <c r="A125" s="152" t="s">
        <v>201</v>
      </c>
      <c r="B125" s="152" t="s">
        <v>124</v>
      </c>
      <c r="C125" s="159">
        <v>20</v>
      </c>
      <c r="D125" s="159">
        <v>20.000000000000004</v>
      </c>
      <c r="E125" s="159">
        <v>16</v>
      </c>
      <c r="F125" s="159">
        <v>20</v>
      </c>
      <c r="G125" s="159">
        <f t="shared" si="11"/>
        <v>36</v>
      </c>
      <c r="H125" s="159">
        <f t="shared" si="12"/>
        <v>40</v>
      </c>
      <c r="I125" s="160">
        <v>18</v>
      </c>
      <c r="J125" s="160">
        <v>19.000000000000007</v>
      </c>
      <c r="K125" s="160">
        <v>8</v>
      </c>
      <c r="L125" s="160">
        <v>16</v>
      </c>
      <c r="M125" s="160">
        <f t="shared" si="13"/>
        <v>26</v>
      </c>
      <c r="N125" s="160">
        <f t="shared" si="14"/>
        <v>35.000000000000007</v>
      </c>
      <c r="O125" s="161">
        <f t="shared" si="15"/>
        <v>0.9</v>
      </c>
      <c r="P125" s="161">
        <f t="shared" si="16"/>
        <v>0.95000000000000018</v>
      </c>
      <c r="Q125" s="161">
        <f t="shared" si="17"/>
        <v>0.5</v>
      </c>
      <c r="R125" s="161">
        <f t="shared" si="18"/>
        <v>0.8</v>
      </c>
      <c r="S125" s="161">
        <f t="shared" si="19"/>
        <v>0.72222222222222221</v>
      </c>
      <c r="T125" s="161">
        <f t="shared" si="20"/>
        <v>0.87500000000000022</v>
      </c>
      <c r="U125" s="155">
        <v>4</v>
      </c>
      <c r="V125" s="25" t="s">
        <v>284</v>
      </c>
    </row>
    <row r="126" spans="1:22" x14ac:dyDescent="0.25">
      <c r="A126" s="152" t="s">
        <v>201</v>
      </c>
      <c r="B126" s="152" t="s">
        <v>125</v>
      </c>
      <c r="C126" s="159">
        <v>36</v>
      </c>
      <c r="D126" s="159">
        <v>23.000000000000007</v>
      </c>
      <c r="E126" s="159">
        <v>25.000000000000007</v>
      </c>
      <c r="F126" s="159">
        <v>29.000000000000011</v>
      </c>
      <c r="G126" s="159">
        <f t="shared" si="11"/>
        <v>61.000000000000007</v>
      </c>
      <c r="H126" s="159">
        <f t="shared" si="12"/>
        <v>52.000000000000014</v>
      </c>
      <c r="I126" s="160">
        <v>27</v>
      </c>
      <c r="J126" s="160">
        <v>22.000000000000007</v>
      </c>
      <c r="K126" s="160">
        <v>10</v>
      </c>
      <c r="L126" s="160">
        <v>10.000000000000002</v>
      </c>
      <c r="M126" s="160">
        <f t="shared" si="13"/>
        <v>37</v>
      </c>
      <c r="N126" s="160">
        <f t="shared" si="14"/>
        <v>32.000000000000007</v>
      </c>
      <c r="O126" s="161">
        <f t="shared" si="15"/>
        <v>0.75</v>
      </c>
      <c r="P126" s="161">
        <f t="shared" si="16"/>
        <v>0.95652173913043481</v>
      </c>
      <c r="Q126" s="161">
        <f t="shared" si="17"/>
        <v>0.39999999999999991</v>
      </c>
      <c r="R126" s="161">
        <f t="shared" si="18"/>
        <v>0.34482758620689646</v>
      </c>
      <c r="S126" s="161">
        <f t="shared" si="19"/>
        <v>0.60655737704918022</v>
      </c>
      <c r="T126" s="161">
        <f t="shared" si="20"/>
        <v>0.61538461538461531</v>
      </c>
      <c r="U126" s="155">
        <v>7</v>
      </c>
      <c r="V126" s="25" t="s">
        <v>284</v>
      </c>
    </row>
    <row r="127" spans="1:22" x14ac:dyDescent="0.25">
      <c r="A127" s="152" t="s">
        <v>201</v>
      </c>
      <c r="B127" s="152" t="s">
        <v>126</v>
      </c>
      <c r="C127" s="159">
        <v>28</v>
      </c>
      <c r="D127" s="159">
        <v>20</v>
      </c>
      <c r="E127" s="159">
        <v>12</v>
      </c>
      <c r="F127" s="159">
        <v>24</v>
      </c>
      <c r="G127" s="159">
        <f t="shared" si="11"/>
        <v>40</v>
      </c>
      <c r="H127" s="159">
        <f t="shared" si="12"/>
        <v>44</v>
      </c>
      <c r="I127" s="160">
        <v>26</v>
      </c>
      <c r="J127" s="160">
        <v>15.000000000000004</v>
      </c>
      <c r="K127" s="160">
        <v>5.0000000000000009</v>
      </c>
      <c r="L127" s="160">
        <v>8</v>
      </c>
      <c r="M127" s="160">
        <f t="shared" si="13"/>
        <v>31</v>
      </c>
      <c r="N127" s="160">
        <f t="shared" si="14"/>
        <v>23.000000000000004</v>
      </c>
      <c r="O127" s="161">
        <f t="shared" si="15"/>
        <v>0.9285714285714286</v>
      </c>
      <c r="P127" s="161">
        <f t="shared" si="16"/>
        <v>0.75000000000000022</v>
      </c>
      <c r="Q127" s="161">
        <f t="shared" si="17"/>
        <v>0.41666666666666674</v>
      </c>
      <c r="R127" s="161">
        <f t="shared" si="18"/>
        <v>0.33333333333333331</v>
      </c>
      <c r="S127" s="161">
        <f t="shared" si="19"/>
        <v>0.77500000000000002</v>
      </c>
      <c r="T127" s="161">
        <f t="shared" si="20"/>
        <v>0.52272727272727282</v>
      </c>
      <c r="U127" s="155">
        <v>14</v>
      </c>
      <c r="V127" s="25" t="s">
        <v>284</v>
      </c>
    </row>
    <row r="128" spans="1:22" x14ac:dyDescent="0.25">
      <c r="A128" s="152" t="s">
        <v>201</v>
      </c>
      <c r="B128" s="152" t="s">
        <v>127</v>
      </c>
      <c r="C128" s="159">
        <v>52.000000000000014</v>
      </c>
      <c r="D128" s="159">
        <v>49.000000000000007</v>
      </c>
      <c r="E128" s="159">
        <v>31.000000000000011</v>
      </c>
      <c r="F128" s="159">
        <v>36.000000000000014</v>
      </c>
      <c r="G128" s="159">
        <f t="shared" si="11"/>
        <v>83.000000000000028</v>
      </c>
      <c r="H128" s="159">
        <f t="shared" si="12"/>
        <v>85.000000000000028</v>
      </c>
      <c r="I128" s="160">
        <v>43.000000000000014</v>
      </c>
      <c r="J128" s="160">
        <v>42</v>
      </c>
      <c r="K128" s="160">
        <v>12</v>
      </c>
      <c r="L128" s="160">
        <v>12.000000000000002</v>
      </c>
      <c r="M128" s="160">
        <f t="shared" si="13"/>
        <v>55.000000000000014</v>
      </c>
      <c r="N128" s="160">
        <f t="shared" si="14"/>
        <v>54</v>
      </c>
      <c r="O128" s="161">
        <f t="shared" si="15"/>
        <v>0.82692307692307698</v>
      </c>
      <c r="P128" s="161">
        <f t="shared" si="16"/>
        <v>0.85714285714285698</v>
      </c>
      <c r="Q128" s="161">
        <f t="shared" si="17"/>
        <v>0.38709677419354827</v>
      </c>
      <c r="R128" s="161">
        <f t="shared" si="18"/>
        <v>0.33333333333333326</v>
      </c>
      <c r="S128" s="161">
        <f t="shared" si="19"/>
        <v>0.66265060240963847</v>
      </c>
      <c r="T128" s="161">
        <f t="shared" si="20"/>
        <v>0.63529411764705856</v>
      </c>
      <c r="U128" s="155">
        <v>21.000000000000004</v>
      </c>
      <c r="V128" s="25" t="s">
        <v>284</v>
      </c>
    </row>
    <row r="129" spans="1:22" x14ac:dyDescent="0.25">
      <c r="A129" s="152" t="s">
        <v>201</v>
      </c>
      <c r="B129" s="152" t="s">
        <v>128</v>
      </c>
      <c r="C129" s="159">
        <v>21</v>
      </c>
      <c r="D129" s="159">
        <v>13.000000000000002</v>
      </c>
      <c r="E129" s="159">
        <v>14.000000000000004</v>
      </c>
      <c r="F129" s="159">
        <v>11</v>
      </c>
      <c r="G129" s="159">
        <f t="shared" si="11"/>
        <v>35</v>
      </c>
      <c r="H129" s="159">
        <f t="shared" si="12"/>
        <v>24</v>
      </c>
      <c r="I129" s="160">
        <v>18</v>
      </c>
      <c r="J129" s="160">
        <v>12.000000000000002</v>
      </c>
      <c r="K129" s="160">
        <v>9</v>
      </c>
      <c r="L129" s="160">
        <v>8</v>
      </c>
      <c r="M129" s="160">
        <f t="shared" si="13"/>
        <v>27</v>
      </c>
      <c r="N129" s="160">
        <f t="shared" si="14"/>
        <v>20</v>
      </c>
      <c r="O129" s="161">
        <f t="shared" si="15"/>
        <v>0.8571428571428571</v>
      </c>
      <c r="P129" s="161">
        <f t="shared" si="16"/>
        <v>0.92307692307692313</v>
      </c>
      <c r="Q129" s="161">
        <f t="shared" si="17"/>
        <v>0.64285714285714268</v>
      </c>
      <c r="R129" s="161">
        <f t="shared" si="18"/>
        <v>0.72727272727272729</v>
      </c>
      <c r="S129" s="161">
        <f t="shared" si="19"/>
        <v>0.77142857142857146</v>
      </c>
      <c r="T129" s="161">
        <f t="shared" si="20"/>
        <v>0.83333333333333337</v>
      </c>
      <c r="U129" s="155">
        <v>5</v>
      </c>
      <c r="V129" s="25" t="s">
        <v>284</v>
      </c>
    </row>
    <row r="130" spans="1:22" x14ac:dyDescent="0.25">
      <c r="A130" s="152" t="s">
        <v>201</v>
      </c>
      <c r="B130" s="152" t="s">
        <v>129</v>
      </c>
      <c r="C130" s="159">
        <v>28</v>
      </c>
      <c r="D130" s="159">
        <v>46</v>
      </c>
      <c r="E130" s="159">
        <v>26</v>
      </c>
      <c r="F130" s="159">
        <v>27.000000000000004</v>
      </c>
      <c r="G130" s="159">
        <f t="shared" si="11"/>
        <v>54</v>
      </c>
      <c r="H130" s="159">
        <f t="shared" si="12"/>
        <v>73</v>
      </c>
      <c r="I130" s="160">
        <v>25</v>
      </c>
      <c r="J130" s="160">
        <v>36</v>
      </c>
      <c r="K130" s="160">
        <v>14.000000000000002</v>
      </c>
      <c r="L130" s="160">
        <v>15.000000000000004</v>
      </c>
      <c r="M130" s="160">
        <f t="shared" si="13"/>
        <v>39</v>
      </c>
      <c r="N130" s="160">
        <f t="shared" si="14"/>
        <v>51</v>
      </c>
      <c r="O130" s="161">
        <f t="shared" si="15"/>
        <v>0.8928571428571429</v>
      </c>
      <c r="P130" s="161">
        <f t="shared" si="16"/>
        <v>0.78260869565217395</v>
      </c>
      <c r="Q130" s="161">
        <f t="shared" si="17"/>
        <v>0.53846153846153855</v>
      </c>
      <c r="R130" s="161">
        <f t="shared" si="18"/>
        <v>0.55555555555555558</v>
      </c>
      <c r="S130" s="161">
        <f t="shared" si="19"/>
        <v>0.72222222222222221</v>
      </c>
      <c r="T130" s="161">
        <f t="shared" si="20"/>
        <v>0.69863013698630139</v>
      </c>
      <c r="U130" s="155">
        <v>8.0000000000000018</v>
      </c>
      <c r="V130" s="25" t="s">
        <v>284</v>
      </c>
    </row>
    <row r="131" spans="1:22" x14ac:dyDescent="0.25">
      <c r="A131" s="152" t="s">
        <v>201</v>
      </c>
      <c r="B131" s="152" t="s">
        <v>130</v>
      </c>
      <c r="C131" s="159">
        <v>24.000000000000004</v>
      </c>
      <c r="D131" s="159">
        <v>26.000000000000004</v>
      </c>
      <c r="E131" s="159">
        <v>8</v>
      </c>
      <c r="F131" s="159">
        <v>7.0000000000000009</v>
      </c>
      <c r="G131" s="159">
        <f t="shared" si="11"/>
        <v>32</v>
      </c>
      <c r="H131" s="159">
        <f t="shared" si="12"/>
        <v>33.000000000000007</v>
      </c>
      <c r="I131" s="160">
        <v>23.000000000000004</v>
      </c>
      <c r="J131" s="160">
        <v>26.000000000000004</v>
      </c>
      <c r="K131" s="160">
        <v>5</v>
      </c>
      <c r="L131" s="160">
        <v>5</v>
      </c>
      <c r="M131" s="160">
        <f t="shared" si="13"/>
        <v>28.000000000000004</v>
      </c>
      <c r="N131" s="160">
        <f t="shared" si="14"/>
        <v>31.000000000000004</v>
      </c>
      <c r="O131" s="161">
        <f t="shared" si="15"/>
        <v>0.95833333333333337</v>
      </c>
      <c r="P131" s="161">
        <f t="shared" si="16"/>
        <v>1</v>
      </c>
      <c r="Q131" s="161">
        <f t="shared" si="17"/>
        <v>0.625</v>
      </c>
      <c r="R131" s="161">
        <f t="shared" si="18"/>
        <v>0.71428571428571419</v>
      </c>
      <c r="S131" s="161">
        <f t="shared" si="19"/>
        <v>0.87500000000000011</v>
      </c>
      <c r="T131" s="161">
        <f t="shared" si="20"/>
        <v>0.93939393939393934</v>
      </c>
      <c r="U131" s="155">
        <v>11.000000000000002</v>
      </c>
      <c r="V131" s="25">
        <v>5.0000000000000089</v>
      </c>
    </row>
    <row r="132" spans="1:22" x14ac:dyDescent="0.25">
      <c r="A132" s="152" t="s">
        <v>201</v>
      </c>
      <c r="B132" s="152" t="s">
        <v>131</v>
      </c>
      <c r="C132" s="159">
        <v>48</v>
      </c>
      <c r="D132" s="159">
        <v>43</v>
      </c>
      <c r="E132" s="159">
        <v>27.000000000000004</v>
      </c>
      <c r="F132" s="159">
        <v>23</v>
      </c>
      <c r="G132" s="159">
        <f t="shared" ref="G132:G193" si="21">SUM(C132,E132)</f>
        <v>75</v>
      </c>
      <c r="H132" s="159">
        <f t="shared" ref="H132:H193" si="22">SUM(D132,F132)</f>
        <v>66</v>
      </c>
      <c r="I132" s="160">
        <v>39.000000000000007</v>
      </c>
      <c r="J132" s="160">
        <v>36.000000000000007</v>
      </c>
      <c r="K132" s="160">
        <v>15</v>
      </c>
      <c r="L132" s="160">
        <v>9.0000000000000018</v>
      </c>
      <c r="M132" s="160">
        <f t="shared" ref="M132:M193" si="23">SUM(I132,K132)</f>
        <v>54.000000000000007</v>
      </c>
      <c r="N132" s="160">
        <f t="shared" ref="N132:N193" si="24">SUM(J132,L132)</f>
        <v>45.000000000000007</v>
      </c>
      <c r="O132" s="161">
        <f t="shared" ref="O132:O193" si="25">I132/C132</f>
        <v>0.81250000000000011</v>
      </c>
      <c r="P132" s="161">
        <f t="shared" ref="P132:P193" si="26">J132/D132</f>
        <v>0.83720930232558155</v>
      </c>
      <c r="Q132" s="161">
        <f t="shared" ref="Q132:Q193" si="27">K132/E132</f>
        <v>0.55555555555555547</v>
      </c>
      <c r="R132" s="161">
        <f t="shared" ref="R132:R193" si="28">L132/F132</f>
        <v>0.39130434782608703</v>
      </c>
      <c r="S132" s="161">
        <f t="shared" ref="S132:S193" si="29">M132/G132</f>
        <v>0.72000000000000008</v>
      </c>
      <c r="T132" s="161">
        <f t="shared" ref="T132:T193" si="30">N132/H132</f>
        <v>0.68181818181818188</v>
      </c>
      <c r="U132" s="155">
        <v>15</v>
      </c>
      <c r="V132" s="25" t="s">
        <v>284</v>
      </c>
    </row>
    <row r="133" spans="1:22" x14ac:dyDescent="0.25">
      <c r="A133" s="152" t="s">
        <v>201</v>
      </c>
      <c r="B133" s="152" t="s">
        <v>132</v>
      </c>
      <c r="C133" s="159">
        <v>15</v>
      </c>
      <c r="D133" s="159">
        <v>26</v>
      </c>
      <c r="E133" s="159">
        <v>19.000000000000004</v>
      </c>
      <c r="F133" s="159">
        <v>14.000000000000004</v>
      </c>
      <c r="G133" s="159">
        <f t="shared" si="21"/>
        <v>34</v>
      </c>
      <c r="H133" s="159">
        <f t="shared" si="22"/>
        <v>40</v>
      </c>
      <c r="I133" s="160">
        <v>15.000000000000004</v>
      </c>
      <c r="J133" s="160">
        <v>24</v>
      </c>
      <c r="K133" s="160">
        <v>11.000000000000002</v>
      </c>
      <c r="L133" s="160">
        <v>11</v>
      </c>
      <c r="M133" s="160">
        <f t="shared" si="23"/>
        <v>26.000000000000007</v>
      </c>
      <c r="N133" s="160">
        <f t="shared" si="24"/>
        <v>35</v>
      </c>
      <c r="O133" s="161">
        <f t="shared" si="25"/>
        <v>1.0000000000000002</v>
      </c>
      <c r="P133" s="161">
        <f t="shared" si="26"/>
        <v>0.92307692307692313</v>
      </c>
      <c r="Q133" s="161">
        <f t="shared" si="27"/>
        <v>0.57894736842105265</v>
      </c>
      <c r="R133" s="161">
        <f t="shared" si="28"/>
        <v>0.78571428571428548</v>
      </c>
      <c r="S133" s="161">
        <f t="shared" si="29"/>
        <v>0.76470588235294135</v>
      </c>
      <c r="T133" s="161">
        <f t="shared" si="30"/>
        <v>0.875</v>
      </c>
      <c r="U133" s="155">
        <v>3</v>
      </c>
      <c r="V133" s="25" t="s">
        <v>284</v>
      </c>
    </row>
    <row r="134" spans="1:22" x14ac:dyDescent="0.25">
      <c r="A134" s="152" t="s">
        <v>201</v>
      </c>
      <c r="B134" s="152" t="s">
        <v>133</v>
      </c>
      <c r="C134" s="159">
        <v>34.000000000000007</v>
      </c>
      <c r="D134" s="159">
        <v>35.000000000000007</v>
      </c>
      <c r="E134" s="159">
        <v>31</v>
      </c>
      <c r="F134" s="159">
        <v>27</v>
      </c>
      <c r="G134" s="159">
        <f t="shared" si="21"/>
        <v>65</v>
      </c>
      <c r="H134" s="159">
        <f t="shared" si="22"/>
        <v>62.000000000000007</v>
      </c>
      <c r="I134" s="160">
        <v>31</v>
      </c>
      <c r="J134" s="160">
        <v>31.000000000000007</v>
      </c>
      <c r="K134" s="160">
        <v>8</v>
      </c>
      <c r="L134" s="160">
        <v>11</v>
      </c>
      <c r="M134" s="160">
        <f t="shared" si="23"/>
        <v>39</v>
      </c>
      <c r="N134" s="160">
        <f t="shared" si="24"/>
        <v>42.000000000000007</v>
      </c>
      <c r="O134" s="161">
        <f t="shared" si="25"/>
        <v>0.9117647058823527</v>
      </c>
      <c r="P134" s="161">
        <f t="shared" si="26"/>
        <v>0.88571428571428579</v>
      </c>
      <c r="Q134" s="161">
        <f t="shared" si="27"/>
        <v>0.25806451612903225</v>
      </c>
      <c r="R134" s="161">
        <f t="shared" si="28"/>
        <v>0.40740740740740738</v>
      </c>
      <c r="S134" s="161">
        <f t="shared" si="29"/>
        <v>0.6</v>
      </c>
      <c r="T134" s="161">
        <f t="shared" si="30"/>
        <v>0.67741935483870974</v>
      </c>
      <c r="U134" s="155">
        <v>4.0000000000000018</v>
      </c>
      <c r="V134" s="25" t="s">
        <v>284</v>
      </c>
    </row>
    <row r="135" spans="1:22" x14ac:dyDescent="0.25">
      <c r="A135" s="152" t="s">
        <v>201</v>
      </c>
      <c r="B135" s="152" t="s">
        <v>134</v>
      </c>
      <c r="C135" s="159">
        <v>30.000000000000007</v>
      </c>
      <c r="D135" s="159">
        <v>33</v>
      </c>
      <c r="E135" s="159">
        <v>25</v>
      </c>
      <c r="F135" s="159">
        <v>24</v>
      </c>
      <c r="G135" s="159">
        <f t="shared" si="21"/>
        <v>55.000000000000007</v>
      </c>
      <c r="H135" s="159">
        <f t="shared" si="22"/>
        <v>57</v>
      </c>
      <c r="I135" s="160">
        <v>27</v>
      </c>
      <c r="J135" s="160">
        <v>30</v>
      </c>
      <c r="K135" s="160">
        <v>14</v>
      </c>
      <c r="L135" s="160">
        <v>16.000000000000004</v>
      </c>
      <c r="M135" s="160">
        <f t="shared" si="23"/>
        <v>41</v>
      </c>
      <c r="N135" s="160">
        <f t="shared" si="24"/>
        <v>46</v>
      </c>
      <c r="O135" s="161">
        <f t="shared" si="25"/>
        <v>0.8999999999999998</v>
      </c>
      <c r="P135" s="161">
        <f t="shared" si="26"/>
        <v>0.90909090909090906</v>
      </c>
      <c r="Q135" s="161">
        <f t="shared" si="27"/>
        <v>0.56000000000000005</v>
      </c>
      <c r="R135" s="161">
        <f t="shared" si="28"/>
        <v>0.66666666666666685</v>
      </c>
      <c r="S135" s="161">
        <f t="shared" si="29"/>
        <v>0.74545454545454537</v>
      </c>
      <c r="T135" s="161">
        <f t="shared" si="30"/>
        <v>0.80701754385964908</v>
      </c>
      <c r="U135" s="155">
        <v>12.000000000000002</v>
      </c>
      <c r="V135" s="25" t="s">
        <v>284</v>
      </c>
    </row>
    <row r="136" spans="1:22" ht="15.75" thickBot="1" x14ac:dyDescent="0.3">
      <c r="A136" s="204" t="s">
        <v>201</v>
      </c>
      <c r="B136" s="204" t="s">
        <v>135</v>
      </c>
      <c r="C136" s="205">
        <v>58.000000000000021</v>
      </c>
      <c r="D136" s="205">
        <v>48</v>
      </c>
      <c r="E136" s="205">
        <v>23</v>
      </c>
      <c r="F136" s="205">
        <v>33</v>
      </c>
      <c r="G136" s="205">
        <f t="shared" si="21"/>
        <v>81.000000000000028</v>
      </c>
      <c r="H136" s="205">
        <f t="shared" si="22"/>
        <v>81</v>
      </c>
      <c r="I136" s="206">
        <v>54</v>
      </c>
      <c r="J136" s="206">
        <v>47.000000000000007</v>
      </c>
      <c r="K136" s="206">
        <v>6</v>
      </c>
      <c r="L136" s="206">
        <v>11.000000000000002</v>
      </c>
      <c r="M136" s="206">
        <f t="shared" si="23"/>
        <v>60</v>
      </c>
      <c r="N136" s="206">
        <f t="shared" si="24"/>
        <v>58.000000000000007</v>
      </c>
      <c r="O136" s="207">
        <f t="shared" si="25"/>
        <v>0.93103448275862033</v>
      </c>
      <c r="P136" s="207">
        <f t="shared" si="26"/>
        <v>0.97916666666666685</v>
      </c>
      <c r="Q136" s="207">
        <f t="shared" si="27"/>
        <v>0.2608695652173913</v>
      </c>
      <c r="R136" s="207">
        <f t="shared" si="28"/>
        <v>0.33333333333333337</v>
      </c>
      <c r="S136" s="207">
        <f t="shared" si="29"/>
        <v>0.74074074074074048</v>
      </c>
      <c r="T136" s="207">
        <f t="shared" si="30"/>
        <v>0.71604938271604945</v>
      </c>
      <c r="U136" s="208">
        <v>8</v>
      </c>
      <c r="V136" s="210" t="s">
        <v>284</v>
      </c>
    </row>
    <row r="137" spans="1:22" x14ac:dyDescent="0.25">
      <c r="A137" s="145" t="s">
        <v>202</v>
      </c>
      <c r="B137" s="145" t="s">
        <v>136</v>
      </c>
      <c r="C137" s="162">
        <v>30</v>
      </c>
      <c r="D137" s="162">
        <v>17</v>
      </c>
      <c r="E137" s="162">
        <v>12.000000000000002</v>
      </c>
      <c r="F137" s="162">
        <v>30.000000000000004</v>
      </c>
      <c r="G137" s="162">
        <f t="shared" si="21"/>
        <v>42</v>
      </c>
      <c r="H137" s="162">
        <f t="shared" si="22"/>
        <v>47</v>
      </c>
      <c r="I137" s="163">
        <v>27.000000000000007</v>
      </c>
      <c r="J137" s="163">
        <v>17</v>
      </c>
      <c r="K137" s="163">
        <v>9</v>
      </c>
      <c r="L137" s="163">
        <v>21.000000000000007</v>
      </c>
      <c r="M137" s="163">
        <f t="shared" si="23"/>
        <v>36.000000000000007</v>
      </c>
      <c r="N137" s="163">
        <f t="shared" si="24"/>
        <v>38.000000000000007</v>
      </c>
      <c r="O137" s="164">
        <f t="shared" si="25"/>
        <v>0.90000000000000024</v>
      </c>
      <c r="P137" s="164">
        <f t="shared" si="26"/>
        <v>1</v>
      </c>
      <c r="Q137" s="164">
        <f t="shared" si="27"/>
        <v>0.74999999999999989</v>
      </c>
      <c r="R137" s="164">
        <f t="shared" si="28"/>
        <v>0.70000000000000018</v>
      </c>
      <c r="S137" s="164">
        <f t="shared" si="29"/>
        <v>0.85714285714285732</v>
      </c>
      <c r="T137" s="164">
        <f t="shared" si="30"/>
        <v>0.80851063829787251</v>
      </c>
      <c r="U137" s="148">
        <v>8</v>
      </c>
      <c r="V137" s="25" t="s">
        <v>284</v>
      </c>
    </row>
    <row r="138" spans="1:22" x14ac:dyDescent="0.25">
      <c r="A138" s="152" t="s">
        <v>202</v>
      </c>
      <c r="B138" s="152" t="s">
        <v>137</v>
      </c>
      <c r="C138" s="159">
        <v>28.000000000000004</v>
      </c>
      <c r="D138" s="159">
        <v>29.000000000000011</v>
      </c>
      <c r="E138" s="159">
        <v>22</v>
      </c>
      <c r="F138" s="159">
        <v>19</v>
      </c>
      <c r="G138" s="159">
        <f t="shared" si="21"/>
        <v>50</v>
      </c>
      <c r="H138" s="159">
        <f t="shared" si="22"/>
        <v>48.000000000000014</v>
      </c>
      <c r="I138" s="160">
        <v>27.000000000000004</v>
      </c>
      <c r="J138" s="160">
        <v>27.000000000000007</v>
      </c>
      <c r="K138" s="160">
        <v>16.000000000000004</v>
      </c>
      <c r="L138" s="160">
        <v>11</v>
      </c>
      <c r="M138" s="160">
        <f t="shared" si="23"/>
        <v>43.000000000000007</v>
      </c>
      <c r="N138" s="160">
        <f t="shared" si="24"/>
        <v>38.000000000000007</v>
      </c>
      <c r="O138" s="161">
        <f t="shared" si="25"/>
        <v>0.9642857142857143</v>
      </c>
      <c r="P138" s="161">
        <f t="shared" si="26"/>
        <v>0.93103448275862055</v>
      </c>
      <c r="Q138" s="161">
        <f t="shared" si="27"/>
        <v>0.7272727272727274</v>
      </c>
      <c r="R138" s="161">
        <f t="shared" si="28"/>
        <v>0.57894736842105265</v>
      </c>
      <c r="S138" s="161">
        <f t="shared" si="29"/>
        <v>0.8600000000000001</v>
      </c>
      <c r="T138" s="161">
        <f t="shared" si="30"/>
        <v>0.79166666666666663</v>
      </c>
      <c r="U138" s="155">
        <v>5</v>
      </c>
      <c r="V138" s="25" t="s">
        <v>284</v>
      </c>
    </row>
    <row r="139" spans="1:22" x14ac:dyDescent="0.25">
      <c r="A139" s="152" t="s">
        <v>202</v>
      </c>
      <c r="B139" s="152" t="s">
        <v>138</v>
      </c>
      <c r="C139" s="159">
        <v>25.000000000000004</v>
      </c>
      <c r="D139" s="159">
        <v>16</v>
      </c>
      <c r="E139" s="159">
        <v>26.000000000000007</v>
      </c>
      <c r="F139" s="159">
        <v>16</v>
      </c>
      <c r="G139" s="159">
        <f t="shared" si="21"/>
        <v>51.000000000000014</v>
      </c>
      <c r="H139" s="159">
        <f t="shared" si="22"/>
        <v>32</v>
      </c>
      <c r="I139" s="160">
        <v>23.000000000000007</v>
      </c>
      <c r="J139" s="160">
        <v>16.000000000000004</v>
      </c>
      <c r="K139" s="160">
        <v>13</v>
      </c>
      <c r="L139" s="160">
        <v>13.000000000000002</v>
      </c>
      <c r="M139" s="160">
        <f t="shared" si="23"/>
        <v>36.000000000000007</v>
      </c>
      <c r="N139" s="160">
        <f t="shared" si="24"/>
        <v>29.000000000000007</v>
      </c>
      <c r="O139" s="161">
        <f t="shared" si="25"/>
        <v>0.92000000000000015</v>
      </c>
      <c r="P139" s="161">
        <f t="shared" si="26"/>
        <v>1.0000000000000002</v>
      </c>
      <c r="Q139" s="161">
        <f t="shared" si="27"/>
        <v>0.49999999999999989</v>
      </c>
      <c r="R139" s="161">
        <f t="shared" si="28"/>
        <v>0.81250000000000011</v>
      </c>
      <c r="S139" s="161">
        <f t="shared" si="29"/>
        <v>0.70588235294117641</v>
      </c>
      <c r="T139" s="161">
        <f t="shared" si="30"/>
        <v>0.90625000000000022</v>
      </c>
      <c r="U139" s="155">
        <v>11</v>
      </c>
      <c r="V139" s="25" t="s">
        <v>284</v>
      </c>
    </row>
    <row r="140" spans="1:22" x14ac:dyDescent="0.25">
      <c r="A140" s="152" t="s">
        <v>202</v>
      </c>
      <c r="B140" s="152" t="s">
        <v>139</v>
      </c>
      <c r="C140" s="159">
        <v>26.000000000000007</v>
      </c>
      <c r="D140" s="159">
        <v>30.000000000000004</v>
      </c>
      <c r="E140" s="159">
        <v>27.000000000000004</v>
      </c>
      <c r="F140" s="159">
        <v>35</v>
      </c>
      <c r="G140" s="159">
        <f t="shared" si="21"/>
        <v>53.000000000000014</v>
      </c>
      <c r="H140" s="159">
        <f t="shared" si="22"/>
        <v>65</v>
      </c>
      <c r="I140" s="160">
        <v>25.000000000000007</v>
      </c>
      <c r="J140" s="160">
        <v>27.000000000000007</v>
      </c>
      <c r="K140" s="160">
        <v>12.000000000000002</v>
      </c>
      <c r="L140" s="160">
        <v>18.000000000000004</v>
      </c>
      <c r="M140" s="160">
        <f t="shared" si="23"/>
        <v>37.000000000000007</v>
      </c>
      <c r="N140" s="160">
        <f t="shared" si="24"/>
        <v>45.000000000000014</v>
      </c>
      <c r="O140" s="161">
        <f t="shared" si="25"/>
        <v>0.96153846153846156</v>
      </c>
      <c r="P140" s="161">
        <f t="shared" si="26"/>
        <v>0.90000000000000013</v>
      </c>
      <c r="Q140" s="161">
        <f t="shared" si="27"/>
        <v>0.44444444444444448</v>
      </c>
      <c r="R140" s="161">
        <f t="shared" si="28"/>
        <v>0.51428571428571435</v>
      </c>
      <c r="S140" s="161">
        <f t="shared" si="29"/>
        <v>0.69811320754716977</v>
      </c>
      <c r="T140" s="161">
        <f t="shared" si="30"/>
        <v>0.69230769230769251</v>
      </c>
      <c r="U140" s="155">
        <v>14</v>
      </c>
      <c r="V140" s="25" t="s">
        <v>284</v>
      </c>
    </row>
    <row r="141" spans="1:22" x14ac:dyDescent="0.25">
      <c r="A141" s="152" t="s">
        <v>202</v>
      </c>
      <c r="B141" s="152" t="s">
        <v>140</v>
      </c>
      <c r="C141" s="159">
        <v>31</v>
      </c>
      <c r="D141" s="159">
        <v>30</v>
      </c>
      <c r="E141" s="159">
        <v>32</v>
      </c>
      <c r="F141" s="159">
        <v>22.000000000000007</v>
      </c>
      <c r="G141" s="159">
        <f t="shared" si="21"/>
        <v>63</v>
      </c>
      <c r="H141" s="159">
        <f t="shared" si="22"/>
        <v>52.000000000000007</v>
      </c>
      <c r="I141" s="160">
        <v>28</v>
      </c>
      <c r="J141" s="160">
        <v>30.000000000000011</v>
      </c>
      <c r="K141" s="160">
        <v>20.000000000000004</v>
      </c>
      <c r="L141" s="160">
        <v>13</v>
      </c>
      <c r="M141" s="160">
        <f t="shared" si="23"/>
        <v>48</v>
      </c>
      <c r="N141" s="160">
        <f t="shared" si="24"/>
        <v>43.000000000000014</v>
      </c>
      <c r="O141" s="161">
        <f t="shared" si="25"/>
        <v>0.90322580645161288</v>
      </c>
      <c r="P141" s="161">
        <f t="shared" si="26"/>
        <v>1.0000000000000004</v>
      </c>
      <c r="Q141" s="161">
        <f t="shared" si="27"/>
        <v>0.62500000000000011</v>
      </c>
      <c r="R141" s="161">
        <f t="shared" si="28"/>
        <v>0.59090909090909072</v>
      </c>
      <c r="S141" s="161">
        <f t="shared" si="29"/>
        <v>0.76190476190476186</v>
      </c>
      <c r="T141" s="161">
        <f t="shared" si="30"/>
        <v>0.82692307692307709</v>
      </c>
      <c r="U141" s="155">
        <v>12.000000000000002</v>
      </c>
      <c r="V141" s="25" t="s">
        <v>284</v>
      </c>
    </row>
    <row r="142" spans="1:22" x14ac:dyDescent="0.25">
      <c r="A142" s="152" t="s">
        <v>202</v>
      </c>
      <c r="B142" s="152" t="s">
        <v>141</v>
      </c>
      <c r="C142" s="159">
        <v>36</v>
      </c>
      <c r="D142" s="159">
        <v>23.000000000000011</v>
      </c>
      <c r="E142" s="159">
        <v>27</v>
      </c>
      <c r="F142" s="159">
        <v>30</v>
      </c>
      <c r="G142" s="159">
        <f t="shared" si="21"/>
        <v>63</v>
      </c>
      <c r="H142" s="159">
        <f t="shared" si="22"/>
        <v>53.000000000000014</v>
      </c>
      <c r="I142" s="160">
        <v>34.000000000000007</v>
      </c>
      <c r="J142" s="160">
        <v>23.000000000000004</v>
      </c>
      <c r="K142" s="160">
        <v>10</v>
      </c>
      <c r="L142" s="160">
        <v>15.000000000000002</v>
      </c>
      <c r="M142" s="160">
        <f t="shared" si="23"/>
        <v>44.000000000000007</v>
      </c>
      <c r="N142" s="160">
        <f t="shared" si="24"/>
        <v>38.000000000000007</v>
      </c>
      <c r="O142" s="161">
        <f t="shared" si="25"/>
        <v>0.94444444444444464</v>
      </c>
      <c r="P142" s="161">
        <f t="shared" si="26"/>
        <v>0.99999999999999967</v>
      </c>
      <c r="Q142" s="161">
        <f t="shared" si="27"/>
        <v>0.37037037037037035</v>
      </c>
      <c r="R142" s="161">
        <f t="shared" si="28"/>
        <v>0.50000000000000011</v>
      </c>
      <c r="S142" s="161">
        <f t="shared" si="29"/>
        <v>0.69841269841269848</v>
      </c>
      <c r="T142" s="161">
        <f t="shared" si="30"/>
        <v>0.71698113207547165</v>
      </c>
      <c r="U142" s="155">
        <v>8.0000000000000018</v>
      </c>
      <c r="V142" s="25" t="s">
        <v>284</v>
      </c>
    </row>
    <row r="143" spans="1:22" x14ac:dyDescent="0.25">
      <c r="A143" s="152" t="s">
        <v>202</v>
      </c>
      <c r="B143" s="152" t="s">
        <v>142</v>
      </c>
      <c r="C143" s="159">
        <v>32</v>
      </c>
      <c r="D143" s="159">
        <v>15</v>
      </c>
      <c r="E143" s="159">
        <v>19</v>
      </c>
      <c r="F143" s="159">
        <v>12</v>
      </c>
      <c r="G143" s="159">
        <f t="shared" si="21"/>
        <v>51</v>
      </c>
      <c r="H143" s="159">
        <f t="shared" si="22"/>
        <v>27</v>
      </c>
      <c r="I143" s="160">
        <v>32</v>
      </c>
      <c r="J143" s="160">
        <v>13</v>
      </c>
      <c r="K143" s="160">
        <v>10</v>
      </c>
      <c r="L143" s="160">
        <v>10</v>
      </c>
      <c r="M143" s="160">
        <f t="shared" si="23"/>
        <v>42</v>
      </c>
      <c r="N143" s="160">
        <f t="shared" si="24"/>
        <v>23</v>
      </c>
      <c r="O143" s="161">
        <f t="shared" si="25"/>
        <v>1</v>
      </c>
      <c r="P143" s="161">
        <f t="shared" si="26"/>
        <v>0.8666666666666667</v>
      </c>
      <c r="Q143" s="161">
        <f t="shared" si="27"/>
        <v>0.52631578947368418</v>
      </c>
      <c r="R143" s="161">
        <f t="shared" si="28"/>
        <v>0.83333333333333337</v>
      </c>
      <c r="S143" s="161">
        <f t="shared" si="29"/>
        <v>0.82352941176470584</v>
      </c>
      <c r="T143" s="161">
        <f t="shared" si="30"/>
        <v>0.85185185185185186</v>
      </c>
      <c r="U143" s="155">
        <v>7</v>
      </c>
      <c r="V143" s="25" t="s">
        <v>284</v>
      </c>
    </row>
    <row r="144" spans="1:22" x14ac:dyDescent="0.25">
      <c r="A144" s="152" t="s">
        <v>202</v>
      </c>
      <c r="B144" s="152" t="s">
        <v>143</v>
      </c>
      <c r="C144" s="159">
        <v>34</v>
      </c>
      <c r="D144" s="159">
        <v>20.000000000000004</v>
      </c>
      <c r="E144" s="159">
        <v>14</v>
      </c>
      <c r="F144" s="159">
        <v>22</v>
      </c>
      <c r="G144" s="159">
        <f t="shared" si="21"/>
        <v>48</v>
      </c>
      <c r="H144" s="159">
        <f t="shared" si="22"/>
        <v>42</v>
      </c>
      <c r="I144" s="160">
        <v>30.000000000000007</v>
      </c>
      <c r="J144" s="160">
        <v>18</v>
      </c>
      <c r="K144" s="160">
        <v>10</v>
      </c>
      <c r="L144" s="160">
        <v>18.000000000000004</v>
      </c>
      <c r="M144" s="160">
        <f t="shared" si="23"/>
        <v>40.000000000000007</v>
      </c>
      <c r="N144" s="160">
        <f t="shared" si="24"/>
        <v>36</v>
      </c>
      <c r="O144" s="161">
        <f t="shared" si="25"/>
        <v>0.88235294117647078</v>
      </c>
      <c r="P144" s="161">
        <f t="shared" si="26"/>
        <v>0.8999999999999998</v>
      </c>
      <c r="Q144" s="161">
        <f t="shared" si="27"/>
        <v>0.7142857142857143</v>
      </c>
      <c r="R144" s="161">
        <f t="shared" si="28"/>
        <v>0.81818181818181834</v>
      </c>
      <c r="S144" s="161">
        <f t="shared" si="29"/>
        <v>0.83333333333333348</v>
      </c>
      <c r="T144" s="161">
        <f t="shared" si="30"/>
        <v>0.8571428571428571</v>
      </c>
      <c r="U144" s="155">
        <v>18</v>
      </c>
      <c r="V144" s="25">
        <v>4</v>
      </c>
    </row>
    <row r="145" spans="1:22" x14ac:dyDescent="0.25">
      <c r="A145" s="152" t="s">
        <v>202</v>
      </c>
      <c r="B145" s="152" t="s">
        <v>144</v>
      </c>
      <c r="C145" s="159">
        <v>31</v>
      </c>
      <c r="D145" s="159">
        <v>30</v>
      </c>
      <c r="E145" s="159">
        <v>20</v>
      </c>
      <c r="F145" s="159">
        <v>17</v>
      </c>
      <c r="G145" s="159">
        <f t="shared" si="21"/>
        <v>51</v>
      </c>
      <c r="H145" s="159">
        <f t="shared" si="22"/>
        <v>47</v>
      </c>
      <c r="I145" s="160">
        <v>29</v>
      </c>
      <c r="J145" s="160">
        <v>27.000000000000004</v>
      </c>
      <c r="K145" s="160">
        <v>15.000000000000004</v>
      </c>
      <c r="L145" s="160">
        <v>15</v>
      </c>
      <c r="M145" s="160">
        <f t="shared" si="23"/>
        <v>44</v>
      </c>
      <c r="N145" s="160">
        <f t="shared" si="24"/>
        <v>42</v>
      </c>
      <c r="O145" s="161">
        <f t="shared" si="25"/>
        <v>0.93548387096774188</v>
      </c>
      <c r="P145" s="161">
        <f t="shared" si="26"/>
        <v>0.90000000000000013</v>
      </c>
      <c r="Q145" s="161">
        <f t="shared" si="27"/>
        <v>0.75000000000000022</v>
      </c>
      <c r="R145" s="161">
        <f t="shared" si="28"/>
        <v>0.88235294117647056</v>
      </c>
      <c r="S145" s="161">
        <f t="shared" si="29"/>
        <v>0.86274509803921573</v>
      </c>
      <c r="T145" s="161">
        <f t="shared" si="30"/>
        <v>0.8936170212765957</v>
      </c>
      <c r="U145" s="155">
        <v>6.0000000000000009</v>
      </c>
      <c r="V145" s="25" t="s">
        <v>284</v>
      </c>
    </row>
    <row r="146" spans="1:22" x14ac:dyDescent="0.25">
      <c r="A146" s="152" t="s">
        <v>202</v>
      </c>
      <c r="B146" s="152" t="s">
        <v>145</v>
      </c>
      <c r="C146" s="159">
        <v>37</v>
      </c>
      <c r="D146" s="159">
        <v>45.000000000000014</v>
      </c>
      <c r="E146" s="159">
        <v>31.000000000000007</v>
      </c>
      <c r="F146" s="159">
        <v>25.000000000000014</v>
      </c>
      <c r="G146" s="159">
        <f t="shared" si="21"/>
        <v>68</v>
      </c>
      <c r="H146" s="159">
        <f t="shared" si="22"/>
        <v>70.000000000000028</v>
      </c>
      <c r="I146" s="160">
        <v>31.000000000000007</v>
      </c>
      <c r="J146" s="160">
        <v>43.000000000000007</v>
      </c>
      <c r="K146" s="160">
        <v>20</v>
      </c>
      <c r="L146" s="160">
        <v>15.000000000000002</v>
      </c>
      <c r="M146" s="160">
        <f t="shared" si="23"/>
        <v>51.000000000000007</v>
      </c>
      <c r="N146" s="160">
        <f t="shared" si="24"/>
        <v>58.000000000000007</v>
      </c>
      <c r="O146" s="161">
        <f t="shared" si="25"/>
        <v>0.83783783783783805</v>
      </c>
      <c r="P146" s="161">
        <f t="shared" si="26"/>
        <v>0.95555555555555538</v>
      </c>
      <c r="Q146" s="161">
        <f t="shared" si="27"/>
        <v>0.64516129032258052</v>
      </c>
      <c r="R146" s="161">
        <f t="shared" si="28"/>
        <v>0.59999999999999976</v>
      </c>
      <c r="S146" s="161">
        <f t="shared" si="29"/>
        <v>0.75000000000000011</v>
      </c>
      <c r="T146" s="161">
        <f t="shared" si="30"/>
        <v>0.82857142857142829</v>
      </c>
      <c r="U146" s="155">
        <v>33</v>
      </c>
      <c r="V146" s="25">
        <v>3.9999999999999858</v>
      </c>
    </row>
    <row r="147" spans="1:22" x14ac:dyDescent="0.25">
      <c r="A147" s="152" t="s">
        <v>202</v>
      </c>
      <c r="B147" s="152" t="s">
        <v>146</v>
      </c>
      <c r="C147" s="159">
        <v>22</v>
      </c>
      <c r="D147" s="159">
        <v>15.000000000000002</v>
      </c>
      <c r="E147" s="159">
        <v>18</v>
      </c>
      <c r="F147" s="159">
        <v>19</v>
      </c>
      <c r="G147" s="159">
        <f t="shared" si="21"/>
        <v>40</v>
      </c>
      <c r="H147" s="159">
        <f t="shared" si="22"/>
        <v>34</v>
      </c>
      <c r="I147" s="160">
        <v>19</v>
      </c>
      <c r="J147" s="160">
        <v>15.000000000000002</v>
      </c>
      <c r="K147" s="160">
        <v>9</v>
      </c>
      <c r="L147" s="160">
        <v>10</v>
      </c>
      <c r="M147" s="160">
        <f t="shared" si="23"/>
        <v>28</v>
      </c>
      <c r="N147" s="160">
        <f t="shared" si="24"/>
        <v>25</v>
      </c>
      <c r="O147" s="161">
        <f t="shared" si="25"/>
        <v>0.86363636363636365</v>
      </c>
      <c r="P147" s="161">
        <f t="shared" si="26"/>
        <v>1</v>
      </c>
      <c r="Q147" s="161">
        <f t="shared" si="27"/>
        <v>0.5</v>
      </c>
      <c r="R147" s="161">
        <f t="shared" si="28"/>
        <v>0.52631578947368418</v>
      </c>
      <c r="S147" s="161">
        <f t="shared" si="29"/>
        <v>0.7</v>
      </c>
      <c r="T147" s="161">
        <f t="shared" si="30"/>
        <v>0.73529411764705888</v>
      </c>
      <c r="U147" s="155">
        <v>11</v>
      </c>
      <c r="V147" s="25" t="s">
        <v>284</v>
      </c>
    </row>
    <row r="148" spans="1:22" x14ac:dyDescent="0.25">
      <c r="A148" s="152" t="s">
        <v>202</v>
      </c>
      <c r="B148" s="152" t="s">
        <v>147</v>
      </c>
      <c r="C148" s="159">
        <v>70</v>
      </c>
      <c r="D148" s="159">
        <v>65.000000000000014</v>
      </c>
      <c r="E148" s="159">
        <v>45</v>
      </c>
      <c r="F148" s="159">
        <v>33</v>
      </c>
      <c r="G148" s="159">
        <f t="shared" si="21"/>
        <v>115</v>
      </c>
      <c r="H148" s="159">
        <f t="shared" si="22"/>
        <v>98.000000000000014</v>
      </c>
      <c r="I148" s="160">
        <v>58.000000000000007</v>
      </c>
      <c r="J148" s="160">
        <v>65</v>
      </c>
      <c r="K148" s="160">
        <v>23</v>
      </c>
      <c r="L148" s="160">
        <v>15</v>
      </c>
      <c r="M148" s="160">
        <f t="shared" si="23"/>
        <v>81</v>
      </c>
      <c r="N148" s="160">
        <f t="shared" si="24"/>
        <v>80</v>
      </c>
      <c r="O148" s="161">
        <f t="shared" si="25"/>
        <v>0.82857142857142863</v>
      </c>
      <c r="P148" s="161">
        <f t="shared" si="26"/>
        <v>0.99999999999999978</v>
      </c>
      <c r="Q148" s="161">
        <f t="shared" si="27"/>
        <v>0.51111111111111107</v>
      </c>
      <c r="R148" s="161">
        <f t="shared" si="28"/>
        <v>0.45454545454545453</v>
      </c>
      <c r="S148" s="161">
        <f t="shared" si="29"/>
        <v>0.70434782608695656</v>
      </c>
      <c r="T148" s="161">
        <f t="shared" si="30"/>
        <v>0.81632653061224481</v>
      </c>
      <c r="U148" s="155">
        <v>45</v>
      </c>
      <c r="V148" s="25" t="s">
        <v>284</v>
      </c>
    </row>
    <row r="149" spans="1:22" x14ac:dyDescent="0.25">
      <c r="A149" s="152" t="s">
        <v>202</v>
      </c>
      <c r="B149" s="152" t="s">
        <v>148</v>
      </c>
      <c r="C149" s="159">
        <v>29.000000000000007</v>
      </c>
      <c r="D149" s="159">
        <v>30</v>
      </c>
      <c r="E149" s="159">
        <v>14.000000000000005</v>
      </c>
      <c r="F149" s="159">
        <v>35</v>
      </c>
      <c r="G149" s="159">
        <f t="shared" si="21"/>
        <v>43.000000000000014</v>
      </c>
      <c r="H149" s="159">
        <f t="shared" si="22"/>
        <v>65</v>
      </c>
      <c r="I149" s="160">
        <v>24.000000000000004</v>
      </c>
      <c r="J149" s="160">
        <v>28.000000000000007</v>
      </c>
      <c r="K149" s="160">
        <v>5</v>
      </c>
      <c r="L149" s="160">
        <v>16.000000000000004</v>
      </c>
      <c r="M149" s="160">
        <f t="shared" si="23"/>
        <v>29.000000000000004</v>
      </c>
      <c r="N149" s="160">
        <f t="shared" si="24"/>
        <v>44.000000000000014</v>
      </c>
      <c r="O149" s="161">
        <f t="shared" si="25"/>
        <v>0.8275862068965516</v>
      </c>
      <c r="P149" s="161">
        <f t="shared" si="26"/>
        <v>0.93333333333333357</v>
      </c>
      <c r="Q149" s="161">
        <f t="shared" si="27"/>
        <v>0.35714285714285698</v>
      </c>
      <c r="R149" s="161">
        <f t="shared" si="28"/>
        <v>0.45714285714285724</v>
      </c>
      <c r="S149" s="161">
        <f t="shared" si="29"/>
        <v>0.67441860465116266</v>
      </c>
      <c r="T149" s="161">
        <f t="shared" si="30"/>
        <v>0.67692307692307718</v>
      </c>
      <c r="U149" s="155">
        <v>6.0000000000000009</v>
      </c>
      <c r="V149" s="25" t="s">
        <v>284</v>
      </c>
    </row>
    <row r="150" spans="1:22" x14ac:dyDescent="0.25">
      <c r="A150" s="152" t="s">
        <v>202</v>
      </c>
      <c r="B150" s="152" t="s">
        <v>149</v>
      </c>
      <c r="C150" s="159">
        <v>22</v>
      </c>
      <c r="D150" s="159">
        <v>26</v>
      </c>
      <c r="E150" s="159">
        <v>11</v>
      </c>
      <c r="F150" s="159">
        <v>23.000000000000004</v>
      </c>
      <c r="G150" s="159">
        <f t="shared" si="21"/>
        <v>33</v>
      </c>
      <c r="H150" s="159">
        <f t="shared" si="22"/>
        <v>49</v>
      </c>
      <c r="I150" s="160">
        <v>22</v>
      </c>
      <c r="J150" s="160">
        <v>23.000000000000004</v>
      </c>
      <c r="K150" s="160">
        <v>7</v>
      </c>
      <c r="L150" s="160">
        <v>10.000000000000002</v>
      </c>
      <c r="M150" s="160">
        <f t="shared" si="23"/>
        <v>29</v>
      </c>
      <c r="N150" s="160">
        <f t="shared" si="24"/>
        <v>33.000000000000007</v>
      </c>
      <c r="O150" s="161">
        <f t="shared" si="25"/>
        <v>1</v>
      </c>
      <c r="P150" s="161">
        <f t="shared" si="26"/>
        <v>0.8846153846153848</v>
      </c>
      <c r="Q150" s="161">
        <f t="shared" si="27"/>
        <v>0.63636363636363635</v>
      </c>
      <c r="R150" s="161">
        <f t="shared" si="28"/>
        <v>0.43478260869565216</v>
      </c>
      <c r="S150" s="161">
        <f t="shared" si="29"/>
        <v>0.87878787878787878</v>
      </c>
      <c r="T150" s="161">
        <f t="shared" si="30"/>
        <v>0.67346938775510223</v>
      </c>
      <c r="U150" s="155">
        <v>8.0000000000000018</v>
      </c>
      <c r="V150" s="25" t="s">
        <v>284</v>
      </c>
    </row>
    <row r="151" spans="1:22" ht="15.75" thickBot="1" x14ac:dyDescent="0.3">
      <c r="A151" s="204" t="s">
        <v>202</v>
      </c>
      <c r="B151" s="204" t="s">
        <v>150</v>
      </c>
      <c r="C151" s="205">
        <v>20</v>
      </c>
      <c r="D151" s="205">
        <v>19</v>
      </c>
      <c r="E151" s="205">
        <v>12.000000000000002</v>
      </c>
      <c r="F151" s="205">
        <v>7.0000000000000018</v>
      </c>
      <c r="G151" s="205">
        <f t="shared" si="21"/>
        <v>32</v>
      </c>
      <c r="H151" s="205">
        <f t="shared" si="22"/>
        <v>26</v>
      </c>
      <c r="I151" s="206">
        <v>17</v>
      </c>
      <c r="J151" s="206">
        <v>19</v>
      </c>
      <c r="K151" s="206">
        <v>3</v>
      </c>
      <c r="L151" s="206">
        <v>2</v>
      </c>
      <c r="M151" s="206">
        <f t="shared" si="23"/>
        <v>20</v>
      </c>
      <c r="N151" s="206">
        <f t="shared" si="24"/>
        <v>21</v>
      </c>
      <c r="O151" s="207">
        <f t="shared" si="25"/>
        <v>0.85</v>
      </c>
      <c r="P151" s="207">
        <f t="shared" si="26"/>
        <v>1</v>
      </c>
      <c r="Q151" s="207">
        <f t="shared" si="27"/>
        <v>0.24999999999999997</v>
      </c>
      <c r="R151" s="207">
        <f t="shared" si="28"/>
        <v>0.28571428571428564</v>
      </c>
      <c r="S151" s="207">
        <f t="shared" si="29"/>
        <v>0.625</v>
      </c>
      <c r="T151" s="207">
        <f t="shared" si="30"/>
        <v>0.80769230769230771</v>
      </c>
      <c r="U151" s="208">
        <v>4</v>
      </c>
      <c r="V151" s="210" t="s">
        <v>284</v>
      </c>
    </row>
    <row r="152" spans="1:22" x14ac:dyDescent="0.25">
      <c r="A152" s="145" t="s">
        <v>203</v>
      </c>
      <c r="B152" s="145" t="s">
        <v>151</v>
      </c>
      <c r="C152" s="162">
        <v>18.000000000000004</v>
      </c>
      <c r="D152" s="162">
        <v>24</v>
      </c>
      <c r="E152" s="162">
        <v>28</v>
      </c>
      <c r="F152" s="162">
        <v>23</v>
      </c>
      <c r="G152" s="162">
        <f t="shared" si="21"/>
        <v>46</v>
      </c>
      <c r="H152" s="162">
        <f t="shared" si="22"/>
        <v>47</v>
      </c>
      <c r="I152" s="163">
        <v>17</v>
      </c>
      <c r="J152" s="163">
        <v>24.000000000000007</v>
      </c>
      <c r="K152" s="163">
        <v>15.000000000000002</v>
      </c>
      <c r="L152" s="163">
        <v>15</v>
      </c>
      <c r="M152" s="163">
        <f t="shared" si="23"/>
        <v>32</v>
      </c>
      <c r="N152" s="163">
        <f t="shared" si="24"/>
        <v>39.000000000000007</v>
      </c>
      <c r="O152" s="164">
        <f t="shared" si="25"/>
        <v>0.94444444444444431</v>
      </c>
      <c r="P152" s="164">
        <f t="shared" si="26"/>
        <v>1.0000000000000002</v>
      </c>
      <c r="Q152" s="164">
        <f t="shared" si="27"/>
        <v>0.53571428571428581</v>
      </c>
      <c r="R152" s="164">
        <f t="shared" si="28"/>
        <v>0.65217391304347827</v>
      </c>
      <c r="S152" s="164">
        <f t="shared" si="29"/>
        <v>0.69565217391304346</v>
      </c>
      <c r="T152" s="164">
        <f t="shared" si="30"/>
        <v>0.82978723404255339</v>
      </c>
      <c r="U152" s="148">
        <v>27</v>
      </c>
      <c r="V152" s="25">
        <v>5</v>
      </c>
    </row>
    <row r="153" spans="1:22" x14ac:dyDescent="0.25">
      <c r="A153" s="152" t="s">
        <v>203</v>
      </c>
      <c r="B153" s="152" t="s">
        <v>152</v>
      </c>
      <c r="C153" s="159">
        <v>37</v>
      </c>
      <c r="D153" s="159">
        <v>37</v>
      </c>
      <c r="E153" s="159">
        <v>28.000000000000007</v>
      </c>
      <c r="F153" s="159">
        <v>21</v>
      </c>
      <c r="G153" s="159">
        <f t="shared" si="21"/>
        <v>65</v>
      </c>
      <c r="H153" s="159">
        <f t="shared" si="22"/>
        <v>58</v>
      </c>
      <c r="I153" s="160">
        <v>35.000000000000014</v>
      </c>
      <c r="J153" s="160">
        <v>33.000000000000007</v>
      </c>
      <c r="K153" s="160">
        <v>14</v>
      </c>
      <c r="L153" s="160">
        <v>12</v>
      </c>
      <c r="M153" s="160">
        <f t="shared" si="23"/>
        <v>49.000000000000014</v>
      </c>
      <c r="N153" s="160">
        <f t="shared" si="24"/>
        <v>45.000000000000007</v>
      </c>
      <c r="O153" s="161">
        <f t="shared" si="25"/>
        <v>0.94594594594594628</v>
      </c>
      <c r="P153" s="161">
        <f t="shared" si="26"/>
        <v>0.89189189189189211</v>
      </c>
      <c r="Q153" s="161">
        <f t="shared" si="27"/>
        <v>0.49999999999999989</v>
      </c>
      <c r="R153" s="161">
        <f t="shared" si="28"/>
        <v>0.5714285714285714</v>
      </c>
      <c r="S153" s="161">
        <f t="shared" si="29"/>
        <v>0.75384615384615405</v>
      </c>
      <c r="T153" s="161">
        <f t="shared" si="30"/>
        <v>0.77586206896551735</v>
      </c>
      <c r="U153" s="155">
        <v>30</v>
      </c>
      <c r="V153" s="25">
        <v>1.0000000000000284</v>
      </c>
    </row>
    <row r="154" spans="1:22" x14ac:dyDescent="0.25">
      <c r="A154" s="152" t="s">
        <v>203</v>
      </c>
      <c r="B154" s="152" t="s">
        <v>153</v>
      </c>
      <c r="C154" s="159">
        <v>44</v>
      </c>
      <c r="D154" s="159">
        <v>50</v>
      </c>
      <c r="E154" s="159">
        <v>44</v>
      </c>
      <c r="F154" s="159">
        <v>44</v>
      </c>
      <c r="G154" s="159">
        <f t="shared" si="21"/>
        <v>88</v>
      </c>
      <c r="H154" s="159">
        <f t="shared" si="22"/>
        <v>94</v>
      </c>
      <c r="I154" s="160">
        <v>40.000000000000007</v>
      </c>
      <c r="J154" s="160">
        <v>49</v>
      </c>
      <c r="K154" s="160">
        <v>30</v>
      </c>
      <c r="L154" s="160">
        <v>36.000000000000007</v>
      </c>
      <c r="M154" s="160">
        <f t="shared" si="23"/>
        <v>70</v>
      </c>
      <c r="N154" s="160">
        <f t="shared" si="24"/>
        <v>85</v>
      </c>
      <c r="O154" s="161">
        <f t="shared" si="25"/>
        <v>0.90909090909090928</v>
      </c>
      <c r="P154" s="161">
        <f t="shared" si="26"/>
        <v>0.98</v>
      </c>
      <c r="Q154" s="161">
        <f t="shared" si="27"/>
        <v>0.68181818181818177</v>
      </c>
      <c r="R154" s="161">
        <f t="shared" si="28"/>
        <v>0.81818181818181834</v>
      </c>
      <c r="S154" s="161">
        <f t="shared" si="29"/>
        <v>0.79545454545454541</v>
      </c>
      <c r="T154" s="161">
        <f t="shared" si="30"/>
        <v>0.9042553191489362</v>
      </c>
      <c r="U154" s="155">
        <v>54</v>
      </c>
      <c r="V154" s="25">
        <v>27</v>
      </c>
    </row>
    <row r="155" spans="1:22" x14ac:dyDescent="0.25">
      <c r="A155" s="152" t="s">
        <v>203</v>
      </c>
      <c r="B155" s="152" t="s">
        <v>154</v>
      </c>
      <c r="C155" s="159">
        <v>33</v>
      </c>
      <c r="D155" s="159">
        <v>46.000000000000007</v>
      </c>
      <c r="E155" s="159">
        <v>48.000000000000014</v>
      </c>
      <c r="F155" s="159">
        <v>39</v>
      </c>
      <c r="G155" s="159">
        <f t="shared" si="21"/>
        <v>81.000000000000014</v>
      </c>
      <c r="H155" s="159">
        <f t="shared" si="22"/>
        <v>85</v>
      </c>
      <c r="I155" s="160">
        <v>32.000000000000014</v>
      </c>
      <c r="J155" s="160">
        <v>41</v>
      </c>
      <c r="K155" s="160">
        <v>29.000000000000004</v>
      </c>
      <c r="L155" s="160">
        <v>25.000000000000007</v>
      </c>
      <c r="M155" s="160">
        <f t="shared" si="23"/>
        <v>61.000000000000014</v>
      </c>
      <c r="N155" s="160">
        <f t="shared" si="24"/>
        <v>66</v>
      </c>
      <c r="O155" s="161">
        <f t="shared" si="25"/>
        <v>0.96969696969697017</v>
      </c>
      <c r="P155" s="161">
        <f t="shared" si="26"/>
        <v>0.89130434782608681</v>
      </c>
      <c r="Q155" s="161">
        <f t="shared" si="27"/>
        <v>0.60416666666666652</v>
      </c>
      <c r="R155" s="161">
        <f t="shared" si="28"/>
        <v>0.64102564102564119</v>
      </c>
      <c r="S155" s="161">
        <f t="shared" si="29"/>
        <v>0.75308641975308643</v>
      </c>
      <c r="T155" s="161">
        <f t="shared" si="30"/>
        <v>0.77647058823529413</v>
      </c>
      <c r="U155" s="155">
        <v>30.000000000000004</v>
      </c>
      <c r="V155" s="25" t="s">
        <v>284</v>
      </c>
    </row>
    <row r="156" spans="1:22" x14ac:dyDescent="0.25">
      <c r="A156" s="152" t="s">
        <v>203</v>
      </c>
      <c r="B156" s="152" t="s">
        <v>155</v>
      </c>
      <c r="C156" s="159">
        <v>39</v>
      </c>
      <c r="D156" s="159">
        <v>52</v>
      </c>
      <c r="E156" s="159">
        <v>36.000000000000007</v>
      </c>
      <c r="F156" s="159">
        <v>35.000000000000007</v>
      </c>
      <c r="G156" s="159">
        <f t="shared" si="21"/>
        <v>75</v>
      </c>
      <c r="H156" s="159">
        <f t="shared" si="22"/>
        <v>87</v>
      </c>
      <c r="I156" s="160">
        <v>34</v>
      </c>
      <c r="J156" s="160">
        <v>45.000000000000021</v>
      </c>
      <c r="K156" s="160">
        <v>21</v>
      </c>
      <c r="L156" s="160">
        <v>18</v>
      </c>
      <c r="M156" s="160">
        <f t="shared" si="23"/>
        <v>55</v>
      </c>
      <c r="N156" s="160">
        <f t="shared" si="24"/>
        <v>63.000000000000021</v>
      </c>
      <c r="O156" s="161">
        <f t="shared" si="25"/>
        <v>0.87179487179487181</v>
      </c>
      <c r="P156" s="161">
        <f t="shared" si="26"/>
        <v>0.86538461538461575</v>
      </c>
      <c r="Q156" s="161">
        <f t="shared" si="27"/>
        <v>0.58333333333333326</v>
      </c>
      <c r="R156" s="161">
        <f t="shared" si="28"/>
        <v>0.51428571428571423</v>
      </c>
      <c r="S156" s="161">
        <f t="shared" si="29"/>
        <v>0.73333333333333328</v>
      </c>
      <c r="T156" s="161">
        <f t="shared" si="30"/>
        <v>0.72413793103448298</v>
      </c>
      <c r="U156" s="155">
        <v>41.000000000000007</v>
      </c>
      <c r="V156" s="25" t="s">
        <v>284</v>
      </c>
    </row>
    <row r="157" spans="1:22" x14ac:dyDescent="0.25">
      <c r="A157" s="152" t="s">
        <v>203</v>
      </c>
      <c r="B157" s="152" t="s">
        <v>156</v>
      </c>
      <c r="C157" s="159">
        <v>41</v>
      </c>
      <c r="D157" s="159">
        <v>32.000000000000014</v>
      </c>
      <c r="E157" s="159">
        <v>40</v>
      </c>
      <c r="F157" s="159">
        <v>36</v>
      </c>
      <c r="G157" s="159">
        <f t="shared" si="21"/>
        <v>81</v>
      </c>
      <c r="H157" s="159">
        <f t="shared" si="22"/>
        <v>68.000000000000014</v>
      </c>
      <c r="I157" s="160">
        <v>34.000000000000014</v>
      </c>
      <c r="J157" s="160">
        <v>28.000000000000004</v>
      </c>
      <c r="K157" s="160">
        <v>33.000000000000007</v>
      </c>
      <c r="L157" s="160">
        <v>27</v>
      </c>
      <c r="M157" s="160">
        <f t="shared" si="23"/>
        <v>67.000000000000028</v>
      </c>
      <c r="N157" s="160">
        <f t="shared" si="24"/>
        <v>55</v>
      </c>
      <c r="O157" s="161">
        <f t="shared" si="25"/>
        <v>0.82926829268292712</v>
      </c>
      <c r="P157" s="161">
        <f t="shared" si="26"/>
        <v>0.87499999999999978</v>
      </c>
      <c r="Q157" s="161">
        <f t="shared" si="27"/>
        <v>0.82500000000000018</v>
      </c>
      <c r="R157" s="161">
        <f t="shared" si="28"/>
        <v>0.75</v>
      </c>
      <c r="S157" s="161">
        <f t="shared" si="29"/>
        <v>0.82716049382716084</v>
      </c>
      <c r="T157" s="161">
        <f t="shared" si="30"/>
        <v>0.8088235294117645</v>
      </c>
      <c r="U157" s="155">
        <v>39</v>
      </c>
      <c r="V157" s="25">
        <v>12.000000000000028</v>
      </c>
    </row>
    <row r="158" spans="1:22" x14ac:dyDescent="0.25">
      <c r="A158" s="152" t="s">
        <v>203</v>
      </c>
      <c r="B158" s="152" t="s">
        <v>157</v>
      </c>
      <c r="C158" s="159">
        <v>51</v>
      </c>
      <c r="D158" s="159">
        <v>28</v>
      </c>
      <c r="E158" s="159">
        <v>44.000000000000007</v>
      </c>
      <c r="F158" s="159">
        <v>33</v>
      </c>
      <c r="G158" s="159">
        <f t="shared" si="21"/>
        <v>95</v>
      </c>
      <c r="H158" s="159">
        <f t="shared" si="22"/>
        <v>61</v>
      </c>
      <c r="I158" s="160">
        <v>44.000000000000007</v>
      </c>
      <c r="J158" s="160">
        <v>25.000000000000004</v>
      </c>
      <c r="K158" s="160">
        <v>28</v>
      </c>
      <c r="L158" s="160">
        <v>17</v>
      </c>
      <c r="M158" s="160">
        <f t="shared" si="23"/>
        <v>72</v>
      </c>
      <c r="N158" s="160">
        <f t="shared" si="24"/>
        <v>42</v>
      </c>
      <c r="O158" s="161">
        <f t="shared" si="25"/>
        <v>0.86274509803921584</v>
      </c>
      <c r="P158" s="161">
        <f t="shared" si="26"/>
        <v>0.89285714285714302</v>
      </c>
      <c r="Q158" s="161">
        <f t="shared" si="27"/>
        <v>0.63636363636363624</v>
      </c>
      <c r="R158" s="161">
        <f t="shared" si="28"/>
        <v>0.51515151515151514</v>
      </c>
      <c r="S158" s="161">
        <f t="shared" si="29"/>
        <v>0.75789473684210529</v>
      </c>
      <c r="T158" s="161">
        <f t="shared" si="30"/>
        <v>0.68852459016393441</v>
      </c>
      <c r="U158" s="155">
        <v>27</v>
      </c>
      <c r="V158" s="25" t="s">
        <v>284</v>
      </c>
    </row>
    <row r="159" spans="1:22" x14ac:dyDescent="0.25">
      <c r="A159" s="152" t="s">
        <v>203</v>
      </c>
      <c r="B159" s="152" t="s">
        <v>158</v>
      </c>
      <c r="C159" s="159">
        <v>36</v>
      </c>
      <c r="D159" s="159">
        <v>46</v>
      </c>
      <c r="E159" s="159">
        <v>36.000000000000014</v>
      </c>
      <c r="F159" s="159">
        <v>35</v>
      </c>
      <c r="G159" s="159">
        <f t="shared" si="21"/>
        <v>72.000000000000014</v>
      </c>
      <c r="H159" s="159">
        <f t="shared" si="22"/>
        <v>81</v>
      </c>
      <c r="I159" s="160">
        <v>33.000000000000014</v>
      </c>
      <c r="J159" s="160">
        <v>42</v>
      </c>
      <c r="K159" s="160">
        <v>23</v>
      </c>
      <c r="L159" s="160">
        <v>18.000000000000004</v>
      </c>
      <c r="M159" s="160">
        <f t="shared" si="23"/>
        <v>56.000000000000014</v>
      </c>
      <c r="N159" s="160">
        <f t="shared" si="24"/>
        <v>60</v>
      </c>
      <c r="O159" s="161">
        <f t="shared" si="25"/>
        <v>0.91666666666666707</v>
      </c>
      <c r="P159" s="161">
        <f t="shared" si="26"/>
        <v>0.91304347826086951</v>
      </c>
      <c r="Q159" s="161">
        <f t="shared" si="27"/>
        <v>0.63888888888888862</v>
      </c>
      <c r="R159" s="161">
        <f t="shared" si="28"/>
        <v>0.51428571428571435</v>
      </c>
      <c r="S159" s="161">
        <f t="shared" si="29"/>
        <v>0.77777777777777779</v>
      </c>
      <c r="T159" s="161">
        <f t="shared" si="30"/>
        <v>0.7407407407407407</v>
      </c>
      <c r="U159" s="155">
        <v>36.000000000000007</v>
      </c>
      <c r="V159" s="25" t="s">
        <v>284</v>
      </c>
    </row>
    <row r="160" spans="1:22" x14ac:dyDescent="0.25">
      <c r="A160" s="152" t="s">
        <v>203</v>
      </c>
      <c r="B160" s="152" t="s">
        <v>159</v>
      </c>
      <c r="C160" s="159">
        <v>42.000000000000021</v>
      </c>
      <c r="D160" s="159">
        <v>31</v>
      </c>
      <c r="E160" s="159">
        <v>35.000000000000007</v>
      </c>
      <c r="F160" s="159">
        <v>25</v>
      </c>
      <c r="G160" s="159">
        <f t="shared" si="21"/>
        <v>77.000000000000028</v>
      </c>
      <c r="H160" s="159">
        <f t="shared" si="22"/>
        <v>56</v>
      </c>
      <c r="I160" s="160">
        <v>38.000000000000007</v>
      </c>
      <c r="J160" s="160">
        <v>30</v>
      </c>
      <c r="K160" s="160">
        <v>24.000000000000007</v>
      </c>
      <c r="L160" s="160">
        <v>13</v>
      </c>
      <c r="M160" s="160">
        <f t="shared" si="23"/>
        <v>62.000000000000014</v>
      </c>
      <c r="N160" s="160">
        <f t="shared" si="24"/>
        <v>43</v>
      </c>
      <c r="O160" s="161">
        <f t="shared" si="25"/>
        <v>0.90476190476190443</v>
      </c>
      <c r="P160" s="161">
        <f t="shared" si="26"/>
        <v>0.967741935483871</v>
      </c>
      <c r="Q160" s="161">
        <f t="shared" si="27"/>
        <v>0.68571428571428583</v>
      </c>
      <c r="R160" s="161">
        <f t="shared" si="28"/>
        <v>0.52</v>
      </c>
      <c r="S160" s="161">
        <f t="shared" si="29"/>
        <v>0.80519480519480513</v>
      </c>
      <c r="T160" s="161">
        <f t="shared" si="30"/>
        <v>0.7678571428571429</v>
      </c>
      <c r="U160" s="155">
        <v>31</v>
      </c>
      <c r="V160" s="25">
        <v>2.9999999999999858</v>
      </c>
    </row>
    <row r="161" spans="1:22" x14ac:dyDescent="0.25">
      <c r="A161" s="152" t="s">
        <v>203</v>
      </c>
      <c r="B161" s="152" t="s">
        <v>160</v>
      </c>
      <c r="C161" s="159">
        <v>35.000000000000007</v>
      </c>
      <c r="D161" s="159">
        <v>28</v>
      </c>
      <c r="E161" s="159">
        <v>33</v>
      </c>
      <c r="F161" s="159">
        <v>27</v>
      </c>
      <c r="G161" s="159">
        <f t="shared" si="21"/>
        <v>68</v>
      </c>
      <c r="H161" s="159">
        <f t="shared" si="22"/>
        <v>55</v>
      </c>
      <c r="I161" s="160">
        <v>35.000000000000007</v>
      </c>
      <c r="J161" s="160">
        <v>27.000000000000004</v>
      </c>
      <c r="K161" s="160">
        <v>21</v>
      </c>
      <c r="L161" s="160">
        <v>22.000000000000007</v>
      </c>
      <c r="M161" s="160">
        <f t="shared" si="23"/>
        <v>56.000000000000007</v>
      </c>
      <c r="N161" s="160">
        <f t="shared" si="24"/>
        <v>49.000000000000014</v>
      </c>
      <c r="O161" s="161">
        <f t="shared" si="25"/>
        <v>1</v>
      </c>
      <c r="P161" s="161">
        <f t="shared" si="26"/>
        <v>0.96428571428571441</v>
      </c>
      <c r="Q161" s="161">
        <f t="shared" si="27"/>
        <v>0.63636363636363635</v>
      </c>
      <c r="R161" s="161">
        <f t="shared" si="28"/>
        <v>0.8148148148148151</v>
      </c>
      <c r="S161" s="161">
        <f t="shared" si="29"/>
        <v>0.82352941176470595</v>
      </c>
      <c r="T161" s="161">
        <f t="shared" si="30"/>
        <v>0.89090909090909121</v>
      </c>
      <c r="U161" s="155">
        <v>18</v>
      </c>
      <c r="V161" s="25">
        <v>2.8421709430404007E-14</v>
      </c>
    </row>
    <row r="162" spans="1:22" x14ac:dyDescent="0.25">
      <c r="A162" s="152" t="s">
        <v>203</v>
      </c>
      <c r="B162" s="152" t="s">
        <v>161</v>
      </c>
      <c r="C162" s="159">
        <v>46</v>
      </c>
      <c r="D162" s="159">
        <v>26</v>
      </c>
      <c r="E162" s="159">
        <v>18</v>
      </c>
      <c r="F162" s="159">
        <v>22</v>
      </c>
      <c r="G162" s="159">
        <f t="shared" si="21"/>
        <v>64</v>
      </c>
      <c r="H162" s="159">
        <f t="shared" si="22"/>
        <v>48</v>
      </c>
      <c r="I162" s="160">
        <v>38.000000000000007</v>
      </c>
      <c r="J162" s="160">
        <v>22</v>
      </c>
      <c r="K162" s="160">
        <v>9</v>
      </c>
      <c r="L162" s="160">
        <v>14</v>
      </c>
      <c r="M162" s="160">
        <f t="shared" si="23"/>
        <v>47.000000000000007</v>
      </c>
      <c r="N162" s="160">
        <f t="shared" si="24"/>
        <v>36</v>
      </c>
      <c r="O162" s="161">
        <f t="shared" si="25"/>
        <v>0.82608695652173925</v>
      </c>
      <c r="P162" s="161">
        <f t="shared" si="26"/>
        <v>0.84615384615384615</v>
      </c>
      <c r="Q162" s="161">
        <f t="shared" si="27"/>
        <v>0.5</v>
      </c>
      <c r="R162" s="161">
        <f t="shared" si="28"/>
        <v>0.63636363636363635</v>
      </c>
      <c r="S162" s="161">
        <f t="shared" si="29"/>
        <v>0.73437500000000011</v>
      </c>
      <c r="T162" s="161">
        <f t="shared" si="30"/>
        <v>0.75</v>
      </c>
      <c r="U162" s="155">
        <v>27</v>
      </c>
      <c r="V162" s="25" t="s">
        <v>284</v>
      </c>
    </row>
    <row r="163" spans="1:22" x14ac:dyDescent="0.25">
      <c r="A163" s="152" t="s">
        <v>203</v>
      </c>
      <c r="B163" s="152" t="s">
        <v>162</v>
      </c>
      <c r="C163" s="159">
        <v>28.000000000000011</v>
      </c>
      <c r="D163" s="159">
        <v>27</v>
      </c>
      <c r="E163" s="159">
        <v>21</v>
      </c>
      <c r="F163" s="159">
        <v>38</v>
      </c>
      <c r="G163" s="159">
        <f t="shared" si="21"/>
        <v>49.000000000000014</v>
      </c>
      <c r="H163" s="159">
        <f t="shared" si="22"/>
        <v>65</v>
      </c>
      <c r="I163" s="160">
        <v>27.000000000000004</v>
      </c>
      <c r="J163" s="160">
        <v>27.000000000000004</v>
      </c>
      <c r="K163" s="160">
        <v>9</v>
      </c>
      <c r="L163" s="160">
        <v>29</v>
      </c>
      <c r="M163" s="160">
        <f t="shared" si="23"/>
        <v>36</v>
      </c>
      <c r="N163" s="160">
        <f t="shared" si="24"/>
        <v>56</v>
      </c>
      <c r="O163" s="161">
        <f t="shared" si="25"/>
        <v>0.96428571428571408</v>
      </c>
      <c r="P163" s="161">
        <f t="shared" si="26"/>
        <v>1.0000000000000002</v>
      </c>
      <c r="Q163" s="161">
        <f t="shared" si="27"/>
        <v>0.42857142857142855</v>
      </c>
      <c r="R163" s="161">
        <f t="shared" si="28"/>
        <v>0.76315789473684215</v>
      </c>
      <c r="S163" s="161">
        <f t="shared" si="29"/>
        <v>0.73469387755102022</v>
      </c>
      <c r="T163" s="161">
        <f t="shared" si="30"/>
        <v>0.86153846153846159</v>
      </c>
      <c r="U163" s="155">
        <v>39.000000000000007</v>
      </c>
      <c r="V163" s="25">
        <v>16.999999999999993</v>
      </c>
    </row>
    <row r="164" spans="1:22" x14ac:dyDescent="0.25">
      <c r="A164" s="152" t="s">
        <v>203</v>
      </c>
      <c r="B164" s="152" t="s">
        <v>163</v>
      </c>
      <c r="C164" s="159">
        <v>54</v>
      </c>
      <c r="D164" s="159">
        <v>35</v>
      </c>
      <c r="E164" s="159">
        <v>30</v>
      </c>
      <c r="F164" s="159">
        <v>31</v>
      </c>
      <c r="G164" s="159">
        <f t="shared" si="21"/>
        <v>84</v>
      </c>
      <c r="H164" s="159">
        <f t="shared" si="22"/>
        <v>66</v>
      </c>
      <c r="I164" s="160">
        <v>44</v>
      </c>
      <c r="J164" s="160">
        <v>30.000000000000011</v>
      </c>
      <c r="K164" s="160">
        <v>14.000000000000005</v>
      </c>
      <c r="L164" s="160">
        <v>21</v>
      </c>
      <c r="M164" s="160">
        <f t="shared" si="23"/>
        <v>58.000000000000007</v>
      </c>
      <c r="N164" s="160">
        <f t="shared" si="24"/>
        <v>51.000000000000014</v>
      </c>
      <c r="O164" s="161">
        <f t="shared" si="25"/>
        <v>0.81481481481481477</v>
      </c>
      <c r="P164" s="161">
        <f t="shared" si="26"/>
        <v>0.85714285714285743</v>
      </c>
      <c r="Q164" s="161">
        <f t="shared" si="27"/>
        <v>0.46666666666666684</v>
      </c>
      <c r="R164" s="161">
        <f t="shared" si="28"/>
        <v>0.67741935483870963</v>
      </c>
      <c r="S164" s="161">
        <f t="shared" si="29"/>
        <v>0.69047619047619058</v>
      </c>
      <c r="T164" s="161">
        <f t="shared" si="30"/>
        <v>0.77272727272727293</v>
      </c>
      <c r="U164" s="155">
        <v>35.000000000000007</v>
      </c>
      <c r="V164" s="25" t="s">
        <v>284</v>
      </c>
    </row>
    <row r="165" spans="1:22" x14ac:dyDescent="0.25">
      <c r="A165" s="152" t="s">
        <v>203</v>
      </c>
      <c r="B165" s="152" t="s">
        <v>164</v>
      </c>
      <c r="C165" s="159">
        <v>41.000000000000007</v>
      </c>
      <c r="D165" s="159">
        <v>23</v>
      </c>
      <c r="E165" s="159">
        <v>14.000000000000002</v>
      </c>
      <c r="F165" s="159">
        <v>30</v>
      </c>
      <c r="G165" s="159">
        <f t="shared" si="21"/>
        <v>55.000000000000007</v>
      </c>
      <c r="H165" s="159">
        <f t="shared" si="22"/>
        <v>53</v>
      </c>
      <c r="I165" s="160">
        <v>37.000000000000007</v>
      </c>
      <c r="J165" s="160">
        <v>19.000000000000004</v>
      </c>
      <c r="K165" s="160">
        <v>2</v>
      </c>
      <c r="L165" s="160">
        <v>15</v>
      </c>
      <c r="M165" s="160">
        <f t="shared" si="23"/>
        <v>39.000000000000007</v>
      </c>
      <c r="N165" s="160">
        <f t="shared" si="24"/>
        <v>34</v>
      </c>
      <c r="O165" s="161">
        <f t="shared" si="25"/>
        <v>0.90243902439024393</v>
      </c>
      <c r="P165" s="161">
        <f t="shared" si="26"/>
        <v>0.82608695652173925</v>
      </c>
      <c r="Q165" s="161">
        <f t="shared" si="27"/>
        <v>0.14285714285714285</v>
      </c>
      <c r="R165" s="161">
        <f t="shared" si="28"/>
        <v>0.5</v>
      </c>
      <c r="S165" s="161">
        <f t="shared" si="29"/>
        <v>0.70909090909090911</v>
      </c>
      <c r="T165" s="161">
        <f t="shared" si="30"/>
        <v>0.64150943396226412</v>
      </c>
      <c r="U165" s="155">
        <v>36.000000000000007</v>
      </c>
      <c r="V165" s="25">
        <v>1.0000000000000071</v>
      </c>
    </row>
    <row r="166" spans="1:22" x14ac:dyDescent="0.25">
      <c r="A166" s="152" t="s">
        <v>203</v>
      </c>
      <c r="B166" s="152" t="s">
        <v>165</v>
      </c>
      <c r="C166" s="159">
        <v>16.000000000000004</v>
      </c>
      <c r="D166" s="159">
        <v>27</v>
      </c>
      <c r="E166" s="159">
        <v>31</v>
      </c>
      <c r="F166" s="159">
        <v>16</v>
      </c>
      <c r="G166" s="159">
        <f t="shared" si="21"/>
        <v>47</v>
      </c>
      <c r="H166" s="159">
        <f t="shared" si="22"/>
        <v>43</v>
      </c>
      <c r="I166" s="160">
        <v>11</v>
      </c>
      <c r="J166" s="160">
        <v>25.000000000000004</v>
      </c>
      <c r="K166" s="160">
        <v>17</v>
      </c>
      <c r="L166" s="160">
        <v>8.0000000000000018</v>
      </c>
      <c r="M166" s="160">
        <f t="shared" si="23"/>
        <v>28</v>
      </c>
      <c r="N166" s="160">
        <f t="shared" si="24"/>
        <v>33.000000000000007</v>
      </c>
      <c r="O166" s="161">
        <f t="shared" si="25"/>
        <v>0.68749999999999989</v>
      </c>
      <c r="P166" s="161">
        <f t="shared" si="26"/>
        <v>0.92592592592592604</v>
      </c>
      <c r="Q166" s="161">
        <f t="shared" si="27"/>
        <v>0.54838709677419351</v>
      </c>
      <c r="R166" s="161">
        <f t="shared" si="28"/>
        <v>0.50000000000000011</v>
      </c>
      <c r="S166" s="161">
        <f t="shared" si="29"/>
        <v>0.5957446808510638</v>
      </c>
      <c r="T166" s="161">
        <f t="shared" si="30"/>
        <v>0.76744186046511642</v>
      </c>
      <c r="U166" s="155">
        <v>20</v>
      </c>
      <c r="V166" s="25" t="s">
        <v>284</v>
      </c>
    </row>
    <row r="167" spans="1:22" ht="15.75" thickBot="1" x14ac:dyDescent="0.3">
      <c r="A167" s="204" t="s">
        <v>203</v>
      </c>
      <c r="B167" s="204" t="s">
        <v>166</v>
      </c>
      <c r="C167" s="205">
        <v>26.000000000000011</v>
      </c>
      <c r="D167" s="205">
        <v>27</v>
      </c>
      <c r="E167" s="205">
        <v>20.000000000000004</v>
      </c>
      <c r="F167" s="205">
        <v>23</v>
      </c>
      <c r="G167" s="205">
        <f t="shared" si="21"/>
        <v>46.000000000000014</v>
      </c>
      <c r="H167" s="205">
        <f t="shared" si="22"/>
        <v>50</v>
      </c>
      <c r="I167" s="206">
        <v>22.000000000000011</v>
      </c>
      <c r="J167" s="206">
        <v>22</v>
      </c>
      <c r="K167" s="206">
        <v>7</v>
      </c>
      <c r="L167" s="206">
        <v>14</v>
      </c>
      <c r="M167" s="206">
        <f t="shared" si="23"/>
        <v>29.000000000000011</v>
      </c>
      <c r="N167" s="206">
        <f t="shared" si="24"/>
        <v>36</v>
      </c>
      <c r="O167" s="207">
        <f t="shared" si="25"/>
        <v>0.84615384615384626</v>
      </c>
      <c r="P167" s="207">
        <f t="shared" si="26"/>
        <v>0.81481481481481477</v>
      </c>
      <c r="Q167" s="207">
        <f t="shared" si="27"/>
        <v>0.34999999999999992</v>
      </c>
      <c r="R167" s="207">
        <f t="shared" si="28"/>
        <v>0.60869565217391308</v>
      </c>
      <c r="S167" s="207">
        <f t="shared" si="29"/>
        <v>0.63043478260869568</v>
      </c>
      <c r="T167" s="207">
        <f t="shared" si="30"/>
        <v>0.72</v>
      </c>
      <c r="U167" s="208">
        <v>23</v>
      </c>
      <c r="V167" s="210" t="s">
        <v>284</v>
      </c>
    </row>
    <row r="168" spans="1:22" x14ac:dyDescent="0.25">
      <c r="A168" s="145" t="s">
        <v>204</v>
      </c>
      <c r="B168" s="145" t="s">
        <v>167</v>
      </c>
      <c r="C168" s="162">
        <v>53</v>
      </c>
      <c r="D168" s="162">
        <v>49.000000000000014</v>
      </c>
      <c r="E168" s="162">
        <v>42.000000000000007</v>
      </c>
      <c r="F168" s="162">
        <v>34</v>
      </c>
      <c r="G168" s="162">
        <f t="shared" si="21"/>
        <v>95</v>
      </c>
      <c r="H168" s="162">
        <f t="shared" si="22"/>
        <v>83.000000000000014</v>
      </c>
      <c r="I168" s="163">
        <v>50.000000000000014</v>
      </c>
      <c r="J168" s="163">
        <v>45</v>
      </c>
      <c r="K168" s="163">
        <v>26.000000000000004</v>
      </c>
      <c r="L168" s="163">
        <v>21</v>
      </c>
      <c r="M168" s="163">
        <f t="shared" si="23"/>
        <v>76.000000000000014</v>
      </c>
      <c r="N168" s="163">
        <f t="shared" si="24"/>
        <v>66</v>
      </c>
      <c r="O168" s="164">
        <f t="shared" si="25"/>
        <v>0.94339622641509457</v>
      </c>
      <c r="P168" s="164">
        <f t="shared" si="26"/>
        <v>0.9183673469387752</v>
      </c>
      <c r="Q168" s="164">
        <f t="shared" si="27"/>
        <v>0.61904761904761907</v>
      </c>
      <c r="R168" s="164">
        <f t="shared" si="28"/>
        <v>0.61764705882352944</v>
      </c>
      <c r="S168" s="164">
        <f t="shared" si="29"/>
        <v>0.80000000000000016</v>
      </c>
      <c r="T168" s="164">
        <f t="shared" si="30"/>
        <v>0.79518072289156616</v>
      </c>
      <c r="U168" s="148">
        <v>24.000000000000014</v>
      </c>
      <c r="V168" s="25" t="s">
        <v>284</v>
      </c>
    </row>
    <row r="169" spans="1:22" x14ac:dyDescent="0.25">
      <c r="A169" s="152" t="s">
        <v>204</v>
      </c>
      <c r="B169" s="152" t="s">
        <v>168</v>
      </c>
      <c r="C169" s="159">
        <v>37.000000000000014</v>
      </c>
      <c r="D169" s="159">
        <v>31</v>
      </c>
      <c r="E169" s="159">
        <v>31.000000000000007</v>
      </c>
      <c r="F169" s="159">
        <v>27</v>
      </c>
      <c r="G169" s="159">
        <f t="shared" si="21"/>
        <v>68.000000000000028</v>
      </c>
      <c r="H169" s="159">
        <f t="shared" si="22"/>
        <v>58</v>
      </c>
      <c r="I169" s="160">
        <v>33</v>
      </c>
      <c r="J169" s="160">
        <v>29.000000000000007</v>
      </c>
      <c r="K169" s="160">
        <v>15.000000000000002</v>
      </c>
      <c r="L169" s="160">
        <v>17</v>
      </c>
      <c r="M169" s="160">
        <f t="shared" si="23"/>
        <v>48</v>
      </c>
      <c r="N169" s="160">
        <f t="shared" si="24"/>
        <v>46.000000000000007</v>
      </c>
      <c r="O169" s="161">
        <f t="shared" si="25"/>
        <v>0.89189189189189155</v>
      </c>
      <c r="P169" s="161">
        <f t="shared" si="26"/>
        <v>0.93548387096774221</v>
      </c>
      <c r="Q169" s="161">
        <f t="shared" si="27"/>
        <v>0.48387096774193544</v>
      </c>
      <c r="R169" s="161">
        <f t="shared" si="28"/>
        <v>0.62962962962962965</v>
      </c>
      <c r="S169" s="161">
        <f t="shared" si="29"/>
        <v>0.70588235294117618</v>
      </c>
      <c r="T169" s="161">
        <f t="shared" si="30"/>
        <v>0.79310344827586221</v>
      </c>
      <c r="U169" s="155">
        <v>12</v>
      </c>
      <c r="V169" s="25" t="s">
        <v>284</v>
      </c>
    </row>
    <row r="170" spans="1:22" x14ac:dyDescent="0.25">
      <c r="A170" s="152" t="s">
        <v>204</v>
      </c>
      <c r="B170" s="152" t="s">
        <v>169</v>
      </c>
      <c r="C170" s="159">
        <v>58</v>
      </c>
      <c r="D170" s="159">
        <v>50</v>
      </c>
      <c r="E170" s="159">
        <v>44</v>
      </c>
      <c r="F170" s="159">
        <v>37</v>
      </c>
      <c r="G170" s="159">
        <f t="shared" si="21"/>
        <v>102</v>
      </c>
      <c r="H170" s="159">
        <f t="shared" si="22"/>
        <v>87</v>
      </c>
      <c r="I170" s="160">
        <v>53.000000000000007</v>
      </c>
      <c r="J170" s="160">
        <v>42</v>
      </c>
      <c r="K170" s="160">
        <v>23</v>
      </c>
      <c r="L170" s="160">
        <v>25</v>
      </c>
      <c r="M170" s="160">
        <f t="shared" si="23"/>
        <v>76</v>
      </c>
      <c r="N170" s="160">
        <f t="shared" si="24"/>
        <v>67</v>
      </c>
      <c r="O170" s="161">
        <f t="shared" si="25"/>
        <v>0.91379310344827602</v>
      </c>
      <c r="P170" s="161">
        <f t="shared" si="26"/>
        <v>0.84</v>
      </c>
      <c r="Q170" s="161">
        <f t="shared" si="27"/>
        <v>0.52272727272727271</v>
      </c>
      <c r="R170" s="161">
        <f t="shared" si="28"/>
        <v>0.67567567567567566</v>
      </c>
      <c r="S170" s="161">
        <f t="shared" si="29"/>
        <v>0.74509803921568629</v>
      </c>
      <c r="T170" s="161">
        <f t="shared" si="30"/>
        <v>0.77011494252873558</v>
      </c>
      <c r="U170" s="155">
        <v>30</v>
      </c>
      <c r="V170" s="25" t="s">
        <v>284</v>
      </c>
    </row>
    <row r="171" spans="1:22" x14ac:dyDescent="0.25">
      <c r="A171" s="152" t="s">
        <v>204</v>
      </c>
      <c r="B171" s="152" t="s">
        <v>170</v>
      </c>
      <c r="C171" s="159">
        <v>33</v>
      </c>
      <c r="D171" s="159">
        <v>39</v>
      </c>
      <c r="E171" s="159">
        <v>29</v>
      </c>
      <c r="F171" s="159">
        <v>24.000000000000011</v>
      </c>
      <c r="G171" s="159">
        <f t="shared" si="21"/>
        <v>62</v>
      </c>
      <c r="H171" s="159">
        <f t="shared" si="22"/>
        <v>63.000000000000014</v>
      </c>
      <c r="I171" s="160">
        <v>30.000000000000011</v>
      </c>
      <c r="J171" s="160">
        <v>35.000000000000007</v>
      </c>
      <c r="K171" s="160">
        <v>19</v>
      </c>
      <c r="L171" s="160">
        <v>15</v>
      </c>
      <c r="M171" s="160">
        <f t="shared" si="23"/>
        <v>49.000000000000014</v>
      </c>
      <c r="N171" s="160">
        <f t="shared" si="24"/>
        <v>50.000000000000007</v>
      </c>
      <c r="O171" s="161">
        <f t="shared" si="25"/>
        <v>0.90909090909090939</v>
      </c>
      <c r="P171" s="161">
        <f t="shared" si="26"/>
        <v>0.89743589743589758</v>
      </c>
      <c r="Q171" s="161">
        <f t="shared" si="27"/>
        <v>0.65517241379310343</v>
      </c>
      <c r="R171" s="161">
        <f t="shared" si="28"/>
        <v>0.62499999999999978</v>
      </c>
      <c r="S171" s="161">
        <f t="shared" si="29"/>
        <v>0.79032258064516148</v>
      </c>
      <c r="T171" s="161">
        <f t="shared" si="30"/>
        <v>0.79365079365079361</v>
      </c>
      <c r="U171" s="155">
        <v>20.000000000000007</v>
      </c>
      <c r="V171" s="25" t="s">
        <v>284</v>
      </c>
    </row>
    <row r="172" spans="1:22" x14ac:dyDescent="0.25">
      <c r="A172" s="152" t="s">
        <v>204</v>
      </c>
      <c r="B172" s="152" t="s">
        <v>171</v>
      </c>
      <c r="C172" s="159">
        <v>66.000000000000043</v>
      </c>
      <c r="D172" s="159">
        <v>73.999999999999929</v>
      </c>
      <c r="E172" s="159">
        <v>54</v>
      </c>
      <c r="F172" s="159">
        <v>51.000000000000007</v>
      </c>
      <c r="G172" s="159">
        <f t="shared" si="21"/>
        <v>120.00000000000004</v>
      </c>
      <c r="H172" s="159">
        <f t="shared" si="22"/>
        <v>124.99999999999994</v>
      </c>
      <c r="I172" s="160">
        <v>63.000000000000014</v>
      </c>
      <c r="J172" s="160">
        <v>68</v>
      </c>
      <c r="K172" s="160">
        <v>42</v>
      </c>
      <c r="L172" s="160">
        <v>42.000000000000007</v>
      </c>
      <c r="M172" s="160">
        <f t="shared" si="23"/>
        <v>105.00000000000001</v>
      </c>
      <c r="N172" s="160">
        <f t="shared" si="24"/>
        <v>110</v>
      </c>
      <c r="O172" s="161">
        <f t="shared" si="25"/>
        <v>0.95454545454545414</v>
      </c>
      <c r="P172" s="161">
        <f t="shared" si="26"/>
        <v>0.91891891891891975</v>
      </c>
      <c r="Q172" s="161">
        <f t="shared" si="27"/>
        <v>0.77777777777777779</v>
      </c>
      <c r="R172" s="161">
        <f t="shared" si="28"/>
        <v>0.82352941176470595</v>
      </c>
      <c r="S172" s="161">
        <f t="shared" si="29"/>
        <v>0.87499999999999978</v>
      </c>
      <c r="T172" s="161">
        <f t="shared" si="30"/>
        <v>0.88000000000000045</v>
      </c>
      <c r="U172" s="155">
        <v>41</v>
      </c>
      <c r="V172" s="25">
        <v>11</v>
      </c>
    </row>
    <row r="173" spans="1:22" x14ac:dyDescent="0.25">
      <c r="A173" s="152" t="s">
        <v>204</v>
      </c>
      <c r="B173" s="152" t="s">
        <v>172</v>
      </c>
      <c r="C173" s="159">
        <v>41.000000000000014</v>
      </c>
      <c r="D173" s="159">
        <v>37</v>
      </c>
      <c r="E173" s="159">
        <v>33</v>
      </c>
      <c r="F173" s="159">
        <v>44</v>
      </c>
      <c r="G173" s="159">
        <f t="shared" si="21"/>
        <v>74.000000000000014</v>
      </c>
      <c r="H173" s="159">
        <f t="shared" si="22"/>
        <v>81</v>
      </c>
      <c r="I173" s="160">
        <v>35.000000000000014</v>
      </c>
      <c r="J173" s="160">
        <v>37</v>
      </c>
      <c r="K173" s="160">
        <v>17</v>
      </c>
      <c r="L173" s="160">
        <v>31.000000000000011</v>
      </c>
      <c r="M173" s="160">
        <f t="shared" si="23"/>
        <v>52.000000000000014</v>
      </c>
      <c r="N173" s="160">
        <f t="shared" si="24"/>
        <v>68.000000000000014</v>
      </c>
      <c r="O173" s="161">
        <f t="shared" si="25"/>
        <v>0.85365853658536595</v>
      </c>
      <c r="P173" s="161">
        <f t="shared" si="26"/>
        <v>1</v>
      </c>
      <c r="Q173" s="161">
        <f t="shared" si="27"/>
        <v>0.51515151515151514</v>
      </c>
      <c r="R173" s="161">
        <f t="shared" si="28"/>
        <v>0.70454545454545481</v>
      </c>
      <c r="S173" s="161">
        <f t="shared" si="29"/>
        <v>0.70270270270270274</v>
      </c>
      <c r="T173" s="161">
        <f t="shared" si="30"/>
        <v>0.83950617283950635</v>
      </c>
      <c r="U173" s="155">
        <v>15.000000000000004</v>
      </c>
      <c r="V173" s="25" t="s">
        <v>284</v>
      </c>
    </row>
    <row r="174" spans="1:22" x14ac:dyDescent="0.25">
      <c r="A174" s="152" t="s">
        <v>204</v>
      </c>
      <c r="B174" s="152" t="s">
        <v>173</v>
      </c>
      <c r="C174" s="159">
        <v>50</v>
      </c>
      <c r="D174" s="159">
        <v>48</v>
      </c>
      <c r="E174" s="159">
        <v>45</v>
      </c>
      <c r="F174" s="159">
        <v>35</v>
      </c>
      <c r="G174" s="159">
        <f t="shared" si="21"/>
        <v>95</v>
      </c>
      <c r="H174" s="159">
        <f t="shared" si="22"/>
        <v>83</v>
      </c>
      <c r="I174" s="160">
        <v>38.000000000000007</v>
      </c>
      <c r="J174" s="160">
        <v>42</v>
      </c>
      <c r="K174" s="160">
        <v>27.000000000000007</v>
      </c>
      <c r="L174" s="160">
        <v>25</v>
      </c>
      <c r="M174" s="160">
        <f t="shared" si="23"/>
        <v>65.000000000000014</v>
      </c>
      <c r="N174" s="160">
        <f t="shared" si="24"/>
        <v>67</v>
      </c>
      <c r="O174" s="161">
        <f t="shared" si="25"/>
        <v>0.76000000000000012</v>
      </c>
      <c r="P174" s="161">
        <f t="shared" si="26"/>
        <v>0.875</v>
      </c>
      <c r="Q174" s="161">
        <f t="shared" si="27"/>
        <v>0.6000000000000002</v>
      </c>
      <c r="R174" s="161">
        <f t="shared" si="28"/>
        <v>0.7142857142857143</v>
      </c>
      <c r="S174" s="161">
        <f t="shared" si="29"/>
        <v>0.6842105263157896</v>
      </c>
      <c r="T174" s="161">
        <f t="shared" si="30"/>
        <v>0.80722891566265065</v>
      </c>
      <c r="U174" s="155">
        <v>39</v>
      </c>
      <c r="V174" s="25" t="s">
        <v>284</v>
      </c>
    </row>
    <row r="175" spans="1:22" x14ac:dyDescent="0.25">
      <c r="A175" s="152" t="s">
        <v>204</v>
      </c>
      <c r="B175" s="152" t="s">
        <v>174</v>
      </c>
      <c r="C175" s="159">
        <v>49</v>
      </c>
      <c r="D175" s="159">
        <v>37</v>
      </c>
      <c r="E175" s="159">
        <v>35</v>
      </c>
      <c r="F175" s="159">
        <v>29.000000000000004</v>
      </c>
      <c r="G175" s="159">
        <f t="shared" si="21"/>
        <v>84</v>
      </c>
      <c r="H175" s="159">
        <f t="shared" si="22"/>
        <v>66</v>
      </c>
      <c r="I175" s="160">
        <v>47.000000000000007</v>
      </c>
      <c r="J175" s="160">
        <v>36</v>
      </c>
      <c r="K175" s="160">
        <v>26.000000000000007</v>
      </c>
      <c r="L175" s="160">
        <v>24</v>
      </c>
      <c r="M175" s="160">
        <f t="shared" si="23"/>
        <v>73.000000000000014</v>
      </c>
      <c r="N175" s="160">
        <f t="shared" si="24"/>
        <v>60</v>
      </c>
      <c r="O175" s="161">
        <f t="shared" si="25"/>
        <v>0.95918367346938793</v>
      </c>
      <c r="P175" s="161">
        <f t="shared" si="26"/>
        <v>0.97297297297297303</v>
      </c>
      <c r="Q175" s="161">
        <f t="shared" si="27"/>
        <v>0.7428571428571431</v>
      </c>
      <c r="R175" s="161">
        <f t="shared" si="28"/>
        <v>0.8275862068965516</v>
      </c>
      <c r="S175" s="161">
        <f t="shared" si="29"/>
        <v>0.86904761904761918</v>
      </c>
      <c r="T175" s="161">
        <f t="shared" si="30"/>
        <v>0.90909090909090906</v>
      </c>
      <c r="U175" s="155">
        <v>36.000000000000014</v>
      </c>
      <c r="V175" s="25">
        <v>19.000000000000014</v>
      </c>
    </row>
    <row r="176" spans="1:22" x14ac:dyDescent="0.25">
      <c r="A176" s="152" t="s">
        <v>204</v>
      </c>
      <c r="B176" s="152" t="s">
        <v>175</v>
      </c>
      <c r="C176" s="159">
        <v>58.000000000000007</v>
      </c>
      <c r="D176" s="159">
        <v>57</v>
      </c>
      <c r="E176" s="159">
        <v>43.000000000000007</v>
      </c>
      <c r="F176" s="159">
        <v>38.000000000000014</v>
      </c>
      <c r="G176" s="159">
        <f t="shared" si="21"/>
        <v>101.00000000000001</v>
      </c>
      <c r="H176" s="159">
        <f t="shared" si="22"/>
        <v>95.000000000000014</v>
      </c>
      <c r="I176" s="160">
        <v>54.000000000000007</v>
      </c>
      <c r="J176" s="160">
        <v>51.000000000000007</v>
      </c>
      <c r="K176" s="160">
        <v>24</v>
      </c>
      <c r="L176" s="160">
        <v>23.000000000000004</v>
      </c>
      <c r="M176" s="160">
        <f t="shared" si="23"/>
        <v>78</v>
      </c>
      <c r="N176" s="160">
        <f t="shared" si="24"/>
        <v>74.000000000000014</v>
      </c>
      <c r="O176" s="161">
        <f t="shared" si="25"/>
        <v>0.93103448275862066</v>
      </c>
      <c r="P176" s="161">
        <f t="shared" si="26"/>
        <v>0.89473684210526327</v>
      </c>
      <c r="Q176" s="161">
        <f t="shared" si="27"/>
        <v>0.55813953488372081</v>
      </c>
      <c r="R176" s="161">
        <f t="shared" si="28"/>
        <v>0.60526315789473673</v>
      </c>
      <c r="S176" s="161">
        <f t="shared" si="29"/>
        <v>0.77227722772277219</v>
      </c>
      <c r="T176" s="161">
        <f t="shared" si="30"/>
        <v>0.77894736842105261</v>
      </c>
      <c r="U176" s="155">
        <v>23</v>
      </c>
      <c r="V176" s="25" t="s">
        <v>284</v>
      </c>
    </row>
    <row r="177" spans="1:22" x14ac:dyDescent="0.25">
      <c r="A177" s="152" t="s">
        <v>204</v>
      </c>
      <c r="B177" s="152" t="s">
        <v>176</v>
      </c>
      <c r="C177" s="159">
        <v>54.000000000000036</v>
      </c>
      <c r="D177" s="159">
        <v>40</v>
      </c>
      <c r="E177" s="159">
        <v>32</v>
      </c>
      <c r="F177" s="159">
        <v>29.000000000000011</v>
      </c>
      <c r="G177" s="159">
        <f t="shared" si="21"/>
        <v>86.000000000000028</v>
      </c>
      <c r="H177" s="159">
        <f t="shared" si="22"/>
        <v>69.000000000000014</v>
      </c>
      <c r="I177" s="160">
        <v>49</v>
      </c>
      <c r="J177" s="160">
        <v>38.000000000000007</v>
      </c>
      <c r="K177" s="160">
        <v>14.000000000000002</v>
      </c>
      <c r="L177" s="160">
        <v>17</v>
      </c>
      <c r="M177" s="160">
        <f t="shared" si="23"/>
        <v>63</v>
      </c>
      <c r="N177" s="160">
        <f t="shared" si="24"/>
        <v>55.000000000000007</v>
      </c>
      <c r="O177" s="161">
        <f t="shared" si="25"/>
        <v>0.90740740740740677</v>
      </c>
      <c r="P177" s="161">
        <f t="shared" si="26"/>
        <v>0.95000000000000018</v>
      </c>
      <c r="Q177" s="161">
        <f t="shared" si="27"/>
        <v>0.43750000000000006</v>
      </c>
      <c r="R177" s="161">
        <f t="shared" si="28"/>
        <v>0.58620689655172398</v>
      </c>
      <c r="S177" s="161">
        <f t="shared" si="29"/>
        <v>0.73255813953488347</v>
      </c>
      <c r="T177" s="161">
        <f t="shared" si="30"/>
        <v>0.79710144927536231</v>
      </c>
      <c r="U177" s="155">
        <v>29</v>
      </c>
      <c r="V177" s="25" t="s">
        <v>284</v>
      </c>
    </row>
    <row r="178" spans="1:22" x14ac:dyDescent="0.25">
      <c r="A178" s="152" t="s">
        <v>204</v>
      </c>
      <c r="B178" s="152" t="s">
        <v>177</v>
      </c>
      <c r="C178" s="159">
        <v>53.000000000000014</v>
      </c>
      <c r="D178" s="159">
        <v>43</v>
      </c>
      <c r="E178" s="159">
        <v>43</v>
      </c>
      <c r="F178" s="159">
        <v>37</v>
      </c>
      <c r="G178" s="159">
        <f t="shared" si="21"/>
        <v>96.000000000000014</v>
      </c>
      <c r="H178" s="159">
        <f t="shared" si="22"/>
        <v>80</v>
      </c>
      <c r="I178" s="160">
        <v>43.000000000000014</v>
      </c>
      <c r="J178" s="160">
        <v>40.000000000000007</v>
      </c>
      <c r="K178" s="160">
        <v>18.000000000000004</v>
      </c>
      <c r="L178" s="160">
        <v>19.000000000000004</v>
      </c>
      <c r="M178" s="160">
        <f t="shared" si="23"/>
        <v>61.000000000000014</v>
      </c>
      <c r="N178" s="160">
        <f t="shared" si="24"/>
        <v>59.000000000000014</v>
      </c>
      <c r="O178" s="161">
        <f t="shared" si="25"/>
        <v>0.81132075471698117</v>
      </c>
      <c r="P178" s="161">
        <f t="shared" si="26"/>
        <v>0.93023255813953509</v>
      </c>
      <c r="Q178" s="161">
        <f t="shared" si="27"/>
        <v>0.41860465116279078</v>
      </c>
      <c r="R178" s="161">
        <f t="shared" si="28"/>
        <v>0.5135135135135136</v>
      </c>
      <c r="S178" s="161">
        <f t="shared" si="29"/>
        <v>0.63541666666666674</v>
      </c>
      <c r="T178" s="161">
        <f t="shared" si="30"/>
        <v>0.73750000000000016</v>
      </c>
      <c r="U178" s="155">
        <v>29</v>
      </c>
      <c r="V178" s="25" t="s">
        <v>284</v>
      </c>
    </row>
    <row r="179" spans="1:22" x14ac:dyDescent="0.25">
      <c r="A179" s="152" t="s">
        <v>204</v>
      </c>
      <c r="B179" s="152" t="s">
        <v>178</v>
      </c>
      <c r="C179" s="159">
        <v>45</v>
      </c>
      <c r="D179" s="159">
        <v>30</v>
      </c>
      <c r="E179" s="159">
        <v>31</v>
      </c>
      <c r="F179" s="159">
        <v>25</v>
      </c>
      <c r="G179" s="159">
        <f t="shared" si="21"/>
        <v>76</v>
      </c>
      <c r="H179" s="159">
        <f t="shared" si="22"/>
        <v>55</v>
      </c>
      <c r="I179" s="160">
        <v>31.000000000000004</v>
      </c>
      <c r="J179" s="160">
        <v>26.000000000000011</v>
      </c>
      <c r="K179" s="160">
        <v>8</v>
      </c>
      <c r="L179" s="160">
        <v>13</v>
      </c>
      <c r="M179" s="160">
        <f t="shared" si="23"/>
        <v>39</v>
      </c>
      <c r="N179" s="160">
        <f t="shared" si="24"/>
        <v>39.000000000000014</v>
      </c>
      <c r="O179" s="161">
        <f t="shared" si="25"/>
        <v>0.68888888888888899</v>
      </c>
      <c r="P179" s="161">
        <f t="shared" si="26"/>
        <v>0.86666666666666703</v>
      </c>
      <c r="Q179" s="161">
        <f t="shared" si="27"/>
        <v>0.25806451612903225</v>
      </c>
      <c r="R179" s="161">
        <f t="shared" si="28"/>
        <v>0.52</v>
      </c>
      <c r="S179" s="161">
        <f t="shared" si="29"/>
        <v>0.51315789473684215</v>
      </c>
      <c r="T179" s="161">
        <f t="shared" si="30"/>
        <v>0.70909090909090933</v>
      </c>
      <c r="U179" s="155">
        <v>19</v>
      </c>
      <c r="V179" s="25" t="s">
        <v>284</v>
      </c>
    </row>
    <row r="180" spans="1:22" x14ac:dyDescent="0.25">
      <c r="A180" s="152" t="s">
        <v>204</v>
      </c>
      <c r="B180" s="152" t="s">
        <v>179</v>
      </c>
      <c r="C180" s="159">
        <v>58</v>
      </c>
      <c r="D180" s="159">
        <v>75</v>
      </c>
      <c r="E180" s="159">
        <v>50</v>
      </c>
      <c r="F180" s="159">
        <v>56.000000000000014</v>
      </c>
      <c r="G180" s="159">
        <f t="shared" si="21"/>
        <v>108</v>
      </c>
      <c r="H180" s="159">
        <f t="shared" si="22"/>
        <v>131</v>
      </c>
      <c r="I180" s="160">
        <v>54.000000000000014</v>
      </c>
      <c r="J180" s="160">
        <v>71</v>
      </c>
      <c r="K180" s="160">
        <v>27</v>
      </c>
      <c r="L180" s="160">
        <v>27.000000000000007</v>
      </c>
      <c r="M180" s="160">
        <f t="shared" si="23"/>
        <v>81.000000000000014</v>
      </c>
      <c r="N180" s="160">
        <f t="shared" si="24"/>
        <v>98</v>
      </c>
      <c r="O180" s="161">
        <f t="shared" si="25"/>
        <v>0.93103448275862088</v>
      </c>
      <c r="P180" s="161">
        <f t="shared" si="26"/>
        <v>0.94666666666666666</v>
      </c>
      <c r="Q180" s="161">
        <f t="shared" si="27"/>
        <v>0.54</v>
      </c>
      <c r="R180" s="161">
        <f t="shared" si="28"/>
        <v>0.48214285714285715</v>
      </c>
      <c r="S180" s="161">
        <f t="shared" si="29"/>
        <v>0.75000000000000011</v>
      </c>
      <c r="T180" s="161">
        <f t="shared" si="30"/>
        <v>0.74809160305343514</v>
      </c>
      <c r="U180" s="155">
        <v>29.000000000000004</v>
      </c>
      <c r="V180" s="25" t="s">
        <v>284</v>
      </c>
    </row>
    <row r="181" spans="1:22" x14ac:dyDescent="0.25">
      <c r="A181" s="152" t="s">
        <v>204</v>
      </c>
      <c r="B181" s="152" t="s">
        <v>180</v>
      </c>
      <c r="C181" s="159">
        <v>28</v>
      </c>
      <c r="D181" s="159">
        <v>30</v>
      </c>
      <c r="E181" s="159">
        <v>19</v>
      </c>
      <c r="F181" s="159">
        <v>20.000000000000004</v>
      </c>
      <c r="G181" s="159">
        <f t="shared" si="21"/>
        <v>47</v>
      </c>
      <c r="H181" s="159">
        <f t="shared" si="22"/>
        <v>50</v>
      </c>
      <c r="I181" s="160">
        <v>25</v>
      </c>
      <c r="J181" s="160">
        <v>28.000000000000004</v>
      </c>
      <c r="K181" s="160">
        <v>12</v>
      </c>
      <c r="L181" s="160">
        <v>12</v>
      </c>
      <c r="M181" s="160">
        <f t="shared" si="23"/>
        <v>37</v>
      </c>
      <c r="N181" s="160">
        <f t="shared" si="24"/>
        <v>40</v>
      </c>
      <c r="O181" s="161">
        <f t="shared" si="25"/>
        <v>0.8928571428571429</v>
      </c>
      <c r="P181" s="161">
        <f t="shared" si="26"/>
        <v>0.93333333333333346</v>
      </c>
      <c r="Q181" s="161">
        <f t="shared" si="27"/>
        <v>0.63157894736842102</v>
      </c>
      <c r="R181" s="161">
        <f t="shared" si="28"/>
        <v>0.59999999999999987</v>
      </c>
      <c r="S181" s="161">
        <f t="shared" si="29"/>
        <v>0.78723404255319152</v>
      </c>
      <c r="T181" s="161">
        <f t="shared" si="30"/>
        <v>0.8</v>
      </c>
      <c r="U181" s="155">
        <v>21.000000000000007</v>
      </c>
      <c r="V181" s="25">
        <v>1.0000000000000071</v>
      </c>
    </row>
    <row r="182" spans="1:22" x14ac:dyDescent="0.25">
      <c r="A182" s="152" t="s">
        <v>204</v>
      </c>
      <c r="B182" s="152" t="s">
        <v>181</v>
      </c>
      <c r="C182" s="159">
        <v>29</v>
      </c>
      <c r="D182" s="159">
        <v>31</v>
      </c>
      <c r="E182" s="159">
        <v>27</v>
      </c>
      <c r="F182" s="159">
        <v>36.000000000000014</v>
      </c>
      <c r="G182" s="159">
        <f t="shared" si="21"/>
        <v>56</v>
      </c>
      <c r="H182" s="159">
        <f t="shared" si="22"/>
        <v>67.000000000000014</v>
      </c>
      <c r="I182" s="160">
        <v>23.000000000000007</v>
      </c>
      <c r="J182" s="160">
        <v>27.000000000000007</v>
      </c>
      <c r="K182" s="160">
        <v>19</v>
      </c>
      <c r="L182" s="160">
        <v>28</v>
      </c>
      <c r="M182" s="160">
        <f t="shared" si="23"/>
        <v>42.000000000000007</v>
      </c>
      <c r="N182" s="160">
        <f t="shared" si="24"/>
        <v>55.000000000000007</v>
      </c>
      <c r="O182" s="161">
        <f t="shared" si="25"/>
        <v>0.79310344827586232</v>
      </c>
      <c r="P182" s="161">
        <f t="shared" si="26"/>
        <v>0.8709677419354841</v>
      </c>
      <c r="Q182" s="161">
        <f t="shared" si="27"/>
        <v>0.70370370370370372</v>
      </c>
      <c r="R182" s="161">
        <f t="shared" si="28"/>
        <v>0.77777777777777746</v>
      </c>
      <c r="S182" s="161">
        <f t="shared" si="29"/>
        <v>0.75000000000000011</v>
      </c>
      <c r="T182" s="161">
        <f t="shared" si="30"/>
        <v>0.82089552238805963</v>
      </c>
      <c r="U182" s="155">
        <v>17</v>
      </c>
      <c r="V182" s="25" t="s">
        <v>284</v>
      </c>
    </row>
    <row r="183" spans="1:22" ht="15.75" thickBot="1" x14ac:dyDescent="0.3">
      <c r="A183" s="204" t="s">
        <v>204</v>
      </c>
      <c r="B183" s="204" t="s">
        <v>182</v>
      </c>
      <c r="C183" s="205">
        <v>14</v>
      </c>
      <c r="D183" s="205">
        <v>17.000000000000004</v>
      </c>
      <c r="E183" s="205">
        <v>21</v>
      </c>
      <c r="F183" s="205">
        <v>13</v>
      </c>
      <c r="G183" s="205">
        <f t="shared" si="21"/>
        <v>35</v>
      </c>
      <c r="H183" s="205">
        <f t="shared" si="22"/>
        <v>30.000000000000004</v>
      </c>
      <c r="I183" s="206">
        <v>14</v>
      </c>
      <c r="J183" s="206">
        <v>17</v>
      </c>
      <c r="K183" s="206">
        <v>13</v>
      </c>
      <c r="L183" s="206">
        <v>7</v>
      </c>
      <c r="M183" s="206">
        <f t="shared" si="23"/>
        <v>27</v>
      </c>
      <c r="N183" s="206">
        <f t="shared" si="24"/>
        <v>24</v>
      </c>
      <c r="O183" s="207">
        <f t="shared" si="25"/>
        <v>1</v>
      </c>
      <c r="P183" s="207">
        <f t="shared" si="26"/>
        <v>0.99999999999999978</v>
      </c>
      <c r="Q183" s="207">
        <f t="shared" si="27"/>
        <v>0.61904761904761907</v>
      </c>
      <c r="R183" s="207">
        <f t="shared" si="28"/>
        <v>0.53846153846153844</v>
      </c>
      <c r="S183" s="207">
        <f t="shared" si="29"/>
        <v>0.77142857142857146</v>
      </c>
      <c r="T183" s="207">
        <f t="shared" si="30"/>
        <v>0.79999999999999993</v>
      </c>
      <c r="U183" s="208">
        <v>12</v>
      </c>
      <c r="V183" s="210" t="s">
        <v>284</v>
      </c>
    </row>
    <row r="184" spans="1:22" x14ac:dyDescent="0.25">
      <c r="A184" s="145" t="s">
        <v>205</v>
      </c>
      <c r="B184" s="145" t="s">
        <v>183</v>
      </c>
      <c r="C184" s="162">
        <v>85.000000000000028</v>
      </c>
      <c r="D184" s="162">
        <v>69</v>
      </c>
      <c r="E184" s="162">
        <v>49.000000000000014</v>
      </c>
      <c r="F184" s="162">
        <v>74</v>
      </c>
      <c r="G184" s="162">
        <f t="shared" si="21"/>
        <v>134.00000000000006</v>
      </c>
      <c r="H184" s="162">
        <f t="shared" si="22"/>
        <v>143</v>
      </c>
      <c r="I184" s="163">
        <v>76.000000000000028</v>
      </c>
      <c r="J184" s="163">
        <v>67</v>
      </c>
      <c r="K184" s="163">
        <v>29</v>
      </c>
      <c r="L184" s="163">
        <v>48</v>
      </c>
      <c r="M184" s="163">
        <f t="shared" si="23"/>
        <v>105.00000000000003</v>
      </c>
      <c r="N184" s="163">
        <f t="shared" si="24"/>
        <v>115</v>
      </c>
      <c r="O184" s="164">
        <f t="shared" si="25"/>
        <v>0.89411764705882357</v>
      </c>
      <c r="P184" s="164">
        <f t="shared" si="26"/>
        <v>0.97101449275362317</v>
      </c>
      <c r="Q184" s="164">
        <f t="shared" si="27"/>
        <v>0.59183673469387743</v>
      </c>
      <c r="R184" s="164">
        <f t="shared" si="28"/>
        <v>0.64864864864864868</v>
      </c>
      <c r="S184" s="164">
        <f t="shared" si="29"/>
        <v>0.78358208955223874</v>
      </c>
      <c r="T184" s="164">
        <f t="shared" si="30"/>
        <v>0.80419580419580416</v>
      </c>
      <c r="U184" s="148">
        <v>39.000000000000014</v>
      </c>
      <c r="V184" s="25" t="s">
        <v>284</v>
      </c>
    </row>
    <row r="185" spans="1:22" x14ac:dyDescent="0.25">
      <c r="A185" s="152" t="s">
        <v>205</v>
      </c>
      <c r="B185" s="152" t="s">
        <v>184</v>
      </c>
      <c r="C185" s="159">
        <v>97.000000000000043</v>
      </c>
      <c r="D185" s="159">
        <v>92</v>
      </c>
      <c r="E185" s="159">
        <v>79.999999999999943</v>
      </c>
      <c r="F185" s="159">
        <v>69.000000000000014</v>
      </c>
      <c r="G185" s="159">
        <f t="shared" si="21"/>
        <v>177</v>
      </c>
      <c r="H185" s="159">
        <f t="shared" si="22"/>
        <v>161</v>
      </c>
      <c r="I185" s="160">
        <v>96</v>
      </c>
      <c r="J185" s="160">
        <v>90</v>
      </c>
      <c r="K185" s="160">
        <v>37</v>
      </c>
      <c r="L185" s="160">
        <v>36</v>
      </c>
      <c r="M185" s="160">
        <f t="shared" si="23"/>
        <v>133</v>
      </c>
      <c r="N185" s="160">
        <f t="shared" si="24"/>
        <v>126</v>
      </c>
      <c r="O185" s="161">
        <f t="shared" si="25"/>
        <v>0.98969072164948413</v>
      </c>
      <c r="P185" s="161">
        <f t="shared" si="26"/>
        <v>0.97826086956521741</v>
      </c>
      <c r="Q185" s="161">
        <f t="shared" si="27"/>
        <v>0.46250000000000036</v>
      </c>
      <c r="R185" s="161">
        <f t="shared" si="28"/>
        <v>0.52173913043478248</v>
      </c>
      <c r="S185" s="161">
        <f t="shared" si="29"/>
        <v>0.75141242937853103</v>
      </c>
      <c r="T185" s="161">
        <f t="shared" si="30"/>
        <v>0.78260869565217395</v>
      </c>
      <c r="U185" s="155">
        <v>21.000000000000011</v>
      </c>
      <c r="V185" s="25" t="s">
        <v>284</v>
      </c>
    </row>
    <row r="186" spans="1:22" x14ac:dyDescent="0.25">
      <c r="A186" s="152" t="s">
        <v>205</v>
      </c>
      <c r="B186" s="152" t="s">
        <v>185</v>
      </c>
      <c r="C186" s="159">
        <v>94</v>
      </c>
      <c r="D186" s="159">
        <v>86.000000000000014</v>
      </c>
      <c r="E186" s="159">
        <v>62.000000000000007</v>
      </c>
      <c r="F186" s="159">
        <v>81.000000000000014</v>
      </c>
      <c r="G186" s="159">
        <f t="shared" si="21"/>
        <v>156</v>
      </c>
      <c r="H186" s="159">
        <f t="shared" si="22"/>
        <v>167.00000000000003</v>
      </c>
      <c r="I186" s="160">
        <v>84</v>
      </c>
      <c r="J186" s="160">
        <v>79</v>
      </c>
      <c r="K186" s="160">
        <v>39</v>
      </c>
      <c r="L186" s="160">
        <v>41</v>
      </c>
      <c r="M186" s="160">
        <f t="shared" si="23"/>
        <v>123</v>
      </c>
      <c r="N186" s="160">
        <f t="shared" si="24"/>
        <v>120</v>
      </c>
      <c r="O186" s="161">
        <f t="shared" si="25"/>
        <v>0.8936170212765957</v>
      </c>
      <c r="P186" s="161">
        <f t="shared" si="26"/>
        <v>0.91860465116279055</v>
      </c>
      <c r="Q186" s="161">
        <f t="shared" si="27"/>
        <v>0.62903225806451601</v>
      </c>
      <c r="R186" s="161">
        <f t="shared" si="28"/>
        <v>0.50617283950617276</v>
      </c>
      <c r="S186" s="161">
        <f t="shared" si="29"/>
        <v>0.78846153846153844</v>
      </c>
      <c r="T186" s="161">
        <f t="shared" si="30"/>
        <v>0.7185628742514969</v>
      </c>
      <c r="U186" s="155">
        <v>27</v>
      </c>
      <c r="V186" s="25" t="s">
        <v>284</v>
      </c>
    </row>
    <row r="187" spans="1:22" x14ac:dyDescent="0.25">
      <c r="A187" s="152" t="s">
        <v>205</v>
      </c>
      <c r="B187" s="152" t="s">
        <v>186</v>
      </c>
      <c r="C187" s="159">
        <v>52.000000000000007</v>
      </c>
      <c r="D187" s="159">
        <v>50.000000000000014</v>
      </c>
      <c r="E187" s="159">
        <v>49.000000000000007</v>
      </c>
      <c r="F187" s="159">
        <v>43.000000000000021</v>
      </c>
      <c r="G187" s="159">
        <f t="shared" si="21"/>
        <v>101.00000000000001</v>
      </c>
      <c r="H187" s="159">
        <f t="shared" si="22"/>
        <v>93.000000000000028</v>
      </c>
      <c r="I187" s="160">
        <v>48</v>
      </c>
      <c r="J187" s="160">
        <v>43</v>
      </c>
      <c r="K187" s="160">
        <v>23</v>
      </c>
      <c r="L187" s="160">
        <v>27</v>
      </c>
      <c r="M187" s="160">
        <f t="shared" si="23"/>
        <v>71</v>
      </c>
      <c r="N187" s="160">
        <f t="shared" si="24"/>
        <v>70</v>
      </c>
      <c r="O187" s="161">
        <f t="shared" si="25"/>
        <v>0.92307692307692291</v>
      </c>
      <c r="P187" s="161">
        <f t="shared" si="26"/>
        <v>0.85999999999999976</v>
      </c>
      <c r="Q187" s="161">
        <f t="shared" si="27"/>
        <v>0.46938775510204073</v>
      </c>
      <c r="R187" s="161">
        <f t="shared" si="28"/>
        <v>0.62790697674418572</v>
      </c>
      <c r="S187" s="161">
        <f t="shared" si="29"/>
        <v>0.70297029702970282</v>
      </c>
      <c r="T187" s="161">
        <f t="shared" si="30"/>
        <v>0.75268817204301053</v>
      </c>
      <c r="U187" s="155">
        <v>9.0000000000000036</v>
      </c>
      <c r="V187" s="25" t="s">
        <v>284</v>
      </c>
    </row>
    <row r="188" spans="1:22" x14ac:dyDescent="0.25">
      <c r="A188" s="152" t="s">
        <v>205</v>
      </c>
      <c r="B188" s="152" t="s">
        <v>187</v>
      </c>
      <c r="C188" s="159">
        <v>52.000000000000043</v>
      </c>
      <c r="D188" s="159">
        <v>47.000000000000014</v>
      </c>
      <c r="E188" s="159">
        <v>39</v>
      </c>
      <c r="F188" s="159">
        <v>39</v>
      </c>
      <c r="G188" s="159">
        <f t="shared" si="21"/>
        <v>91.000000000000043</v>
      </c>
      <c r="H188" s="159">
        <f t="shared" si="22"/>
        <v>86.000000000000014</v>
      </c>
      <c r="I188" s="160">
        <v>47.000000000000014</v>
      </c>
      <c r="J188" s="160">
        <v>44</v>
      </c>
      <c r="K188" s="160">
        <v>18</v>
      </c>
      <c r="L188" s="160">
        <v>21</v>
      </c>
      <c r="M188" s="160">
        <f t="shared" si="23"/>
        <v>65.000000000000014</v>
      </c>
      <c r="N188" s="160">
        <f t="shared" si="24"/>
        <v>65</v>
      </c>
      <c r="O188" s="161">
        <f t="shared" si="25"/>
        <v>0.90384615384615341</v>
      </c>
      <c r="P188" s="161">
        <f t="shared" si="26"/>
        <v>0.93617021276595713</v>
      </c>
      <c r="Q188" s="161">
        <f t="shared" si="27"/>
        <v>0.46153846153846156</v>
      </c>
      <c r="R188" s="161">
        <f t="shared" si="28"/>
        <v>0.53846153846153844</v>
      </c>
      <c r="S188" s="161">
        <f t="shared" si="29"/>
        <v>0.71428571428571408</v>
      </c>
      <c r="T188" s="161">
        <f t="shared" si="30"/>
        <v>0.75581395348837199</v>
      </c>
      <c r="U188" s="155">
        <v>11</v>
      </c>
      <c r="V188" s="25" t="s">
        <v>284</v>
      </c>
    </row>
    <row r="189" spans="1:22" x14ac:dyDescent="0.25">
      <c r="A189" s="152" t="s">
        <v>205</v>
      </c>
      <c r="B189" s="152" t="s">
        <v>188</v>
      </c>
      <c r="C189" s="159">
        <v>52.000000000000014</v>
      </c>
      <c r="D189" s="159">
        <v>50</v>
      </c>
      <c r="E189" s="159">
        <v>42</v>
      </c>
      <c r="F189" s="159">
        <v>46</v>
      </c>
      <c r="G189" s="159">
        <f t="shared" si="21"/>
        <v>94.000000000000014</v>
      </c>
      <c r="H189" s="159">
        <f t="shared" si="22"/>
        <v>96</v>
      </c>
      <c r="I189" s="160">
        <v>52.000000000000021</v>
      </c>
      <c r="J189" s="160">
        <v>49</v>
      </c>
      <c r="K189" s="160">
        <v>22</v>
      </c>
      <c r="L189" s="160">
        <v>30</v>
      </c>
      <c r="M189" s="160">
        <f t="shared" si="23"/>
        <v>74.000000000000028</v>
      </c>
      <c r="N189" s="160">
        <f t="shared" si="24"/>
        <v>79</v>
      </c>
      <c r="O189" s="161">
        <f t="shared" si="25"/>
        <v>1.0000000000000002</v>
      </c>
      <c r="P189" s="161">
        <f t="shared" si="26"/>
        <v>0.98</v>
      </c>
      <c r="Q189" s="161">
        <f t="shared" si="27"/>
        <v>0.52380952380952384</v>
      </c>
      <c r="R189" s="161">
        <f t="shared" si="28"/>
        <v>0.65217391304347827</v>
      </c>
      <c r="S189" s="161">
        <f t="shared" si="29"/>
        <v>0.78723404255319163</v>
      </c>
      <c r="T189" s="161">
        <f t="shared" si="30"/>
        <v>0.82291666666666663</v>
      </c>
      <c r="U189" s="155">
        <v>13.000000000000005</v>
      </c>
      <c r="V189" s="25" t="s">
        <v>284</v>
      </c>
    </row>
    <row r="190" spans="1:22" x14ac:dyDescent="0.25">
      <c r="A190" s="152" t="s">
        <v>205</v>
      </c>
      <c r="B190" s="152" t="s">
        <v>189</v>
      </c>
      <c r="C190" s="159">
        <v>37</v>
      </c>
      <c r="D190" s="159">
        <v>36.000000000000007</v>
      </c>
      <c r="E190" s="159">
        <v>38.000000000000007</v>
      </c>
      <c r="F190" s="159">
        <v>32.000000000000007</v>
      </c>
      <c r="G190" s="159">
        <f t="shared" si="21"/>
        <v>75</v>
      </c>
      <c r="H190" s="159">
        <f t="shared" si="22"/>
        <v>68.000000000000014</v>
      </c>
      <c r="I190" s="160">
        <v>33.000000000000007</v>
      </c>
      <c r="J190" s="160">
        <v>35</v>
      </c>
      <c r="K190" s="160">
        <v>19</v>
      </c>
      <c r="L190" s="160">
        <v>24</v>
      </c>
      <c r="M190" s="160">
        <f t="shared" si="23"/>
        <v>52.000000000000007</v>
      </c>
      <c r="N190" s="160">
        <f t="shared" si="24"/>
        <v>59</v>
      </c>
      <c r="O190" s="161">
        <f t="shared" si="25"/>
        <v>0.89189189189189211</v>
      </c>
      <c r="P190" s="161">
        <f t="shared" si="26"/>
        <v>0.97222222222222199</v>
      </c>
      <c r="Q190" s="161">
        <f t="shared" si="27"/>
        <v>0.49999999999999989</v>
      </c>
      <c r="R190" s="161">
        <f t="shared" si="28"/>
        <v>0.74999999999999989</v>
      </c>
      <c r="S190" s="161">
        <f t="shared" si="29"/>
        <v>0.69333333333333347</v>
      </c>
      <c r="T190" s="161">
        <f t="shared" si="30"/>
        <v>0.86764705882352922</v>
      </c>
      <c r="U190" s="155">
        <v>5.0000000000000018</v>
      </c>
      <c r="V190" s="25" t="s">
        <v>284</v>
      </c>
    </row>
    <row r="191" spans="1:22" x14ac:dyDescent="0.25">
      <c r="A191" s="152" t="s">
        <v>205</v>
      </c>
      <c r="B191" s="152" t="s">
        <v>190</v>
      </c>
      <c r="C191" s="159">
        <v>20.000000000000004</v>
      </c>
      <c r="D191" s="159">
        <v>15</v>
      </c>
      <c r="E191" s="159">
        <v>14</v>
      </c>
      <c r="F191" s="159">
        <v>19</v>
      </c>
      <c r="G191" s="159">
        <f t="shared" si="21"/>
        <v>34</v>
      </c>
      <c r="H191" s="159">
        <f t="shared" si="22"/>
        <v>34</v>
      </c>
      <c r="I191" s="160">
        <v>17</v>
      </c>
      <c r="J191" s="160">
        <v>14</v>
      </c>
      <c r="K191" s="160">
        <v>4</v>
      </c>
      <c r="L191" s="160">
        <v>10</v>
      </c>
      <c r="M191" s="160">
        <f t="shared" si="23"/>
        <v>21</v>
      </c>
      <c r="N191" s="160">
        <f t="shared" si="24"/>
        <v>24</v>
      </c>
      <c r="O191" s="161">
        <f t="shared" si="25"/>
        <v>0.84999999999999987</v>
      </c>
      <c r="P191" s="161">
        <f t="shared" si="26"/>
        <v>0.93333333333333335</v>
      </c>
      <c r="Q191" s="161">
        <f t="shared" si="27"/>
        <v>0.2857142857142857</v>
      </c>
      <c r="R191" s="161">
        <f t="shared" si="28"/>
        <v>0.52631578947368418</v>
      </c>
      <c r="S191" s="161">
        <f t="shared" si="29"/>
        <v>0.61764705882352944</v>
      </c>
      <c r="T191" s="161">
        <f t="shared" si="30"/>
        <v>0.70588235294117652</v>
      </c>
      <c r="U191" s="155">
        <v>0</v>
      </c>
      <c r="V191" s="25" t="s">
        <v>284</v>
      </c>
    </row>
    <row r="192" spans="1:22" x14ac:dyDescent="0.25">
      <c r="A192" s="152" t="s">
        <v>205</v>
      </c>
      <c r="B192" s="152" t="s">
        <v>191</v>
      </c>
      <c r="C192" s="159">
        <v>22</v>
      </c>
      <c r="D192" s="159">
        <v>15</v>
      </c>
      <c r="E192" s="159">
        <v>23</v>
      </c>
      <c r="F192" s="159">
        <v>13</v>
      </c>
      <c r="G192" s="159">
        <f t="shared" si="21"/>
        <v>45</v>
      </c>
      <c r="H192" s="159">
        <f t="shared" si="22"/>
        <v>28</v>
      </c>
      <c r="I192" s="160">
        <v>19</v>
      </c>
      <c r="J192" s="160">
        <v>15</v>
      </c>
      <c r="K192" s="160">
        <v>11</v>
      </c>
      <c r="L192" s="160">
        <v>6</v>
      </c>
      <c r="M192" s="160">
        <f t="shared" si="23"/>
        <v>30</v>
      </c>
      <c r="N192" s="160">
        <f t="shared" si="24"/>
        <v>21</v>
      </c>
      <c r="O192" s="161">
        <f t="shared" si="25"/>
        <v>0.86363636363636365</v>
      </c>
      <c r="P192" s="161">
        <f t="shared" si="26"/>
        <v>1</v>
      </c>
      <c r="Q192" s="161">
        <f t="shared" si="27"/>
        <v>0.47826086956521741</v>
      </c>
      <c r="R192" s="161">
        <f t="shared" si="28"/>
        <v>0.46153846153846156</v>
      </c>
      <c r="S192" s="161">
        <f t="shared" si="29"/>
        <v>0.66666666666666663</v>
      </c>
      <c r="T192" s="161">
        <f t="shared" si="30"/>
        <v>0.75</v>
      </c>
      <c r="U192" s="155">
        <v>6</v>
      </c>
      <c r="V192" s="25" t="s">
        <v>284</v>
      </c>
    </row>
    <row r="193" spans="1:22" ht="15.75" thickBot="1" x14ac:dyDescent="0.3">
      <c r="A193" s="204" t="s">
        <v>205</v>
      </c>
      <c r="B193" s="204" t="s">
        <v>192</v>
      </c>
      <c r="C193" s="205">
        <v>32</v>
      </c>
      <c r="D193" s="205">
        <v>44</v>
      </c>
      <c r="E193" s="205">
        <v>26.000000000000004</v>
      </c>
      <c r="F193" s="205">
        <v>15.000000000000002</v>
      </c>
      <c r="G193" s="205">
        <f t="shared" si="21"/>
        <v>58</v>
      </c>
      <c r="H193" s="205">
        <f t="shared" si="22"/>
        <v>59</v>
      </c>
      <c r="I193" s="206">
        <v>30.000000000000007</v>
      </c>
      <c r="J193" s="206">
        <v>43</v>
      </c>
      <c r="K193" s="206">
        <v>11</v>
      </c>
      <c r="L193" s="206">
        <v>13.000000000000002</v>
      </c>
      <c r="M193" s="206">
        <f t="shared" si="23"/>
        <v>41.000000000000007</v>
      </c>
      <c r="N193" s="206">
        <f t="shared" si="24"/>
        <v>56</v>
      </c>
      <c r="O193" s="207">
        <f t="shared" si="25"/>
        <v>0.93750000000000022</v>
      </c>
      <c r="P193" s="207">
        <f t="shared" si="26"/>
        <v>0.97727272727272729</v>
      </c>
      <c r="Q193" s="207">
        <f t="shared" si="27"/>
        <v>0.42307692307692302</v>
      </c>
      <c r="R193" s="207">
        <f t="shared" si="28"/>
        <v>0.8666666666666667</v>
      </c>
      <c r="S193" s="207">
        <f t="shared" si="29"/>
        <v>0.70689655172413801</v>
      </c>
      <c r="T193" s="207">
        <f t="shared" si="30"/>
        <v>0.94915254237288138</v>
      </c>
      <c r="U193" s="208">
        <v>7.0000000000000009</v>
      </c>
      <c r="V193" s="210" t="s">
        <v>284</v>
      </c>
    </row>
  </sheetData>
  <sheetProtection password="9247" sheet="1" objects="1" scenarios="1"/>
  <autoFilter ref="A2:V193"/>
  <mergeCells count="5">
    <mergeCell ref="C1:H1"/>
    <mergeCell ref="I1:N1"/>
    <mergeCell ref="O1:T1"/>
    <mergeCell ref="A1:B1"/>
    <mergeCell ref="U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85" zoomScaleNormal="85" workbookViewId="0"/>
  </sheetViews>
  <sheetFormatPr defaultColWidth="12.85546875" defaultRowHeight="15" x14ac:dyDescent="0.25"/>
  <cols>
    <col min="1" max="1" width="12.85546875" style="18" customWidth="1"/>
    <col min="2" max="20" width="12.85546875" style="18"/>
    <col min="21" max="21" width="16.7109375" style="18" customWidth="1"/>
    <col min="22" max="16384" width="12.85546875" style="18"/>
  </cols>
  <sheetData>
    <row r="1" spans="1:21" s="19" customFormat="1" ht="37.5" customHeight="1" thickBot="1" x14ac:dyDescent="0.3">
      <c r="A1" s="165" t="s">
        <v>218</v>
      </c>
      <c r="B1" s="260" t="s">
        <v>233</v>
      </c>
      <c r="C1" s="261"/>
      <c r="D1" s="261"/>
      <c r="E1" s="261"/>
      <c r="F1" s="261"/>
      <c r="G1" s="262"/>
      <c r="H1" s="260" t="s">
        <v>235</v>
      </c>
      <c r="I1" s="261"/>
      <c r="J1" s="261"/>
      <c r="K1" s="261"/>
      <c r="L1" s="261"/>
      <c r="M1" s="262"/>
      <c r="N1" s="260" t="s">
        <v>240</v>
      </c>
      <c r="O1" s="261"/>
      <c r="P1" s="261"/>
      <c r="Q1" s="261"/>
      <c r="R1" s="261"/>
      <c r="S1" s="262"/>
      <c r="T1" s="263" t="s">
        <v>234</v>
      </c>
      <c r="U1" s="264"/>
    </row>
    <row r="2" spans="1:21" s="19" customFormat="1" ht="67.5" customHeight="1" thickBot="1" x14ac:dyDescent="0.3">
      <c r="A2" s="65" t="s">
        <v>224</v>
      </c>
      <c r="B2" s="62" t="s">
        <v>236</v>
      </c>
      <c r="C2" s="63" t="s">
        <v>237</v>
      </c>
      <c r="D2" s="63" t="s">
        <v>238</v>
      </c>
      <c r="E2" s="63" t="s">
        <v>239</v>
      </c>
      <c r="F2" s="63" t="s">
        <v>242</v>
      </c>
      <c r="G2" s="64" t="s">
        <v>282</v>
      </c>
      <c r="H2" s="66" t="s">
        <v>236</v>
      </c>
      <c r="I2" s="67" t="s">
        <v>237</v>
      </c>
      <c r="J2" s="67" t="s">
        <v>238</v>
      </c>
      <c r="K2" s="67" t="s">
        <v>239</v>
      </c>
      <c r="L2" s="67" t="s">
        <v>242</v>
      </c>
      <c r="M2" s="68" t="s">
        <v>282</v>
      </c>
      <c r="N2" s="69" t="s">
        <v>236</v>
      </c>
      <c r="O2" s="70" t="s">
        <v>237</v>
      </c>
      <c r="P2" s="70" t="s">
        <v>238</v>
      </c>
      <c r="Q2" s="70" t="s">
        <v>239</v>
      </c>
      <c r="R2" s="70" t="s">
        <v>242</v>
      </c>
      <c r="S2" s="71" t="s">
        <v>282</v>
      </c>
      <c r="T2" s="75" t="s">
        <v>241</v>
      </c>
      <c r="U2" s="75" t="s">
        <v>283</v>
      </c>
    </row>
    <row r="3" spans="1:21" x14ac:dyDescent="0.25">
      <c r="A3" s="20" t="s">
        <v>194</v>
      </c>
      <c r="B3" s="21">
        <v>542</v>
      </c>
      <c r="C3" s="22">
        <v>522</v>
      </c>
      <c r="D3" s="22">
        <v>482.00000000000034</v>
      </c>
      <c r="E3" s="22">
        <v>478.00000000000023</v>
      </c>
      <c r="F3" s="22">
        <f>SUM(B3, D3)</f>
        <v>1024.0000000000005</v>
      </c>
      <c r="G3" s="22">
        <f>SUM(C3, E3)</f>
        <v>1000.0000000000002</v>
      </c>
      <c r="H3" s="23">
        <v>516.00000000000068</v>
      </c>
      <c r="I3" s="23">
        <v>491.99999999999966</v>
      </c>
      <c r="J3" s="23">
        <v>302.99999999999989</v>
      </c>
      <c r="K3" s="23">
        <v>307.00000000000006</v>
      </c>
      <c r="L3" s="23">
        <f>SUM(H3, J3)</f>
        <v>819.00000000000057</v>
      </c>
      <c r="M3" s="23">
        <f>SUM(I3, K3)</f>
        <v>798.99999999999977</v>
      </c>
      <c r="N3" s="24">
        <f>(H3/B3)</f>
        <v>0.95202952029520416</v>
      </c>
      <c r="O3" s="24">
        <f>(I3/C3)</f>
        <v>0.9425287356321832</v>
      </c>
      <c r="P3" s="24">
        <f>(J3/D3)</f>
        <v>0.62863070539419019</v>
      </c>
      <c r="Q3" s="24">
        <f t="shared" ref="O3:Q14" si="0">(K3/E3)</f>
        <v>0.64225941422594124</v>
      </c>
      <c r="R3" s="24">
        <f>(L3/F3)</f>
        <v>0.79980468750000022</v>
      </c>
      <c r="S3" s="24">
        <f>(M3/G3)</f>
        <v>0.7989999999999996</v>
      </c>
      <c r="T3" s="25">
        <v>188.99999999999983</v>
      </c>
      <c r="U3" s="25" t="s">
        <v>284</v>
      </c>
    </row>
    <row r="4" spans="1:21" x14ac:dyDescent="0.25">
      <c r="A4" s="20" t="s">
        <v>195</v>
      </c>
      <c r="B4" s="26">
        <v>596.00000000000034</v>
      </c>
      <c r="C4" s="27">
        <v>542.99999999999943</v>
      </c>
      <c r="D4" s="27">
        <v>576.00000000000023</v>
      </c>
      <c r="E4" s="27">
        <v>527.99999999999977</v>
      </c>
      <c r="F4" s="27">
        <f t="shared" ref="F4:F14" si="1">SUM(B4, D4)</f>
        <v>1172.0000000000005</v>
      </c>
      <c r="G4" s="27">
        <f t="shared" ref="G4:G14" si="2">SUM(C4, E4)</f>
        <v>1070.9999999999991</v>
      </c>
      <c r="H4" s="28">
        <v>563.99999999999989</v>
      </c>
      <c r="I4" s="28">
        <v>516.00000000000011</v>
      </c>
      <c r="J4" s="28">
        <v>358</v>
      </c>
      <c r="K4" s="28">
        <v>378.99999999999966</v>
      </c>
      <c r="L4" s="23">
        <f t="shared" ref="L4:L14" si="3">SUM(H4, J4)</f>
        <v>921.99999999999989</v>
      </c>
      <c r="M4" s="23">
        <f t="shared" ref="M4:M14" si="4">SUM(I4, K4)</f>
        <v>894.99999999999977</v>
      </c>
      <c r="N4" s="24">
        <f t="shared" ref="N4:N14" si="5">(H4/B4)</f>
        <v>0.94630872483221407</v>
      </c>
      <c r="O4" s="24">
        <f t="shared" si="0"/>
        <v>0.95027624309392389</v>
      </c>
      <c r="P4" s="24">
        <f t="shared" si="0"/>
        <v>0.62152777777777757</v>
      </c>
      <c r="Q4" s="24">
        <f t="shared" si="0"/>
        <v>0.71780303030302994</v>
      </c>
      <c r="R4" s="24">
        <f t="shared" ref="R4:R14" si="6">(L4/F4)</f>
        <v>0.78668941979522145</v>
      </c>
      <c r="S4" s="24">
        <f t="shared" ref="S4:S14" si="7">(M4/G4)</f>
        <v>0.8356676003734832</v>
      </c>
      <c r="T4" s="29">
        <v>193.0000000000002</v>
      </c>
      <c r="U4" s="25" t="s">
        <v>284</v>
      </c>
    </row>
    <row r="5" spans="1:21" x14ac:dyDescent="0.25">
      <c r="A5" s="20" t="s">
        <v>196</v>
      </c>
      <c r="B5" s="26">
        <v>385</v>
      </c>
      <c r="C5" s="27">
        <v>411.00000000000017</v>
      </c>
      <c r="D5" s="27">
        <v>347</v>
      </c>
      <c r="E5" s="27">
        <v>348.99999999999989</v>
      </c>
      <c r="F5" s="27">
        <f t="shared" si="1"/>
        <v>732</v>
      </c>
      <c r="G5" s="27">
        <f t="shared" si="2"/>
        <v>760</v>
      </c>
      <c r="H5" s="28">
        <v>355</v>
      </c>
      <c r="I5" s="28">
        <v>382.00000000000045</v>
      </c>
      <c r="J5" s="28">
        <v>163.00000000000011</v>
      </c>
      <c r="K5" s="28">
        <v>208</v>
      </c>
      <c r="L5" s="23">
        <f t="shared" si="3"/>
        <v>518.00000000000011</v>
      </c>
      <c r="M5" s="23">
        <f t="shared" si="4"/>
        <v>590.00000000000045</v>
      </c>
      <c r="N5" s="24">
        <f t="shared" si="5"/>
        <v>0.92207792207792205</v>
      </c>
      <c r="O5" s="24">
        <f t="shared" si="0"/>
        <v>0.92944038929440465</v>
      </c>
      <c r="P5" s="24">
        <f t="shared" si="0"/>
        <v>0.46974063400576399</v>
      </c>
      <c r="Q5" s="24">
        <f t="shared" si="0"/>
        <v>0.59598853868194857</v>
      </c>
      <c r="R5" s="24">
        <f t="shared" si="6"/>
        <v>0.70765027322404384</v>
      </c>
      <c r="S5" s="24">
        <f t="shared" si="7"/>
        <v>0.77631578947368485</v>
      </c>
      <c r="T5" s="29">
        <v>180.00000000000003</v>
      </c>
      <c r="U5" s="25" t="s">
        <v>284</v>
      </c>
    </row>
    <row r="6" spans="1:21" x14ac:dyDescent="0.25">
      <c r="A6" s="20" t="s">
        <v>197</v>
      </c>
      <c r="B6" s="26">
        <v>419.00000000000017</v>
      </c>
      <c r="C6" s="27">
        <v>362.99999999999966</v>
      </c>
      <c r="D6" s="27">
        <v>310.99999999999983</v>
      </c>
      <c r="E6" s="27">
        <v>329</v>
      </c>
      <c r="F6" s="27">
        <f t="shared" si="1"/>
        <v>730</v>
      </c>
      <c r="G6" s="27">
        <f t="shared" si="2"/>
        <v>691.99999999999966</v>
      </c>
      <c r="H6" s="28">
        <v>372.99999999999989</v>
      </c>
      <c r="I6" s="28">
        <v>339.99999999999989</v>
      </c>
      <c r="J6" s="28">
        <v>134</v>
      </c>
      <c r="K6" s="28">
        <v>193.00000000000003</v>
      </c>
      <c r="L6" s="23">
        <f t="shared" si="3"/>
        <v>506.99999999999989</v>
      </c>
      <c r="M6" s="23">
        <f t="shared" si="4"/>
        <v>532.99999999999989</v>
      </c>
      <c r="N6" s="24">
        <f t="shared" si="5"/>
        <v>0.89021479713603757</v>
      </c>
      <c r="O6" s="24">
        <f t="shared" si="0"/>
        <v>0.93663911845730086</v>
      </c>
      <c r="P6" s="24">
        <f t="shared" si="0"/>
        <v>0.43086816720257259</v>
      </c>
      <c r="Q6" s="24">
        <f t="shared" si="0"/>
        <v>0.58662613981762923</v>
      </c>
      <c r="R6" s="24">
        <f t="shared" si="6"/>
        <v>0.69452054794520535</v>
      </c>
      <c r="S6" s="24">
        <f t="shared" si="7"/>
        <v>0.77023121387283255</v>
      </c>
      <c r="T6" s="29">
        <v>221.99999999999983</v>
      </c>
      <c r="U6" s="25" t="s">
        <v>284</v>
      </c>
    </row>
    <row r="7" spans="1:21" x14ac:dyDescent="0.25">
      <c r="A7" s="20" t="s">
        <v>198</v>
      </c>
      <c r="B7" s="26">
        <v>475.0000000000004</v>
      </c>
      <c r="C7" s="27">
        <v>499.9999999999996</v>
      </c>
      <c r="D7" s="27">
        <v>348</v>
      </c>
      <c r="E7" s="27">
        <v>372.99999999999977</v>
      </c>
      <c r="F7" s="27">
        <f t="shared" si="1"/>
        <v>823.00000000000045</v>
      </c>
      <c r="G7" s="27">
        <f t="shared" si="2"/>
        <v>872.99999999999932</v>
      </c>
      <c r="H7" s="28">
        <v>417</v>
      </c>
      <c r="I7" s="28">
        <v>463.00000000000017</v>
      </c>
      <c r="J7" s="28">
        <v>178.00000000000014</v>
      </c>
      <c r="K7" s="28">
        <v>186.00000000000006</v>
      </c>
      <c r="L7" s="23">
        <f t="shared" si="3"/>
        <v>595.00000000000011</v>
      </c>
      <c r="M7" s="23">
        <f t="shared" si="4"/>
        <v>649.00000000000023</v>
      </c>
      <c r="N7" s="24">
        <f t="shared" si="5"/>
        <v>0.87789473684210451</v>
      </c>
      <c r="O7" s="24">
        <f t="shared" si="0"/>
        <v>0.92600000000000104</v>
      </c>
      <c r="P7" s="24">
        <f t="shared" si="0"/>
        <v>0.51149425287356365</v>
      </c>
      <c r="Q7" s="24">
        <f t="shared" si="0"/>
        <v>0.4986595174262739</v>
      </c>
      <c r="R7" s="24">
        <f t="shared" si="6"/>
        <v>0.72296476306196811</v>
      </c>
      <c r="S7" s="24">
        <f t="shared" si="7"/>
        <v>0.7434135166093937</v>
      </c>
      <c r="T7" s="29">
        <v>232.00000000000017</v>
      </c>
      <c r="U7" s="25" t="s">
        <v>284</v>
      </c>
    </row>
    <row r="8" spans="1:21" x14ac:dyDescent="0.25">
      <c r="A8" s="20" t="s">
        <v>199</v>
      </c>
      <c r="B8" s="26">
        <v>666.00000000000034</v>
      </c>
      <c r="C8" s="27">
        <v>606.99999999999841</v>
      </c>
      <c r="D8" s="27">
        <v>507.99999999999955</v>
      </c>
      <c r="E8" s="27">
        <v>478.9999999999996</v>
      </c>
      <c r="F8" s="27">
        <f t="shared" si="1"/>
        <v>1174</v>
      </c>
      <c r="G8" s="27">
        <f t="shared" si="2"/>
        <v>1085.999999999998</v>
      </c>
      <c r="H8" s="28">
        <v>567.00000000000011</v>
      </c>
      <c r="I8" s="28">
        <v>554.99999999999977</v>
      </c>
      <c r="J8" s="28">
        <v>246</v>
      </c>
      <c r="K8" s="28">
        <v>254.00000000000017</v>
      </c>
      <c r="L8" s="23">
        <f t="shared" si="3"/>
        <v>813.00000000000011</v>
      </c>
      <c r="M8" s="23">
        <f t="shared" si="4"/>
        <v>809</v>
      </c>
      <c r="N8" s="24">
        <f t="shared" si="5"/>
        <v>0.85135135135135109</v>
      </c>
      <c r="O8" s="24">
        <f t="shared" si="0"/>
        <v>0.91433278418451602</v>
      </c>
      <c r="P8" s="24">
        <f t="shared" si="0"/>
        <v>0.48425196850393742</v>
      </c>
      <c r="Q8" s="24">
        <f t="shared" si="0"/>
        <v>0.53027139874739115</v>
      </c>
      <c r="R8" s="24">
        <f t="shared" si="6"/>
        <v>0.69250425894378209</v>
      </c>
      <c r="S8" s="24">
        <f t="shared" si="7"/>
        <v>0.74493554327808609</v>
      </c>
      <c r="T8" s="29">
        <v>261</v>
      </c>
      <c r="U8" s="25" t="s">
        <v>284</v>
      </c>
    </row>
    <row r="9" spans="1:21" x14ac:dyDescent="0.25">
      <c r="A9" s="20" t="s">
        <v>200</v>
      </c>
      <c r="B9" s="26">
        <v>580.99999999999989</v>
      </c>
      <c r="C9" s="27">
        <v>553.00000000000011</v>
      </c>
      <c r="D9" s="27">
        <v>450</v>
      </c>
      <c r="E9" s="27">
        <v>438.99999999999972</v>
      </c>
      <c r="F9" s="27">
        <f t="shared" si="1"/>
        <v>1031</v>
      </c>
      <c r="G9" s="27">
        <f t="shared" si="2"/>
        <v>991.99999999999977</v>
      </c>
      <c r="H9" s="28">
        <v>523.00000000000023</v>
      </c>
      <c r="I9" s="28">
        <v>519.99999999999977</v>
      </c>
      <c r="J9" s="28">
        <v>232.00000000000003</v>
      </c>
      <c r="K9" s="28">
        <v>227</v>
      </c>
      <c r="L9" s="23">
        <f t="shared" si="3"/>
        <v>755.00000000000023</v>
      </c>
      <c r="M9" s="23">
        <f t="shared" si="4"/>
        <v>746.99999999999977</v>
      </c>
      <c r="N9" s="24">
        <f t="shared" si="5"/>
        <v>0.90017211703958744</v>
      </c>
      <c r="O9" s="24">
        <f t="shared" si="0"/>
        <v>0.94032549728752202</v>
      </c>
      <c r="P9" s="24">
        <f t="shared" si="0"/>
        <v>0.51555555555555566</v>
      </c>
      <c r="Q9" s="24">
        <f t="shared" si="0"/>
        <v>0.51708428246013705</v>
      </c>
      <c r="R9" s="24">
        <f t="shared" si="6"/>
        <v>0.73229873908826404</v>
      </c>
      <c r="S9" s="24">
        <f t="shared" si="7"/>
        <v>0.75302419354838701</v>
      </c>
      <c r="T9" s="29">
        <v>314</v>
      </c>
      <c r="U9" s="25" t="s">
        <v>284</v>
      </c>
    </row>
    <row r="10" spans="1:21" x14ac:dyDescent="0.25">
      <c r="A10" s="20" t="s">
        <v>201</v>
      </c>
      <c r="B10" s="26">
        <v>817.99999999999841</v>
      </c>
      <c r="C10" s="27">
        <v>780.00000000000057</v>
      </c>
      <c r="D10" s="27">
        <v>536.99999999999989</v>
      </c>
      <c r="E10" s="27">
        <v>550.00000000000034</v>
      </c>
      <c r="F10" s="27">
        <f t="shared" si="1"/>
        <v>1354.9999999999982</v>
      </c>
      <c r="G10" s="27">
        <f t="shared" si="2"/>
        <v>1330.0000000000009</v>
      </c>
      <c r="H10" s="28">
        <v>689.99999999999977</v>
      </c>
      <c r="I10" s="28">
        <v>694.99999999999829</v>
      </c>
      <c r="J10" s="28">
        <v>247</v>
      </c>
      <c r="K10" s="28">
        <v>259.00000000000011</v>
      </c>
      <c r="L10" s="23">
        <f t="shared" si="3"/>
        <v>936.99999999999977</v>
      </c>
      <c r="M10" s="23">
        <f t="shared" si="4"/>
        <v>953.99999999999841</v>
      </c>
      <c r="N10" s="24">
        <f t="shared" si="5"/>
        <v>0.84352078239608941</v>
      </c>
      <c r="O10" s="24">
        <f t="shared" si="0"/>
        <v>0.89102564102563819</v>
      </c>
      <c r="P10" s="24">
        <f t="shared" si="0"/>
        <v>0.4599627560521416</v>
      </c>
      <c r="Q10" s="24">
        <f t="shared" si="0"/>
        <v>0.47090909090909083</v>
      </c>
      <c r="R10" s="24">
        <f t="shared" si="6"/>
        <v>0.69151291512915203</v>
      </c>
      <c r="S10" s="24">
        <f t="shared" si="7"/>
        <v>0.7172932330827051</v>
      </c>
      <c r="T10" s="29">
        <v>254</v>
      </c>
      <c r="U10" s="25" t="s">
        <v>284</v>
      </c>
    </row>
    <row r="11" spans="1:21" x14ac:dyDescent="0.25">
      <c r="A11" s="20" t="s">
        <v>202</v>
      </c>
      <c r="B11" s="30">
        <v>472.9999999999996</v>
      </c>
      <c r="C11" s="31">
        <v>410.00000000000011</v>
      </c>
      <c r="D11" s="31">
        <v>330.00000000000011</v>
      </c>
      <c r="E11" s="31">
        <v>345.0000000000004</v>
      </c>
      <c r="F11" s="31">
        <f t="shared" si="1"/>
        <v>802.99999999999977</v>
      </c>
      <c r="G11" s="31">
        <f t="shared" si="2"/>
        <v>755.00000000000045</v>
      </c>
      <c r="H11" s="32">
        <v>426</v>
      </c>
      <c r="I11" s="32">
        <v>391.00000000000017</v>
      </c>
      <c r="J11" s="32">
        <v>182.00000000000011</v>
      </c>
      <c r="K11" s="32">
        <v>201.99999999999991</v>
      </c>
      <c r="L11" s="23">
        <f t="shared" si="3"/>
        <v>608.00000000000011</v>
      </c>
      <c r="M11" s="23">
        <f t="shared" si="4"/>
        <v>593.00000000000011</v>
      </c>
      <c r="N11" s="24">
        <f t="shared" si="5"/>
        <v>0.90063424947145954</v>
      </c>
      <c r="O11" s="24">
        <f t="shared" si="0"/>
        <v>0.95365853658536603</v>
      </c>
      <c r="P11" s="24">
        <f t="shared" si="0"/>
        <v>0.55151515151515162</v>
      </c>
      <c r="Q11" s="24">
        <f t="shared" si="0"/>
        <v>0.58550724637681062</v>
      </c>
      <c r="R11" s="24">
        <f t="shared" si="6"/>
        <v>0.75716064757160684</v>
      </c>
      <c r="S11" s="24">
        <f t="shared" si="7"/>
        <v>0.78543046357615864</v>
      </c>
      <c r="T11" s="33">
        <v>196.00000000000009</v>
      </c>
      <c r="U11" s="25" t="s">
        <v>284</v>
      </c>
    </row>
    <row r="12" spans="1:21" x14ac:dyDescent="0.25">
      <c r="A12" s="20" t="s">
        <v>203</v>
      </c>
      <c r="B12" s="26">
        <v>587</v>
      </c>
      <c r="C12" s="27">
        <v>538.99999999999955</v>
      </c>
      <c r="D12" s="27">
        <v>505.99999999999983</v>
      </c>
      <c r="E12" s="27">
        <v>478.00000000000028</v>
      </c>
      <c r="F12" s="27">
        <f t="shared" si="1"/>
        <v>1092.9999999999998</v>
      </c>
      <c r="G12" s="27">
        <f t="shared" si="2"/>
        <v>1016.9999999999998</v>
      </c>
      <c r="H12" s="28">
        <v>520.99999999999989</v>
      </c>
      <c r="I12" s="28">
        <v>489.00000000000034</v>
      </c>
      <c r="J12" s="28">
        <v>296</v>
      </c>
      <c r="K12" s="28">
        <v>303.99999999999989</v>
      </c>
      <c r="L12" s="23">
        <f t="shared" si="3"/>
        <v>816.99999999999989</v>
      </c>
      <c r="M12" s="23">
        <f t="shared" si="4"/>
        <v>793.00000000000023</v>
      </c>
      <c r="N12" s="24">
        <f t="shared" si="5"/>
        <v>0.88756388415672893</v>
      </c>
      <c r="O12" s="24">
        <f t="shared" si="0"/>
        <v>0.90723562152133719</v>
      </c>
      <c r="P12" s="24">
        <f t="shared" si="0"/>
        <v>0.58498023715415037</v>
      </c>
      <c r="Q12" s="24">
        <f t="shared" si="0"/>
        <v>0.6359832635983258</v>
      </c>
      <c r="R12" s="24">
        <f t="shared" si="6"/>
        <v>0.74748398902104307</v>
      </c>
      <c r="S12" s="24">
        <f t="shared" si="7"/>
        <v>0.77974434611602794</v>
      </c>
      <c r="T12" s="29">
        <v>513</v>
      </c>
      <c r="U12" s="25">
        <v>13.000000000001137</v>
      </c>
    </row>
    <row r="13" spans="1:21" x14ac:dyDescent="0.25">
      <c r="A13" s="20" t="s">
        <v>204</v>
      </c>
      <c r="B13" s="26">
        <v>725.99999999999943</v>
      </c>
      <c r="C13" s="27">
        <v>688.00000000000091</v>
      </c>
      <c r="D13" s="27">
        <v>579.00000000000023</v>
      </c>
      <c r="E13" s="27">
        <v>534.99999999999943</v>
      </c>
      <c r="F13" s="27">
        <f t="shared" si="1"/>
        <v>1304.9999999999995</v>
      </c>
      <c r="G13" s="27">
        <f t="shared" si="2"/>
        <v>1223.0000000000005</v>
      </c>
      <c r="H13" s="28">
        <v>642.00000000000102</v>
      </c>
      <c r="I13" s="28">
        <v>632.00000000000034</v>
      </c>
      <c r="J13" s="28">
        <v>330.00000000000017</v>
      </c>
      <c r="K13" s="28">
        <v>345.99999999999972</v>
      </c>
      <c r="L13" s="23">
        <f t="shared" si="3"/>
        <v>972.00000000000114</v>
      </c>
      <c r="M13" s="23">
        <f t="shared" si="4"/>
        <v>978</v>
      </c>
      <c r="N13" s="24">
        <f t="shared" si="5"/>
        <v>0.88429752066115908</v>
      </c>
      <c r="O13" s="24">
        <f t="shared" si="0"/>
        <v>0.91860465116279</v>
      </c>
      <c r="P13" s="24">
        <f t="shared" si="0"/>
        <v>0.56994818652849744</v>
      </c>
      <c r="Q13" s="24">
        <f t="shared" si="0"/>
        <v>0.64672897196261703</v>
      </c>
      <c r="R13" s="24">
        <f t="shared" si="6"/>
        <v>0.74482758620689771</v>
      </c>
      <c r="S13" s="24">
        <f t="shared" si="7"/>
        <v>0.79967293540474216</v>
      </c>
      <c r="T13" s="29">
        <v>396.00000000000017</v>
      </c>
      <c r="U13" s="25" t="s">
        <v>284</v>
      </c>
    </row>
    <row r="14" spans="1:21" x14ac:dyDescent="0.25">
      <c r="A14" s="20" t="s">
        <v>205</v>
      </c>
      <c r="B14" s="26">
        <v>543.00000000000011</v>
      </c>
      <c r="C14" s="27">
        <v>503.99999999999972</v>
      </c>
      <c r="D14" s="27">
        <v>421.99999999999955</v>
      </c>
      <c r="E14" s="27">
        <v>431</v>
      </c>
      <c r="F14" s="27">
        <f t="shared" si="1"/>
        <v>964.99999999999966</v>
      </c>
      <c r="G14" s="27">
        <f t="shared" si="2"/>
        <v>934.99999999999977</v>
      </c>
      <c r="H14" s="28">
        <v>502.00000000000023</v>
      </c>
      <c r="I14" s="28">
        <v>479.00000000000023</v>
      </c>
      <c r="J14" s="28">
        <v>213</v>
      </c>
      <c r="K14" s="28">
        <v>256</v>
      </c>
      <c r="L14" s="23">
        <f t="shared" si="3"/>
        <v>715.00000000000023</v>
      </c>
      <c r="M14" s="23">
        <f t="shared" si="4"/>
        <v>735.00000000000023</v>
      </c>
      <c r="N14" s="24">
        <f t="shared" si="5"/>
        <v>0.92449355432780866</v>
      </c>
      <c r="O14" s="24">
        <f t="shared" si="0"/>
        <v>0.95039682539682635</v>
      </c>
      <c r="P14" s="24">
        <f t="shared" si="0"/>
        <v>0.50473933649289149</v>
      </c>
      <c r="Q14" s="24">
        <f t="shared" si="0"/>
        <v>0.59396751740139209</v>
      </c>
      <c r="R14" s="24">
        <f t="shared" si="6"/>
        <v>0.74093264248704716</v>
      </c>
      <c r="S14" s="24">
        <f t="shared" si="7"/>
        <v>0.78609625668449246</v>
      </c>
      <c r="T14" s="29">
        <v>138</v>
      </c>
      <c r="U14" s="25" t="s">
        <v>284</v>
      </c>
    </row>
  </sheetData>
  <sheetProtection password="9247" sheet="1" objects="1" scenarios="1"/>
  <mergeCells count="4">
    <mergeCell ref="H1:M1"/>
    <mergeCell ref="B1:G1"/>
    <mergeCell ref="N1:S1"/>
    <mergeCell ref="T1:U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3"/>
  <sheetViews>
    <sheetView topLeftCell="A37" zoomScale="85" zoomScaleNormal="85" workbookViewId="0">
      <selection sqref="A1:B1"/>
    </sheetView>
  </sheetViews>
  <sheetFormatPr defaultColWidth="11.140625" defaultRowHeight="15" x14ac:dyDescent="0.25"/>
  <sheetData>
    <row r="1" spans="1:24" ht="39.75" customHeight="1" thickBot="1" x14ac:dyDescent="0.3">
      <c r="A1" s="260" t="s">
        <v>218</v>
      </c>
      <c r="B1" s="262"/>
      <c r="C1" s="260" t="s">
        <v>270</v>
      </c>
      <c r="D1" s="262"/>
      <c r="E1" s="260" t="s">
        <v>271</v>
      </c>
      <c r="F1" s="261"/>
      <c r="G1" s="261"/>
      <c r="H1" s="262"/>
      <c r="I1" s="260" t="s">
        <v>272</v>
      </c>
      <c r="J1" s="261"/>
      <c r="K1" s="261"/>
      <c r="L1" s="261"/>
      <c r="M1" s="261"/>
      <c r="N1" s="261"/>
      <c r="O1" s="262"/>
      <c r="P1" s="260" t="s">
        <v>269</v>
      </c>
      <c r="Q1" s="261"/>
      <c r="R1" s="262"/>
      <c r="S1" s="260" t="s">
        <v>295</v>
      </c>
      <c r="T1" s="261"/>
      <c r="U1" s="262"/>
      <c r="V1" s="260" t="s">
        <v>294</v>
      </c>
      <c r="W1" s="261"/>
      <c r="X1" s="262"/>
    </row>
    <row r="2" spans="1:24" ht="53.25" customHeight="1" thickBot="1" x14ac:dyDescent="0.3">
      <c r="A2" s="126" t="s">
        <v>224</v>
      </c>
      <c r="B2" s="127" t="s">
        <v>225</v>
      </c>
      <c r="C2" s="128" t="s">
        <v>231</v>
      </c>
      <c r="D2" s="129" t="s">
        <v>281</v>
      </c>
      <c r="E2" s="130" t="s">
        <v>273</v>
      </c>
      <c r="F2" s="131" t="s">
        <v>231</v>
      </c>
      <c r="G2" s="131" t="s">
        <v>274</v>
      </c>
      <c r="H2" s="132" t="s">
        <v>275</v>
      </c>
      <c r="I2" s="133" t="s">
        <v>278</v>
      </c>
      <c r="J2" s="134" t="s">
        <v>232</v>
      </c>
      <c r="K2" s="134" t="s">
        <v>279</v>
      </c>
      <c r="L2" s="134" t="s">
        <v>273</v>
      </c>
      <c r="M2" s="134" t="s">
        <v>280</v>
      </c>
      <c r="N2" s="134" t="s">
        <v>276</v>
      </c>
      <c r="O2" s="135" t="s">
        <v>277</v>
      </c>
      <c r="P2" s="136" t="s">
        <v>273</v>
      </c>
      <c r="Q2" s="137" t="s">
        <v>231</v>
      </c>
      <c r="R2" s="138" t="s">
        <v>281</v>
      </c>
      <c r="S2" s="139" t="s">
        <v>273</v>
      </c>
      <c r="T2" s="140" t="s">
        <v>231</v>
      </c>
      <c r="U2" s="141" t="s">
        <v>281</v>
      </c>
      <c r="V2" s="142" t="s">
        <v>273</v>
      </c>
      <c r="W2" s="143" t="s">
        <v>231</v>
      </c>
      <c r="X2" s="144" t="s">
        <v>281</v>
      </c>
    </row>
    <row r="3" spans="1:24" x14ac:dyDescent="0.25">
      <c r="A3" s="145" t="s">
        <v>194</v>
      </c>
      <c r="B3" s="145" t="s">
        <v>2</v>
      </c>
      <c r="C3" s="146">
        <v>2</v>
      </c>
      <c r="D3" s="146">
        <v>46</v>
      </c>
      <c r="E3" s="147">
        <v>0</v>
      </c>
      <c r="F3" s="147">
        <v>45</v>
      </c>
      <c r="G3" s="147">
        <v>1</v>
      </c>
      <c r="H3" s="147">
        <v>0</v>
      </c>
      <c r="I3" s="148">
        <v>0</v>
      </c>
      <c r="J3" s="148">
        <v>45</v>
      </c>
      <c r="K3" s="148">
        <v>0</v>
      </c>
      <c r="L3" s="148">
        <v>0</v>
      </c>
      <c r="M3" s="148">
        <v>0</v>
      </c>
      <c r="N3" s="148">
        <v>0</v>
      </c>
      <c r="O3" s="148">
        <v>1</v>
      </c>
      <c r="P3" s="149">
        <v>0</v>
      </c>
      <c r="Q3" s="149">
        <v>31</v>
      </c>
      <c r="R3" s="149">
        <v>15</v>
      </c>
      <c r="S3" s="150">
        <v>0</v>
      </c>
      <c r="T3" s="150">
        <v>0</v>
      </c>
      <c r="U3" s="150">
        <v>46</v>
      </c>
      <c r="V3" s="151">
        <v>0</v>
      </c>
      <c r="W3" s="151">
        <v>2</v>
      </c>
      <c r="X3" s="151">
        <v>44</v>
      </c>
    </row>
    <row r="4" spans="1:24" x14ac:dyDescent="0.25">
      <c r="A4" s="152" t="s">
        <v>194</v>
      </c>
      <c r="B4" s="152" t="s">
        <v>3</v>
      </c>
      <c r="C4" s="153">
        <v>0</v>
      </c>
      <c r="D4" s="153">
        <v>54</v>
      </c>
      <c r="E4" s="154">
        <v>0</v>
      </c>
      <c r="F4" s="154">
        <v>51</v>
      </c>
      <c r="G4" s="154">
        <v>1</v>
      </c>
      <c r="H4" s="154">
        <v>2</v>
      </c>
      <c r="I4" s="155">
        <v>0</v>
      </c>
      <c r="J4" s="155">
        <v>54</v>
      </c>
      <c r="K4" s="155">
        <v>0</v>
      </c>
      <c r="L4" s="155">
        <v>0</v>
      </c>
      <c r="M4" s="155">
        <v>0</v>
      </c>
      <c r="N4" s="155">
        <v>0</v>
      </c>
      <c r="O4" s="155">
        <v>0</v>
      </c>
      <c r="P4" s="156">
        <v>0</v>
      </c>
      <c r="Q4" s="156">
        <v>31</v>
      </c>
      <c r="R4" s="156">
        <v>23</v>
      </c>
      <c r="S4" s="157">
        <v>0</v>
      </c>
      <c r="T4" s="157">
        <v>2</v>
      </c>
      <c r="U4" s="157">
        <v>52</v>
      </c>
      <c r="V4" s="158">
        <v>0</v>
      </c>
      <c r="W4" s="158">
        <v>6</v>
      </c>
      <c r="X4" s="158">
        <v>46</v>
      </c>
    </row>
    <row r="5" spans="1:24" x14ac:dyDescent="0.25">
      <c r="A5" s="152" t="s">
        <v>194</v>
      </c>
      <c r="B5" s="152" t="s">
        <v>4</v>
      </c>
      <c r="C5" s="153">
        <v>4</v>
      </c>
      <c r="D5" s="153">
        <v>117</v>
      </c>
      <c r="E5" s="154">
        <v>0</v>
      </c>
      <c r="F5" s="154">
        <v>97</v>
      </c>
      <c r="G5" s="154">
        <v>7</v>
      </c>
      <c r="H5" s="154">
        <v>13</v>
      </c>
      <c r="I5" s="155">
        <v>0</v>
      </c>
      <c r="J5" s="155">
        <v>117</v>
      </c>
      <c r="K5" s="155">
        <v>0</v>
      </c>
      <c r="L5" s="155">
        <v>0</v>
      </c>
      <c r="M5" s="155">
        <v>0</v>
      </c>
      <c r="N5" s="155">
        <v>0</v>
      </c>
      <c r="O5" s="155">
        <v>0</v>
      </c>
      <c r="P5" s="156">
        <v>0</v>
      </c>
      <c r="Q5" s="156">
        <v>70</v>
      </c>
      <c r="R5" s="156">
        <v>47</v>
      </c>
      <c r="S5" s="157">
        <v>0</v>
      </c>
      <c r="T5" s="157">
        <v>1</v>
      </c>
      <c r="U5" s="157">
        <v>116</v>
      </c>
      <c r="V5" s="158">
        <v>0</v>
      </c>
      <c r="W5" s="158">
        <v>10</v>
      </c>
      <c r="X5" s="158">
        <v>106</v>
      </c>
    </row>
    <row r="6" spans="1:24" x14ac:dyDescent="0.25">
      <c r="A6" s="152" t="s">
        <v>194</v>
      </c>
      <c r="B6" s="152" t="s">
        <v>5</v>
      </c>
      <c r="C6" s="153">
        <v>2</v>
      </c>
      <c r="D6" s="153">
        <v>93</v>
      </c>
      <c r="E6" s="154">
        <v>1</v>
      </c>
      <c r="F6" s="154">
        <v>30</v>
      </c>
      <c r="G6" s="154">
        <v>20</v>
      </c>
      <c r="H6" s="154">
        <v>42</v>
      </c>
      <c r="I6" s="155">
        <v>1</v>
      </c>
      <c r="J6" s="155">
        <v>92</v>
      </c>
      <c r="K6" s="155">
        <v>0</v>
      </c>
      <c r="L6" s="155">
        <v>0</v>
      </c>
      <c r="M6" s="155">
        <v>0</v>
      </c>
      <c r="N6" s="155">
        <v>0</v>
      </c>
      <c r="O6" s="155">
        <v>0</v>
      </c>
      <c r="P6" s="156">
        <v>0</v>
      </c>
      <c r="Q6" s="156">
        <v>28</v>
      </c>
      <c r="R6" s="156">
        <v>65</v>
      </c>
      <c r="S6" s="157">
        <v>0</v>
      </c>
      <c r="T6" s="157">
        <v>0</v>
      </c>
      <c r="U6" s="157">
        <v>93</v>
      </c>
      <c r="V6" s="158">
        <v>0</v>
      </c>
      <c r="W6" s="158">
        <v>9</v>
      </c>
      <c r="X6" s="158">
        <v>84</v>
      </c>
    </row>
    <row r="7" spans="1:24" x14ac:dyDescent="0.25">
      <c r="A7" s="152" t="s">
        <v>194</v>
      </c>
      <c r="B7" s="152" t="s">
        <v>6</v>
      </c>
      <c r="C7" s="153">
        <v>8</v>
      </c>
      <c r="D7" s="153">
        <v>168</v>
      </c>
      <c r="E7" s="154">
        <v>0</v>
      </c>
      <c r="F7" s="154">
        <v>17</v>
      </c>
      <c r="G7" s="154">
        <v>61</v>
      </c>
      <c r="H7" s="154">
        <v>90</v>
      </c>
      <c r="I7" s="155">
        <v>0</v>
      </c>
      <c r="J7" s="155">
        <v>167</v>
      </c>
      <c r="K7" s="155">
        <v>1</v>
      </c>
      <c r="L7" s="155">
        <v>0</v>
      </c>
      <c r="M7" s="155">
        <v>0</v>
      </c>
      <c r="N7" s="155">
        <v>0</v>
      </c>
      <c r="O7" s="155">
        <v>0</v>
      </c>
      <c r="P7" s="156">
        <v>0</v>
      </c>
      <c r="Q7" s="156">
        <v>80</v>
      </c>
      <c r="R7" s="156">
        <v>88</v>
      </c>
      <c r="S7" s="157">
        <v>0</v>
      </c>
      <c r="T7" s="157">
        <v>2</v>
      </c>
      <c r="U7" s="157">
        <v>166</v>
      </c>
      <c r="V7" s="158">
        <v>0</v>
      </c>
      <c r="W7" s="158">
        <v>1</v>
      </c>
      <c r="X7" s="158">
        <v>165</v>
      </c>
    </row>
    <row r="8" spans="1:24" x14ac:dyDescent="0.25">
      <c r="A8" s="152" t="s">
        <v>194</v>
      </c>
      <c r="B8" s="152" t="s">
        <v>7</v>
      </c>
      <c r="C8" s="153">
        <v>13</v>
      </c>
      <c r="D8" s="153">
        <v>123</v>
      </c>
      <c r="E8" s="154">
        <v>0</v>
      </c>
      <c r="F8" s="154">
        <v>25</v>
      </c>
      <c r="G8" s="154">
        <v>35</v>
      </c>
      <c r="H8" s="154">
        <v>63</v>
      </c>
      <c r="I8" s="155">
        <v>0</v>
      </c>
      <c r="J8" s="155">
        <v>123</v>
      </c>
      <c r="K8" s="155">
        <v>0</v>
      </c>
      <c r="L8" s="155">
        <v>0</v>
      </c>
      <c r="M8" s="155">
        <v>0</v>
      </c>
      <c r="N8" s="155">
        <v>0</v>
      </c>
      <c r="O8" s="155">
        <v>0</v>
      </c>
      <c r="P8" s="156">
        <v>0</v>
      </c>
      <c r="Q8" s="156">
        <v>57</v>
      </c>
      <c r="R8" s="156">
        <v>66</v>
      </c>
      <c r="S8" s="157">
        <v>0</v>
      </c>
      <c r="T8" s="157">
        <v>0</v>
      </c>
      <c r="U8" s="157">
        <v>123</v>
      </c>
      <c r="V8" s="158">
        <v>0</v>
      </c>
      <c r="W8" s="158">
        <v>0</v>
      </c>
      <c r="X8" s="158">
        <v>123</v>
      </c>
    </row>
    <row r="9" spans="1:24" x14ac:dyDescent="0.25">
      <c r="A9" s="152" t="s">
        <v>194</v>
      </c>
      <c r="B9" s="152" t="s">
        <v>8</v>
      </c>
      <c r="C9" s="153">
        <v>3</v>
      </c>
      <c r="D9" s="153">
        <v>93</v>
      </c>
      <c r="E9" s="154">
        <v>0</v>
      </c>
      <c r="F9" s="154">
        <v>45</v>
      </c>
      <c r="G9" s="154">
        <v>22</v>
      </c>
      <c r="H9" s="154">
        <v>26</v>
      </c>
      <c r="I9" s="155">
        <v>0</v>
      </c>
      <c r="J9" s="155">
        <v>91</v>
      </c>
      <c r="K9" s="155">
        <v>1</v>
      </c>
      <c r="L9" s="155">
        <v>0</v>
      </c>
      <c r="M9" s="155">
        <v>0</v>
      </c>
      <c r="N9" s="155">
        <v>0</v>
      </c>
      <c r="O9" s="155">
        <v>1</v>
      </c>
      <c r="P9" s="156">
        <v>0</v>
      </c>
      <c r="Q9" s="156">
        <v>46</v>
      </c>
      <c r="R9" s="156">
        <v>47</v>
      </c>
      <c r="S9" s="157">
        <v>0</v>
      </c>
      <c r="T9" s="157">
        <v>9</v>
      </c>
      <c r="U9" s="157">
        <v>84</v>
      </c>
      <c r="V9" s="158">
        <v>0</v>
      </c>
      <c r="W9" s="158">
        <v>4</v>
      </c>
      <c r="X9" s="158">
        <v>80</v>
      </c>
    </row>
    <row r="10" spans="1:24" x14ac:dyDescent="0.25">
      <c r="A10" s="152" t="s">
        <v>194</v>
      </c>
      <c r="B10" s="152" t="s">
        <v>9</v>
      </c>
      <c r="C10" s="153">
        <v>1</v>
      </c>
      <c r="D10" s="153">
        <v>67</v>
      </c>
      <c r="E10" s="154">
        <v>0</v>
      </c>
      <c r="F10" s="154">
        <v>23</v>
      </c>
      <c r="G10" s="154">
        <v>17</v>
      </c>
      <c r="H10" s="154">
        <v>27</v>
      </c>
      <c r="I10" s="155">
        <v>0</v>
      </c>
      <c r="J10" s="155">
        <v>67</v>
      </c>
      <c r="K10" s="155">
        <v>0</v>
      </c>
      <c r="L10" s="155">
        <v>0</v>
      </c>
      <c r="M10" s="155">
        <v>0</v>
      </c>
      <c r="N10" s="155">
        <v>0</v>
      </c>
      <c r="O10" s="155">
        <v>0</v>
      </c>
      <c r="P10" s="156">
        <v>0</v>
      </c>
      <c r="Q10" s="156">
        <v>34</v>
      </c>
      <c r="R10" s="156">
        <v>33</v>
      </c>
      <c r="S10" s="157">
        <v>0</v>
      </c>
      <c r="T10" s="157">
        <v>7</v>
      </c>
      <c r="U10" s="157">
        <v>60</v>
      </c>
      <c r="V10" s="158">
        <v>0</v>
      </c>
      <c r="W10" s="158">
        <v>0</v>
      </c>
      <c r="X10" s="158">
        <v>60</v>
      </c>
    </row>
    <row r="11" spans="1:24" x14ac:dyDescent="0.25">
      <c r="A11" s="152" t="s">
        <v>194</v>
      </c>
      <c r="B11" s="152" t="s">
        <v>10</v>
      </c>
      <c r="C11" s="153">
        <v>2</v>
      </c>
      <c r="D11" s="153">
        <v>90</v>
      </c>
      <c r="E11" s="154">
        <v>0</v>
      </c>
      <c r="F11" s="154">
        <v>41</v>
      </c>
      <c r="G11" s="154">
        <v>26</v>
      </c>
      <c r="H11" s="154">
        <v>23</v>
      </c>
      <c r="I11" s="155">
        <v>0</v>
      </c>
      <c r="J11" s="155">
        <v>89</v>
      </c>
      <c r="K11" s="155">
        <v>1</v>
      </c>
      <c r="L11" s="155">
        <v>0</v>
      </c>
      <c r="M11" s="155">
        <v>0</v>
      </c>
      <c r="N11" s="155">
        <v>0</v>
      </c>
      <c r="O11" s="155">
        <v>0</v>
      </c>
      <c r="P11" s="156">
        <v>0</v>
      </c>
      <c r="Q11" s="156">
        <v>46</v>
      </c>
      <c r="R11" s="156">
        <v>44</v>
      </c>
      <c r="S11" s="157">
        <v>0</v>
      </c>
      <c r="T11" s="157">
        <v>10</v>
      </c>
      <c r="U11" s="157">
        <v>80</v>
      </c>
      <c r="V11" s="158">
        <v>0</v>
      </c>
      <c r="W11" s="158">
        <v>2</v>
      </c>
      <c r="X11" s="158">
        <v>78</v>
      </c>
    </row>
    <row r="12" spans="1:24" ht="15.75" thickBot="1" x14ac:dyDescent="0.3">
      <c r="A12" s="204" t="s">
        <v>194</v>
      </c>
      <c r="B12" s="204" t="s">
        <v>11</v>
      </c>
      <c r="C12" s="211">
        <v>2</v>
      </c>
      <c r="D12" s="211">
        <v>242</v>
      </c>
      <c r="E12" s="212">
        <v>0</v>
      </c>
      <c r="F12" s="212">
        <v>36</v>
      </c>
      <c r="G12" s="212">
        <v>41</v>
      </c>
      <c r="H12" s="212">
        <v>165</v>
      </c>
      <c r="I12" s="208">
        <v>0</v>
      </c>
      <c r="J12" s="208">
        <v>239</v>
      </c>
      <c r="K12" s="208">
        <v>1</v>
      </c>
      <c r="L12" s="208">
        <v>0</v>
      </c>
      <c r="M12" s="208">
        <v>1</v>
      </c>
      <c r="N12" s="208">
        <v>0</v>
      </c>
      <c r="O12" s="208">
        <v>1</v>
      </c>
      <c r="P12" s="213">
        <v>0</v>
      </c>
      <c r="Q12" s="213">
        <v>83</v>
      </c>
      <c r="R12" s="213">
        <v>159</v>
      </c>
      <c r="S12" s="214">
        <v>0</v>
      </c>
      <c r="T12" s="214">
        <v>20</v>
      </c>
      <c r="U12" s="214">
        <v>222</v>
      </c>
      <c r="V12" s="215">
        <v>0</v>
      </c>
      <c r="W12" s="215">
        <v>6</v>
      </c>
      <c r="X12" s="215">
        <v>216</v>
      </c>
    </row>
    <row r="13" spans="1:24" x14ac:dyDescent="0.25">
      <c r="A13" s="145" t="s">
        <v>195</v>
      </c>
      <c r="B13" s="145" t="s">
        <v>12</v>
      </c>
      <c r="C13" s="146">
        <v>4</v>
      </c>
      <c r="D13" s="146">
        <v>138</v>
      </c>
      <c r="E13" s="147">
        <v>0</v>
      </c>
      <c r="F13" s="147">
        <v>113</v>
      </c>
      <c r="G13" s="147">
        <v>15</v>
      </c>
      <c r="H13" s="147">
        <v>10</v>
      </c>
      <c r="I13" s="148">
        <v>0</v>
      </c>
      <c r="J13" s="148">
        <v>136</v>
      </c>
      <c r="K13" s="148">
        <v>1</v>
      </c>
      <c r="L13" s="148">
        <v>0</v>
      </c>
      <c r="M13" s="148">
        <v>0</v>
      </c>
      <c r="N13" s="148">
        <v>0</v>
      </c>
      <c r="O13" s="148">
        <v>1</v>
      </c>
      <c r="P13" s="149">
        <v>0</v>
      </c>
      <c r="Q13" s="149">
        <v>50</v>
      </c>
      <c r="R13" s="149">
        <v>88</v>
      </c>
      <c r="S13" s="150">
        <v>0</v>
      </c>
      <c r="T13" s="150">
        <v>7</v>
      </c>
      <c r="U13" s="150">
        <v>131</v>
      </c>
      <c r="V13" s="151">
        <v>0</v>
      </c>
      <c r="W13" s="151">
        <v>15</v>
      </c>
      <c r="X13" s="151">
        <v>116</v>
      </c>
    </row>
    <row r="14" spans="1:24" x14ac:dyDescent="0.25">
      <c r="A14" s="152" t="s">
        <v>195</v>
      </c>
      <c r="B14" s="152" t="s">
        <v>13</v>
      </c>
      <c r="C14" s="153">
        <v>6</v>
      </c>
      <c r="D14" s="153">
        <v>207</v>
      </c>
      <c r="E14" s="154">
        <v>0</v>
      </c>
      <c r="F14" s="154">
        <v>158</v>
      </c>
      <c r="G14" s="154">
        <v>17</v>
      </c>
      <c r="H14" s="154">
        <v>32</v>
      </c>
      <c r="I14" s="155">
        <v>0</v>
      </c>
      <c r="J14" s="155">
        <v>206</v>
      </c>
      <c r="K14" s="155">
        <v>1</v>
      </c>
      <c r="L14" s="155">
        <v>0</v>
      </c>
      <c r="M14" s="155">
        <v>0</v>
      </c>
      <c r="N14" s="155">
        <v>0</v>
      </c>
      <c r="O14" s="155">
        <v>0</v>
      </c>
      <c r="P14" s="156">
        <v>0</v>
      </c>
      <c r="Q14" s="156">
        <v>115</v>
      </c>
      <c r="R14" s="156">
        <v>92</v>
      </c>
      <c r="S14" s="157">
        <v>0</v>
      </c>
      <c r="T14" s="157">
        <v>41</v>
      </c>
      <c r="U14" s="157">
        <v>166</v>
      </c>
      <c r="V14" s="158">
        <v>0</v>
      </c>
      <c r="W14" s="158">
        <v>12</v>
      </c>
      <c r="X14" s="158">
        <v>154</v>
      </c>
    </row>
    <row r="15" spans="1:24" x14ac:dyDescent="0.25">
      <c r="A15" s="152" t="s">
        <v>195</v>
      </c>
      <c r="B15" s="152" t="s">
        <v>14</v>
      </c>
      <c r="C15" s="153">
        <v>11</v>
      </c>
      <c r="D15" s="153">
        <v>129</v>
      </c>
      <c r="E15" s="154">
        <v>0</v>
      </c>
      <c r="F15" s="154">
        <v>76</v>
      </c>
      <c r="G15" s="154">
        <v>37</v>
      </c>
      <c r="H15" s="154">
        <v>16</v>
      </c>
      <c r="I15" s="155">
        <v>0</v>
      </c>
      <c r="J15" s="155">
        <v>127</v>
      </c>
      <c r="K15" s="155">
        <v>1</v>
      </c>
      <c r="L15" s="155">
        <v>0</v>
      </c>
      <c r="M15" s="155">
        <v>0</v>
      </c>
      <c r="N15" s="155">
        <v>1</v>
      </c>
      <c r="O15" s="155">
        <v>0</v>
      </c>
      <c r="P15" s="156">
        <v>1</v>
      </c>
      <c r="Q15" s="156">
        <v>60</v>
      </c>
      <c r="R15" s="156">
        <v>68</v>
      </c>
      <c r="S15" s="157">
        <v>0</v>
      </c>
      <c r="T15" s="157">
        <v>2</v>
      </c>
      <c r="U15" s="157">
        <v>127</v>
      </c>
      <c r="V15" s="158">
        <v>0</v>
      </c>
      <c r="W15" s="158">
        <v>2</v>
      </c>
      <c r="X15" s="158">
        <v>125</v>
      </c>
    </row>
    <row r="16" spans="1:24" x14ac:dyDescent="0.25">
      <c r="A16" s="152" t="s">
        <v>195</v>
      </c>
      <c r="B16" s="152" t="s">
        <v>15</v>
      </c>
      <c r="C16" s="153">
        <v>10</v>
      </c>
      <c r="D16" s="153">
        <v>101</v>
      </c>
      <c r="E16" s="154">
        <v>1</v>
      </c>
      <c r="F16" s="154">
        <v>53</v>
      </c>
      <c r="G16" s="154">
        <v>27</v>
      </c>
      <c r="H16" s="154">
        <v>20</v>
      </c>
      <c r="I16" s="155">
        <v>0</v>
      </c>
      <c r="J16" s="155">
        <v>101</v>
      </c>
      <c r="K16" s="155">
        <v>0</v>
      </c>
      <c r="L16" s="155">
        <v>0</v>
      </c>
      <c r="M16" s="155">
        <v>0</v>
      </c>
      <c r="N16" s="155">
        <v>0</v>
      </c>
      <c r="O16" s="155">
        <v>0</v>
      </c>
      <c r="P16" s="156">
        <v>0</v>
      </c>
      <c r="Q16" s="156">
        <v>49</v>
      </c>
      <c r="R16" s="156">
        <v>52</v>
      </c>
      <c r="S16" s="157">
        <v>0</v>
      </c>
      <c r="T16" s="157">
        <v>4</v>
      </c>
      <c r="U16" s="157">
        <v>97</v>
      </c>
      <c r="V16" s="158">
        <v>0</v>
      </c>
      <c r="W16" s="158">
        <v>1</v>
      </c>
      <c r="X16" s="158">
        <v>96</v>
      </c>
    </row>
    <row r="17" spans="1:24" x14ac:dyDescent="0.25">
      <c r="A17" s="152" t="s">
        <v>195</v>
      </c>
      <c r="B17" s="152" t="s">
        <v>16</v>
      </c>
      <c r="C17" s="153">
        <v>0</v>
      </c>
      <c r="D17" s="153">
        <v>92</v>
      </c>
      <c r="E17" s="154">
        <v>0</v>
      </c>
      <c r="F17" s="154">
        <v>85</v>
      </c>
      <c r="G17" s="154">
        <v>6</v>
      </c>
      <c r="H17" s="154">
        <v>1</v>
      </c>
      <c r="I17" s="155">
        <v>0</v>
      </c>
      <c r="J17" s="155">
        <v>91</v>
      </c>
      <c r="K17" s="155">
        <v>1</v>
      </c>
      <c r="L17" s="155">
        <v>0</v>
      </c>
      <c r="M17" s="155">
        <v>0</v>
      </c>
      <c r="N17" s="155">
        <v>0</v>
      </c>
      <c r="O17" s="155">
        <v>0</v>
      </c>
      <c r="P17" s="156">
        <v>0</v>
      </c>
      <c r="Q17" s="156">
        <v>35</v>
      </c>
      <c r="R17" s="156">
        <v>57</v>
      </c>
      <c r="S17" s="157">
        <v>0</v>
      </c>
      <c r="T17" s="157">
        <v>26</v>
      </c>
      <c r="U17" s="157">
        <v>66</v>
      </c>
      <c r="V17" s="158">
        <v>0</v>
      </c>
      <c r="W17" s="158">
        <v>4</v>
      </c>
      <c r="X17" s="158">
        <v>62</v>
      </c>
    </row>
    <row r="18" spans="1:24" x14ac:dyDescent="0.25">
      <c r="A18" s="152" t="s">
        <v>195</v>
      </c>
      <c r="B18" s="152" t="s">
        <v>17</v>
      </c>
      <c r="C18" s="153">
        <v>1</v>
      </c>
      <c r="D18" s="153">
        <v>140</v>
      </c>
      <c r="E18" s="154">
        <v>0</v>
      </c>
      <c r="F18" s="154">
        <v>41</v>
      </c>
      <c r="G18" s="154">
        <v>30</v>
      </c>
      <c r="H18" s="154">
        <v>69</v>
      </c>
      <c r="I18" s="155">
        <v>0</v>
      </c>
      <c r="J18" s="155">
        <v>139</v>
      </c>
      <c r="K18" s="155">
        <v>1</v>
      </c>
      <c r="L18" s="155">
        <v>0</v>
      </c>
      <c r="M18" s="155">
        <v>0</v>
      </c>
      <c r="N18" s="155">
        <v>0</v>
      </c>
      <c r="O18" s="155">
        <v>0</v>
      </c>
      <c r="P18" s="156">
        <v>1</v>
      </c>
      <c r="Q18" s="156">
        <v>70</v>
      </c>
      <c r="R18" s="156">
        <v>69</v>
      </c>
      <c r="S18" s="157">
        <v>0</v>
      </c>
      <c r="T18" s="157">
        <v>1</v>
      </c>
      <c r="U18" s="157">
        <v>139</v>
      </c>
      <c r="V18" s="158">
        <v>0</v>
      </c>
      <c r="W18" s="158">
        <v>14</v>
      </c>
      <c r="X18" s="158">
        <v>125</v>
      </c>
    </row>
    <row r="19" spans="1:24" x14ac:dyDescent="0.25">
      <c r="A19" s="152" t="s">
        <v>195</v>
      </c>
      <c r="B19" s="152" t="s">
        <v>18</v>
      </c>
      <c r="C19" s="153">
        <v>3</v>
      </c>
      <c r="D19" s="153">
        <v>133</v>
      </c>
      <c r="E19" s="154">
        <v>0</v>
      </c>
      <c r="F19" s="154">
        <v>52</v>
      </c>
      <c r="G19" s="154">
        <v>34</v>
      </c>
      <c r="H19" s="154">
        <v>47</v>
      </c>
      <c r="I19" s="155">
        <v>0</v>
      </c>
      <c r="J19" s="155">
        <v>131</v>
      </c>
      <c r="K19" s="155">
        <v>2</v>
      </c>
      <c r="L19" s="155">
        <v>0</v>
      </c>
      <c r="M19" s="155">
        <v>0</v>
      </c>
      <c r="N19" s="155">
        <v>0</v>
      </c>
      <c r="O19" s="155">
        <v>0</v>
      </c>
      <c r="P19" s="156">
        <v>0</v>
      </c>
      <c r="Q19" s="156">
        <v>72</v>
      </c>
      <c r="R19" s="156">
        <v>61</v>
      </c>
      <c r="S19" s="157">
        <v>0</v>
      </c>
      <c r="T19" s="157">
        <v>3</v>
      </c>
      <c r="U19" s="157">
        <v>130</v>
      </c>
      <c r="V19" s="158">
        <v>0</v>
      </c>
      <c r="W19" s="158">
        <v>9</v>
      </c>
      <c r="X19" s="158">
        <v>121</v>
      </c>
    </row>
    <row r="20" spans="1:24" x14ac:dyDescent="0.25">
      <c r="A20" s="152" t="s">
        <v>195</v>
      </c>
      <c r="B20" s="152" t="s">
        <v>19</v>
      </c>
      <c r="C20" s="153">
        <v>2</v>
      </c>
      <c r="D20" s="153">
        <v>87</v>
      </c>
      <c r="E20" s="154">
        <v>0</v>
      </c>
      <c r="F20" s="154">
        <v>56</v>
      </c>
      <c r="G20" s="154">
        <v>12</v>
      </c>
      <c r="H20" s="154">
        <v>19</v>
      </c>
      <c r="I20" s="155">
        <v>0</v>
      </c>
      <c r="J20" s="155">
        <v>86</v>
      </c>
      <c r="K20" s="155">
        <v>0</v>
      </c>
      <c r="L20" s="155">
        <v>0</v>
      </c>
      <c r="M20" s="155">
        <v>0</v>
      </c>
      <c r="N20" s="155">
        <v>0</v>
      </c>
      <c r="O20" s="155">
        <v>1</v>
      </c>
      <c r="P20" s="156">
        <v>0</v>
      </c>
      <c r="Q20" s="156">
        <v>26</v>
      </c>
      <c r="R20" s="156">
        <v>61</v>
      </c>
      <c r="S20" s="157">
        <v>0</v>
      </c>
      <c r="T20" s="157">
        <v>7</v>
      </c>
      <c r="U20" s="157">
        <v>80</v>
      </c>
      <c r="V20" s="158">
        <v>0</v>
      </c>
      <c r="W20" s="158">
        <v>0</v>
      </c>
      <c r="X20" s="158">
        <v>80</v>
      </c>
    </row>
    <row r="21" spans="1:24" x14ac:dyDescent="0.25">
      <c r="A21" s="152" t="s">
        <v>195</v>
      </c>
      <c r="B21" s="152" t="s">
        <v>20</v>
      </c>
      <c r="C21" s="153">
        <v>4</v>
      </c>
      <c r="D21" s="153">
        <v>122</v>
      </c>
      <c r="E21" s="154">
        <v>1</v>
      </c>
      <c r="F21" s="154">
        <v>77</v>
      </c>
      <c r="G21" s="154">
        <v>16</v>
      </c>
      <c r="H21" s="154">
        <v>28</v>
      </c>
      <c r="I21" s="155">
        <v>0</v>
      </c>
      <c r="J21" s="155">
        <v>120</v>
      </c>
      <c r="K21" s="155">
        <v>0</v>
      </c>
      <c r="L21" s="155">
        <v>0</v>
      </c>
      <c r="M21" s="155">
        <v>0</v>
      </c>
      <c r="N21" s="155">
        <v>0</v>
      </c>
      <c r="O21" s="155">
        <v>2</v>
      </c>
      <c r="P21" s="156">
        <v>0</v>
      </c>
      <c r="Q21" s="156">
        <v>43</v>
      </c>
      <c r="R21" s="156">
        <v>79</v>
      </c>
      <c r="S21" s="157">
        <v>0</v>
      </c>
      <c r="T21" s="157">
        <v>6</v>
      </c>
      <c r="U21" s="157">
        <v>116</v>
      </c>
      <c r="V21" s="158">
        <v>0</v>
      </c>
      <c r="W21" s="158">
        <v>1</v>
      </c>
      <c r="X21" s="158">
        <v>115</v>
      </c>
    </row>
    <row r="22" spans="1:24" ht="15.75" thickBot="1" x14ac:dyDescent="0.3">
      <c r="A22" s="204" t="s">
        <v>195</v>
      </c>
      <c r="B22" s="204" t="s">
        <v>21</v>
      </c>
      <c r="C22" s="211">
        <v>1</v>
      </c>
      <c r="D22" s="211">
        <v>36</v>
      </c>
      <c r="E22" s="212">
        <v>0</v>
      </c>
      <c r="F22" s="212">
        <v>10</v>
      </c>
      <c r="G22" s="212">
        <v>3</v>
      </c>
      <c r="H22" s="212">
        <v>23</v>
      </c>
      <c r="I22" s="208">
        <v>0</v>
      </c>
      <c r="J22" s="208">
        <v>35</v>
      </c>
      <c r="K22" s="208">
        <v>1</v>
      </c>
      <c r="L22" s="208">
        <v>0</v>
      </c>
      <c r="M22" s="208">
        <v>0</v>
      </c>
      <c r="N22" s="208">
        <v>0</v>
      </c>
      <c r="O22" s="208">
        <v>0</v>
      </c>
      <c r="P22" s="213">
        <v>0</v>
      </c>
      <c r="Q22" s="213">
        <v>15</v>
      </c>
      <c r="R22" s="213">
        <v>21</v>
      </c>
      <c r="S22" s="214">
        <v>0</v>
      </c>
      <c r="T22" s="214">
        <v>0</v>
      </c>
      <c r="U22" s="214">
        <v>36</v>
      </c>
      <c r="V22" s="215">
        <v>0</v>
      </c>
      <c r="W22" s="215">
        <v>1</v>
      </c>
      <c r="X22" s="215">
        <v>35</v>
      </c>
    </row>
    <row r="23" spans="1:24" x14ac:dyDescent="0.25">
      <c r="A23" s="145" t="s">
        <v>196</v>
      </c>
      <c r="B23" s="145" t="s">
        <v>22</v>
      </c>
      <c r="C23" s="146">
        <v>15</v>
      </c>
      <c r="D23" s="146">
        <v>124</v>
      </c>
      <c r="E23" s="147">
        <v>0</v>
      </c>
      <c r="F23" s="147">
        <v>108</v>
      </c>
      <c r="G23" s="147">
        <v>6</v>
      </c>
      <c r="H23" s="147">
        <v>10</v>
      </c>
      <c r="I23" s="148">
        <v>0</v>
      </c>
      <c r="J23" s="148">
        <v>122</v>
      </c>
      <c r="K23" s="148">
        <v>2</v>
      </c>
      <c r="L23" s="148">
        <v>0</v>
      </c>
      <c r="M23" s="148">
        <v>0</v>
      </c>
      <c r="N23" s="148">
        <v>0</v>
      </c>
      <c r="O23" s="148">
        <v>0</v>
      </c>
      <c r="P23" s="149">
        <v>0</v>
      </c>
      <c r="Q23" s="149">
        <v>87</v>
      </c>
      <c r="R23" s="149">
        <v>37</v>
      </c>
      <c r="S23" s="150">
        <v>0</v>
      </c>
      <c r="T23" s="150">
        <v>22</v>
      </c>
      <c r="U23" s="150">
        <v>102</v>
      </c>
      <c r="V23" s="151">
        <v>0</v>
      </c>
      <c r="W23" s="151">
        <v>9</v>
      </c>
      <c r="X23" s="151">
        <v>93</v>
      </c>
    </row>
    <row r="24" spans="1:24" x14ac:dyDescent="0.25">
      <c r="A24" s="152" t="s">
        <v>196</v>
      </c>
      <c r="B24" s="152" t="s">
        <v>23</v>
      </c>
      <c r="C24" s="153">
        <v>4</v>
      </c>
      <c r="D24" s="153">
        <v>19</v>
      </c>
      <c r="E24" s="154">
        <v>0</v>
      </c>
      <c r="F24" s="154">
        <v>16</v>
      </c>
      <c r="G24" s="154">
        <v>2</v>
      </c>
      <c r="H24" s="154">
        <v>1</v>
      </c>
      <c r="I24" s="155">
        <v>0</v>
      </c>
      <c r="J24" s="155">
        <v>19</v>
      </c>
      <c r="K24" s="155">
        <v>0</v>
      </c>
      <c r="L24" s="155">
        <v>0</v>
      </c>
      <c r="M24" s="155">
        <v>0</v>
      </c>
      <c r="N24" s="155">
        <v>0</v>
      </c>
      <c r="O24" s="155">
        <v>0</v>
      </c>
      <c r="P24" s="156">
        <v>0</v>
      </c>
      <c r="Q24" s="156">
        <v>16</v>
      </c>
      <c r="R24" s="156">
        <v>3</v>
      </c>
      <c r="S24" s="157">
        <v>0</v>
      </c>
      <c r="T24" s="157">
        <v>4</v>
      </c>
      <c r="U24" s="157">
        <v>15</v>
      </c>
      <c r="V24" s="158">
        <v>0</v>
      </c>
      <c r="W24" s="158">
        <v>2</v>
      </c>
      <c r="X24" s="158">
        <v>13</v>
      </c>
    </row>
    <row r="25" spans="1:24" x14ac:dyDescent="0.25">
      <c r="A25" s="152" t="s">
        <v>196</v>
      </c>
      <c r="B25" s="152" t="s">
        <v>24</v>
      </c>
      <c r="C25" s="153">
        <v>0</v>
      </c>
      <c r="D25" s="153">
        <v>65</v>
      </c>
      <c r="E25" s="154">
        <v>0</v>
      </c>
      <c r="F25" s="154">
        <v>26</v>
      </c>
      <c r="G25" s="154">
        <v>17</v>
      </c>
      <c r="H25" s="154">
        <v>22</v>
      </c>
      <c r="I25" s="155">
        <v>0</v>
      </c>
      <c r="J25" s="155">
        <v>64</v>
      </c>
      <c r="K25" s="155">
        <v>1</v>
      </c>
      <c r="L25" s="155">
        <v>0</v>
      </c>
      <c r="M25" s="155">
        <v>0</v>
      </c>
      <c r="N25" s="155">
        <v>0</v>
      </c>
      <c r="O25" s="155">
        <v>0</v>
      </c>
      <c r="P25" s="156">
        <v>0</v>
      </c>
      <c r="Q25" s="156">
        <v>41</v>
      </c>
      <c r="R25" s="156">
        <v>24</v>
      </c>
      <c r="S25" s="157">
        <v>0</v>
      </c>
      <c r="T25" s="157">
        <v>9</v>
      </c>
      <c r="U25" s="157">
        <v>56</v>
      </c>
      <c r="V25" s="158">
        <v>0</v>
      </c>
      <c r="W25" s="158">
        <v>1</v>
      </c>
      <c r="X25" s="158">
        <v>55</v>
      </c>
    </row>
    <row r="26" spans="1:24" x14ac:dyDescent="0.25">
      <c r="A26" s="152" t="s">
        <v>196</v>
      </c>
      <c r="B26" s="152" t="s">
        <v>25</v>
      </c>
      <c r="C26" s="153">
        <v>7</v>
      </c>
      <c r="D26" s="153">
        <v>39</v>
      </c>
      <c r="E26" s="154">
        <v>0</v>
      </c>
      <c r="F26" s="154">
        <v>37</v>
      </c>
      <c r="G26" s="154">
        <v>2</v>
      </c>
      <c r="H26" s="154">
        <v>0</v>
      </c>
      <c r="I26" s="155">
        <v>0</v>
      </c>
      <c r="J26" s="155">
        <v>38</v>
      </c>
      <c r="K26" s="155">
        <v>1</v>
      </c>
      <c r="L26" s="155">
        <v>0</v>
      </c>
      <c r="M26" s="155">
        <v>0</v>
      </c>
      <c r="N26" s="155">
        <v>0</v>
      </c>
      <c r="O26" s="155">
        <v>0</v>
      </c>
      <c r="P26" s="156">
        <v>0</v>
      </c>
      <c r="Q26" s="156">
        <v>30</v>
      </c>
      <c r="R26" s="156">
        <v>9</v>
      </c>
      <c r="S26" s="157">
        <v>0</v>
      </c>
      <c r="T26" s="157">
        <v>7</v>
      </c>
      <c r="U26" s="157">
        <v>32</v>
      </c>
      <c r="V26" s="158">
        <v>0</v>
      </c>
      <c r="W26" s="158">
        <v>3</v>
      </c>
      <c r="X26" s="158">
        <v>29</v>
      </c>
    </row>
    <row r="27" spans="1:24" x14ac:dyDescent="0.25">
      <c r="A27" s="152" t="s">
        <v>196</v>
      </c>
      <c r="B27" s="152" t="s">
        <v>26</v>
      </c>
      <c r="C27" s="153">
        <v>1</v>
      </c>
      <c r="D27" s="153">
        <v>63</v>
      </c>
      <c r="E27" s="154">
        <v>0</v>
      </c>
      <c r="F27" s="154">
        <v>22</v>
      </c>
      <c r="G27" s="154">
        <v>18</v>
      </c>
      <c r="H27" s="154">
        <v>23</v>
      </c>
      <c r="I27" s="155">
        <v>0</v>
      </c>
      <c r="J27" s="155">
        <v>62</v>
      </c>
      <c r="K27" s="155">
        <v>1</v>
      </c>
      <c r="L27" s="155">
        <v>0</v>
      </c>
      <c r="M27" s="155">
        <v>0</v>
      </c>
      <c r="N27" s="155">
        <v>0</v>
      </c>
      <c r="O27" s="155">
        <v>0</v>
      </c>
      <c r="P27" s="156">
        <v>0</v>
      </c>
      <c r="Q27" s="156">
        <v>25</v>
      </c>
      <c r="R27" s="156">
        <v>38</v>
      </c>
      <c r="S27" s="157">
        <v>0</v>
      </c>
      <c r="T27" s="157">
        <v>4</v>
      </c>
      <c r="U27" s="157">
        <v>59</v>
      </c>
      <c r="V27" s="158">
        <v>0</v>
      </c>
      <c r="W27" s="158">
        <v>12</v>
      </c>
      <c r="X27" s="158">
        <v>47</v>
      </c>
    </row>
    <row r="28" spans="1:24" x14ac:dyDescent="0.25">
      <c r="A28" s="152" t="s">
        <v>196</v>
      </c>
      <c r="B28" s="152" t="s">
        <v>27</v>
      </c>
      <c r="C28" s="153">
        <v>3</v>
      </c>
      <c r="D28" s="153">
        <v>27</v>
      </c>
      <c r="E28" s="154">
        <v>0</v>
      </c>
      <c r="F28" s="154">
        <v>22</v>
      </c>
      <c r="G28" s="154">
        <v>3</v>
      </c>
      <c r="H28" s="154">
        <v>2</v>
      </c>
      <c r="I28" s="155">
        <v>0</v>
      </c>
      <c r="J28" s="155">
        <v>27</v>
      </c>
      <c r="K28" s="155">
        <v>0</v>
      </c>
      <c r="L28" s="155">
        <v>0</v>
      </c>
      <c r="M28" s="155">
        <v>0</v>
      </c>
      <c r="N28" s="155">
        <v>0</v>
      </c>
      <c r="O28" s="155">
        <v>0</v>
      </c>
      <c r="P28" s="156">
        <v>0</v>
      </c>
      <c r="Q28" s="156">
        <v>19</v>
      </c>
      <c r="R28" s="156">
        <v>8</v>
      </c>
      <c r="S28" s="157">
        <v>0</v>
      </c>
      <c r="T28" s="157">
        <v>2</v>
      </c>
      <c r="U28" s="157">
        <v>25</v>
      </c>
      <c r="V28" s="158">
        <v>0</v>
      </c>
      <c r="W28" s="158">
        <v>0</v>
      </c>
      <c r="X28" s="158">
        <v>25</v>
      </c>
    </row>
    <row r="29" spans="1:24" x14ac:dyDescent="0.25">
      <c r="A29" s="152" t="s">
        <v>196</v>
      </c>
      <c r="B29" s="152" t="s">
        <v>28</v>
      </c>
      <c r="C29" s="153">
        <v>2</v>
      </c>
      <c r="D29" s="153">
        <v>83</v>
      </c>
      <c r="E29" s="154">
        <v>0</v>
      </c>
      <c r="F29" s="154">
        <v>61</v>
      </c>
      <c r="G29" s="154">
        <v>16</v>
      </c>
      <c r="H29" s="154">
        <v>6</v>
      </c>
      <c r="I29" s="155">
        <v>0</v>
      </c>
      <c r="J29" s="155">
        <v>79</v>
      </c>
      <c r="K29" s="155">
        <v>4</v>
      </c>
      <c r="L29" s="155">
        <v>0</v>
      </c>
      <c r="M29" s="155">
        <v>0</v>
      </c>
      <c r="N29" s="155">
        <v>0</v>
      </c>
      <c r="O29" s="155">
        <v>0</v>
      </c>
      <c r="P29" s="156">
        <v>0</v>
      </c>
      <c r="Q29" s="156">
        <v>42</v>
      </c>
      <c r="R29" s="156">
        <v>41</v>
      </c>
      <c r="S29" s="157">
        <v>0</v>
      </c>
      <c r="T29" s="157">
        <v>6</v>
      </c>
      <c r="U29" s="157">
        <v>77</v>
      </c>
      <c r="V29" s="158">
        <v>0</v>
      </c>
      <c r="W29" s="158">
        <v>5</v>
      </c>
      <c r="X29" s="158">
        <v>72</v>
      </c>
    </row>
    <row r="30" spans="1:24" x14ac:dyDescent="0.25">
      <c r="A30" s="152" t="s">
        <v>196</v>
      </c>
      <c r="B30" s="152" t="s">
        <v>29</v>
      </c>
      <c r="C30" s="153">
        <v>6</v>
      </c>
      <c r="D30" s="153">
        <v>32</v>
      </c>
      <c r="E30" s="154">
        <v>0</v>
      </c>
      <c r="F30" s="154">
        <v>31</v>
      </c>
      <c r="G30" s="154">
        <v>1</v>
      </c>
      <c r="H30" s="154">
        <v>0</v>
      </c>
      <c r="I30" s="155">
        <v>0</v>
      </c>
      <c r="J30" s="155">
        <v>31</v>
      </c>
      <c r="K30" s="155">
        <v>1</v>
      </c>
      <c r="L30" s="155">
        <v>0</v>
      </c>
      <c r="M30" s="155">
        <v>0</v>
      </c>
      <c r="N30" s="155">
        <v>0</v>
      </c>
      <c r="O30" s="155">
        <v>0</v>
      </c>
      <c r="P30" s="156">
        <v>0</v>
      </c>
      <c r="Q30" s="156">
        <v>18</v>
      </c>
      <c r="R30" s="156">
        <v>14</v>
      </c>
      <c r="S30" s="157">
        <v>0</v>
      </c>
      <c r="T30" s="157">
        <v>2</v>
      </c>
      <c r="U30" s="157">
        <v>30</v>
      </c>
      <c r="V30" s="158">
        <v>0</v>
      </c>
      <c r="W30" s="158">
        <v>3</v>
      </c>
      <c r="X30" s="158">
        <v>27</v>
      </c>
    </row>
    <row r="31" spans="1:24" x14ac:dyDescent="0.25">
      <c r="A31" s="152" t="s">
        <v>196</v>
      </c>
      <c r="B31" s="152" t="s">
        <v>30</v>
      </c>
      <c r="C31" s="153">
        <v>3</v>
      </c>
      <c r="D31" s="153">
        <v>48</v>
      </c>
      <c r="E31" s="154">
        <v>1</v>
      </c>
      <c r="F31" s="154">
        <v>27</v>
      </c>
      <c r="G31" s="154">
        <v>16</v>
      </c>
      <c r="H31" s="154">
        <v>4</v>
      </c>
      <c r="I31" s="155">
        <v>0</v>
      </c>
      <c r="J31" s="155">
        <v>48</v>
      </c>
      <c r="K31" s="155">
        <v>0</v>
      </c>
      <c r="L31" s="155">
        <v>0</v>
      </c>
      <c r="M31" s="155">
        <v>0</v>
      </c>
      <c r="N31" s="155">
        <v>0</v>
      </c>
      <c r="O31" s="155">
        <v>0</v>
      </c>
      <c r="P31" s="156">
        <v>0</v>
      </c>
      <c r="Q31" s="156">
        <v>23</v>
      </c>
      <c r="R31" s="156">
        <v>25</v>
      </c>
      <c r="S31" s="157">
        <v>0</v>
      </c>
      <c r="T31" s="157">
        <v>1</v>
      </c>
      <c r="U31" s="157">
        <v>47</v>
      </c>
      <c r="V31" s="158">
        <v>0</v>
      </c>
      <c r="W31" s="158">
        <v>7</v>
      </c>
      <c r="X31" s="158">
        <v>40</v>
      </c>
    </row>
    <row r="32" spans="1:24" x14ac:dyDescent="0.25">
      <c r="A32" s="152" t="s">
        <v>196</v>
      </c>
      <c r="B32" s="152" t="s">
        <v>31</v>
      </c>
      <c r="C32" s="153">
        <v>3</v>
      </c>
      <c r="D32" s="153">
        <v>18</v>
      </c>
      <c r="E32" s="154">
        <v>0</v>
      </c>
      <c r="F32" s="154">
        <v>16</v>
      </c>
      <c r="G32" s="154">
        <v>2</v>
      </c>
      <c r="H32" s="154">
        <v>0</v>
      </c>
      <c r="I32" s="155">
        <v>0</v>
      </c>
      <c r="J32" s="155">
        <v>18</v>
      </c>
      <c r="K32" s="155">
        <v>0</v>
      </c>
      <c r="L32" s="155">
        <v>0</v>
      </c>
      <c r="M32" s="155">
        <v>0</v>
      </c>
      <c r="N32" s="155">
        <v>0</v>
      </c>
      <c r="O32" s="155">
        <v>0</v>
      </c>
      <c r="P32" s="156">
        <v>0</v>
      </c>
      <c r="Q32" s="156">
        <v>9</v>
      </c>
      <c r="R32" s="156">
        <v>9</v>
      </c>
      <c r="S32" s="157">
        <v>0</v>
      </c>
      <c r="T32" s="157">
        <v>2</v>
      </c>
      <c r="U32" s="157">
        <v>16</v>
      </c>
      <c r="V32" s="158">
        <v>0</v>
      </c>
      <c r="W32" s="158">
        <v>1</v>
      </c>
      <c r="X32" s="158">
        <v>15</v>
      </c>
    </row>
    <row r="33" spans="1:24" x14ac:dyDescent="0.25">
      <c r="A33" s="152" t="s">
        <v>196</v>
      </c>
      <c r="B33" s="152" t="s">
        <v>32</v>
      </c>
      <c r="C33" s="153">
        <v>4</v>
      </c>
      <c r="D33" s="153">
        <v>105</v>
      </c>
      <c r="E33" s="154">
        <v>0</v>
      </c>
      <c r="F33" s="154">
        <v>55</v>
      </c>
      <c r="G33" s="154">
        <v>31</v>
      </c>
      <c r="H33" s="154">
        <v>19</v>
      </c>
      <c r="I33" s="155">
        <v>0</v>
      </c>
      <c r="J33" s="155">
        <v>103</v>
      </c>
      <c r="K33" s="155">
        <v>2</v>
      </c>
      <c r="L33" s="155">
        <v>0</v>
      </c>
      <c r="M33" s="155">
        <v>0</v>
      </c>
      <c r="N33" s="155">
        <v>0</v>
      </c>
      <c r="O33" s="155">
        <v>0</v>
      </c>
      <c r="P33" s="156">
        <v>0</v>
      </c>
      <c r="Q33" s="156">
        <v>54</v>
      </c>
      <c r="R33" s="156">
        <v>51</v>
      </c>
      <c r="S33" s="157">
        <v>0</v>
      </c>
      <c r="T33" s="157">
        <v>5</v>
      </c>
      <c r="U33" s="157">
        <v>100</v>
      </c>
      <c r="V33" s="158">
        <v>0</v>
      </c>
      <c r="W33" s="158">
        <v>5</v>
      </c>
      <c r="X33" s="158">
        <v>95</v>
      </c>
    </row>
    <row r="34" spans="1:24" x14ac:dyDescent="0.25">
      <c r="A34" s="152" t="s">
        <v>196</v>
      </c>
      <c r="B34" s="152" t="s">
        <v>33</v>
      </c>
      <c r="C34" s="153">
        <v>4</v>
      </c>
      <c r="D34" s="153">
        <v>53</v>
      </c>
      <c r="E34" s="154">
        <v>0</v>
      </c>
      <c r="F34" s="154">
        <v>43</v>
      </c>
      <c r="G34" s="154">
        <v>4</v>
      </c>
      <c r="H34" s="154">
        <v>6</v>
      </c>
      <c r="I34" s="155">
        <v>0</v>
      </c>
      <c r="J34" s="155">
        <v>52</v>
      </c>
      <c r="K34" s="155">
        <v>1</v>
      </c>
      <c r="L34" s="155">
        <v>0</v>
      </c>
      <c r="M34" s="155">
        <v>0</v>
      </c>
      <c r="N34" s="155">
        <v>0</v>
      </c>
      <c r="O34" s="155">
        <v>0</v>
      </c>
      <c r="P34" s="156">
        <v>0</v>
      </c>
      <c r="Q34" s="156">
        <v>27</v>
      </c>
      <c r="R34" s="156">
        <v>26</v>
      </c>
      <c r="S34" s="157">
        <v>0</v>
      </c>
      <c r="T34" s="157">
        <v>7</v>
      </c>
      <c r="U34" s="157">
        <v>46</v>
      </c>
      <c r="V34" s="158">
        <v>0</v>
      </c>
      <c r="W34" s="158">
        <v>3</v>
      </c>
      <c r="X34" s="158">
        <v>43</v>
      </c>
    </row>
    <row r="35" spans="1:24" x14ac:dyDescent="0.25">
      <c r="A35" s="152" t="s">
        <v>196</v>
      </c>
      <c r="B35" s="152" t="s">
        <v>34</v>
      </c>
      <c r="C35" s="153">
        <v>1</v>
      </c>
      <c r="D35" s="153">
        <v>77</v>
      </c>
      <c r="E35" s="154">
        <v>0</v>
      </c>
      <c r="F35" s="154">
        <v>62</v>
      </c>
      <c r="G35" s="154">
        <v>8</v>
      </c>
      <c r="H35" s="154">
        <v>7</v>
      </c>
      <c r="I35" s="155">
        <v>0</v>
      </c>
      <c r="J35" s="155">
        <v>77</v>
      </c>
      <c r="K35" s="155">
        <v>0</v>
      </c>
      <c r="L35" s="155">
        <v>0</v>
      </c>
      <c r="M35" s="155">
        <v>0</v>
      </c>
      <c r="N35" s="155">
        <v>0</v>
      </c>
      <c r="O35" s="155">
        <v>0</v>
      </c>
      <c r="P35" s="156">
        <v>0</v>
      </c>
      <c r="Q35" s="156">
        <v>26</v>
      </c>
      <c r="R35" s="156">
        <v>51</v>
      </c>
      <c r="S35" s="157">
        <v>0</v>
      </c>
      <c r="T35" s="157">
        <v>2</v>
      </c>
      <c r="U35" s="157">
        <v>75</v>
      </c>
      <c r="V35" s="158">
        <v>0</v>
      </c>
      <c r="W35" s="158">
        <v>2</v>
      </c>
      <c r="X35" s="158">
        <v>73</v>
      </c>
    </row>
    <row r="36" spans="1:24" ht="15.75" thickBot="1" x14ac:dyDescent="0.3">
      <c r="A36" s="204" t="s">
        <v>196</v>
      </c>
      <c r="B36" s="204" t="s">
        <v>35</v>
      </c>
      <c r="C36" s="211">
        <v>0</v>
      </c>
      <c r="D36" s="211">
        <v>17</v>
      </c>
      <c r="E36" s="212">
        <v>0</v>
      </c>
      <c r="F36" s="212">
        <v>13</v>
      </c>
      <c r="G36" s="212">
        <v>2</v>
      </c>
      <c r="H36" s="212">
        <v>2</v>
      </c>
      <c r="I36" s="208">
        <v>0</v>
      </c>
      <c r="J36" s="208">
        <v>17</v>
      </c>
      <c r="K36" s="208">
        <v>0</v>
      </c>
      <c r="L36" s="208">
        <v>0</v>
      </c>
      <c r="M36" s="208">
        <v>0</v>
      </c>
      <c r="N36" s="208">
        <v>0</v>
      </c>
      <c r="O36" s="208">
        <v>0</v>
      </c>
      <c r="P36" s="213">
        <v>0</v>
      </c>
      <c r="Q36" s="213">
        <v>7</v>
      </c>
      <c r="R36" s="213">
        <v>10</v>
      </c>
      <c r="S36" s="214">
        <v>0</v>
      </c>
      <c r="T36" s="214">
        <v>0</v>
      </c>
      <c r="U36" s="214">
        <v>17</v>
      </c>
      <c r="V36" s="215">
        <v>0</v>
      </c>
      <c r="W36" s="215">
        <v>1</v>
      </c>
      <c r="X36" s="215">
        <v>16</v>
      </c>
    </row>
    <row r="37" spans="1:24" x14ac:dyDescent="0.25">
      <c r="A37" s="145" t="s">
        <v>197</v>
      </c>
      <c r="B37" s="145" t="s">
        <v>36</v>
      </c>
      <c r="C37" s="146">
        <v>1</v>
      </c>
      <c r="D37" s="146">
        <v>52</v>
      </c>
      <c r="E37" s="147">
        <v>0</v>
      </c>
      <c r="F37" s="147">
        <v>46</v>
      </c>
      <c r="G37" s="147">
        <v>2</v>
      </c>
      <c r="H37" s="147">
        <v>4</v>
      </c>
      <c r="I37" s="148">
        <v>0</v>
      </c>
      <c r="J37" s="148">
        <v>51</v>
      </c>
      <c r="K37" s="148">
        <v>1</v>
      </c>
      <c r="L37" s="148">
        <v>0</v>
      </c>
      <c r="M37" s="148">
        <v>0</v>
      </c>
      <c r="N37" s="148">
        <v>0</v>
      </c>
      <c r="O37" s="148">
        <v>0</v>
      </c>
      <c r="P37" s="149">
        <v>0</v>
      </c>
      <c r="Q37" s="149">
        <v>28</v>
      </c>
      <c r="R37" s="149">
        <v>24</v>
      </c>
      <c r="S37" s="150">
        <v>0</v>
      </c>
      <c r="T37" s="150">
        <v>2</v>
      </c>
      <c r="U37" s="150">
        <v>50</v>
      </c>
      <c r="V37" s="151">
        <v>0</v>
      </c>
      <c r="W37" s="151">
        <v>6</v>
      </c>
      <c r="X37" s="151">
        <v>44</v>
      </c>
    </row>
    <row r="38" spans="1:24" x14ac:dyDescent="0.25">
      <c r="A38" s="152" t="s">
        <v>197</v>
      </c>
      <c r="B38" s="152" t="s">
        <v>37</v>
      </c>
      <c r="C38" s="153">
        <v>8</v>
      </c>
      <c r="D38" s="153">
        <v>39</v>
      </c>
      <c r="E38" s="154">
        <v>0</v>
      </c>
      <c r="F38" s="154">
        <v>35</v>
      </c>
      <c r="G38" s="154">
        <v>3</v>
      </c>
      <c r="H38" s="154">
        <v>1</v>
      </c>
      <c r="I38" s="155">
        <v>0</v>
      </c>
      <c r="J38" s="155">
        <v>39</v>
      </c>
      <c r="K38" s="155">
        <v>0</v>
      </c>
      <c r="L38" s="155">
        <v>0</v>
      </c>
      <c r="M38" s="155">
        <v>0</v>
      </c>
      <c r="N38" s="155">
        <v>0</v>
      </c>
      <c r="O38" s="155">
        <v>0</v>
      </c>
      <c r="P38" s="156">
        <v>0</v>
      </c>
      <c r="Q38" s="156">
        <v>29</v>
      </c>
      <c r="R38" s="156">
        <v>10</v>
      </c>
      <c r="S38" s="157">
        <v>0</v>
      </c>
      <c r="T38" s="157">
        <v>0</v>
      </c>
      <c r="U38" s="157">
        <v>39</v>
      </c>
      <c r="V38" s="158">
        <v>0</v>
      </c>
      <c r="W38" s="158">
        <v>3</v>
      </c>
      <c r="X38" s="158">
        <v>36</v>
      </c>
    </row>
    <row r="39" spans="1:24" x14ac:dyDescent="0.25">
      <c r="A39" s="152" t="s">
        <v>197</v>
      </c>
      <c r="B39" s="152" t="s">
        <v>38</v>
      </c>
      <c r="C39" s="153">
        <v>3</v>
      </c>
      <c r="D39" s="153">
        <v>55</v>
      </c>
      <c r="E39" s="154">
        <v>0</v>
      </c>
      <c r="F39" s="154">
        <v>41</v>
      </c>
      <c r="G39" s="154">
        <v>12</v>
      </c>
      <c r="H39" s="154">
        <v>2</v>
      </c>
      <c r="I39" s="155">
        <v>0</v>
      </c>
      <c r="J39" s="155">
        <v>54</v>
      </c>
      <c r="K39" s="155">
        <v>1</v>
      </c>
      <c r="L39" s="155">
        <v>0</v>
      </c>
      <c r="M39" s="155">
        <v>0</v>
      </c>
      <c r="N39" s="155">
        <v>0</v>
      </c>
      <c r="O39" s="155">
        <v>0</v>
      </c>
      <c r="P39" s="156">
        <v>0</v>
      </c>
      <c r="Q39" s="156">
        <v>32</v>
      </c>
      <c r="R39" s="156">
        <v>23</v>
      </c>
      <c r="S39" s="157">
        <v>0</v>
      </c>
      <c r="T39" s="157">
        <v>0</v>
      </c>
      <c r="U39" s="157">
        <v>55</v>
      </c>
      <c r="V39" s="158">
        <v>0</v>
      </c>
      <c r="W39" s="158">
        <v>9</v>
      </c>
      <c r="X39" s="158">
        <v>46</v>
      </c>
    </row>
    <row r="40" spans="1:24" x14ac:dyDescent="0.25">
      <c r="A40" s="152" t="s">
        <v>197</v>
      </c>
      <c r="B40" s="152" t="s">
        <v>39</v>
      </c>
      <c r="C40" s="153">
        <v>10</v>
      </c>
      <c r="D40" s="153">
        <v>45</v>
      </c>
      <c r="E40" s="154">
        <v>0</v>
      </c>
      <c r="F40" s="154">
        <v>42</v>
      </c>
      <c r="G40" s="154">
        <v>3</v>
      </c>
      <c r="H40" s="154">
        <v>0</v>
      </c>
      <c r="I40" s="155">
        <v>0</v>
      </c>
      <c r="J40" s="155">
        <v>45</v>
      </c>
      <c r="K40" s="155">
        <v>0</v>
      </c>
      <c r="L40" s="155">
        <v>0</v>
      </c>
      <c r="M40" s="155">
        <v>0</v>
      </c>
      <c r="N40" s="155">
        <v>0</v>
      </c>
      <c r="O40" s="155">
        <v>0</v>
      </c>
      <c r="P40" s="156">
        <v>0</v>
      </c>
      <c r="Q40" s="156">
        <v>32</v>
      </c>
      <c r="R40" s="156">
        <v>13</v>
      </c>
      <c r="S40" s="157">
        <v>0</v>
      </c>
      <c r="T40" s="157">
        <v>1</v>
      </c>
      <c r="U40" s="157">
        <v>44</v>
      </c>
      <c r="V40" s="158">
        <v>0</v>
      </c>
      <c r="W40" s="158">
        <v>6</v>
      </c>
      <c r="X40" s="158">
        <v>38</v>
      </c>
    </row>
    <row r="41" spans="1:24" x14ac:dyDescent="0.25">
      <c r="A41" s="152" t="s">
        <v>197</v>
      </c>
      <c r="B41" s="152" t="s">
        <v>40</v>
      </c>
      <c r="C41" s="153">
        <v>4</v>
      </c>
      <c r="D41" s="153">
        <v>47</v>
      </c>
      <c r="E41" s="154">
        <v>1</v>
      </c>
      <c r="F41" s="154">
        <v>39</v>
      </c>
      <c r="G41" s="154">
        <v>2</v>
      </c>
      <c r="H41" s="154">
        <v>5</v>
      </c>
      <c r="I41" s="155">
        <v>0</v>
      </c>
      <c r="J41" s="155">
        <v>44</v>
      </c>
      <c r="K41" s="155">
        <v>3</v>
      </c>
      <c r="L41" s="155">
        <v>0</v>
      </c>
      <c r="M41" s="155">
        <v>0</v>
      </c>
      <c r="N41" s="155">
        <v>0</v>
      </c>
      <c r="O41" s="155">
        <v>0</v>
      </c>
      <c r="P41" s="156">
        <v>0</v>
      </c>
      <c r="Q41" s="156">
        <v>23</v>
      </c>
      <c r="R41" s="156">
        <v>24</v>
      </c>
      <c r="S41" s="157">
        <v>0</v>
      </c>
      <c r="T41" s="157">
        <v>3</v>
      </c>
      <c r="U41" s="157">
        <v>44</v>
      </c>
      <c r="V41" s="158">
        <v>0</v>
      </c>
      <c r="W41" s="158">
        <v>8</v>
      </c>
      <c r="X41" s="158">
        <v>36</v>
      </c>
    </row>
    <row r="42" spans="1:24" x14ac:dyDescent="0.25">
      <c r="A42" s="152" t="s">
        <v>197</v>
      </c>
      <c r="B42" s="152" t="s">
        <v>41</v>
      </c>
      <c r="C42" s="153">
        <v>11</v>
      </c>
      <c r="D42" s="153">
        <v>53</v>
      </c>
      <c r="E42" s="154">
        <v>0</v>
      </c>
      <c r="F42" s="154">
        <v>52</v>
      </c>
      <c r="G42" s="154">
        <v>0</v>
      </c>
      <c r="H42" s="154">
        <v>1</v>
      </c>
      <c r="I42" s="155">
        <v>0</v>
      </c>
      <c r="J42" s="155">
        <v>53</v>
      </c>
      <c r="K42" s="155">
        <v>0</v>
      </c>
      <c r="L42" s="155">
        <v>0</v>
      </c>
      <c r="M42" s="155">
        <v>0</v>
      </c>
      <c r="N42" s="155">
        <v>0</v>
      </c>
      <c r="O42" s="155">
        <v>0</v>
      </c>
      <c r="P42" s="156">
        <v>0</v>
      </c>
      <c r="Q42" s="156">
        <v>34</v>
      </c>
      <c r="R42" s="156">
        <v>19</v>
      </c>
      <c r="S42" s="157">
        <v>0</v>
      </c>
      <c r="T42" s="157">
        <v>3</v>
      </c>
      <c r="U42" s="157">
        <v>50</v>
      </c>
      <c r="V42" s="158">
        <v>0</v>
      </c>
      <c r="W42" s="158">
        <v>2</v>
      </c>
      <c r="X42" s="158">
        <v>48</v>
      </c>
    </row>
    <row r="43" spans="1:24" x14ac:dyDescent="0.25">
      <c r="A43" s="152" t="s">
        <v>197</v>
      </c>
      <c r="B43" s="152" t="s">
        <v>42</v>
      </c>
      <c r="C43" s="153">
        <v>3</v>
      </c>
      <c r="D43" s="153">
        <v>66</v>
      </c>
      <c r="E43" s="154">
        <v>0</v>
      </c>
      <c r="F43" s="154">
        <v>43</v>
      </c>
      <c r="G43" s="154">
        <v>15</v>
      </c>
      <c r="H43" s="154">
        <v>8</v>
      </c>
      <c r="I43" s="155">
        <v>0</v>
      </c>
      <c r="J43" s="155">
        <v>65</v>
      </c>
      <c r="K43" s="155">
        <v>1</v>
      </c>
      <c r="L43" s="155">
        <v>0</v>
      </c>
      <c r="M43" s="155">
        <v>0</v>
      </c>
      <c r="N43" s="155">
        <v>0</v>
      </c>
      <c r="O43" s="155">
        <v>0</v>
      </c>
      <c r="P43" s="156">
        <v>0</v>
      </c>
      <c r="Q43" s="156">
        <v>32</v>
      </c>
      <c r="R43" s="156">
        <v>34</v>
      </c>
      <c r="S43" s="157">
        <v>0</v>
      </c>
      <c r="T43" s="157">
        <v>7</v>
      </c>
      <c r="U43" s="157">
        <v>59</v>
      </c>
      <c r="V43" s="158">
        <v>0</v>
      </c>
      <c r="W43" s="158">
        <v>8</v>
      </c>
      <c r="X43" s="158">
        <v>51</v>
      </c>
    </row>
    <row r="44" spans="1:24" x14ac:dyDescent="0.25">
      <c r="A44" s="152" t="s">
        <v>197</v>
      </c>
      <c r="B44" s="152" t="s">
        <v>43</v>
      </c>
      <c r="C44" s="153">
        <v>5</v>
      </c>
      <c r="D44" s="153">
        <v>53</v>
      </c>
      <c r="E44" s="154">
        <v>0</v>
      </c>
      <c r="F44" s="154">
        <v>51</v>
      </c>
      <c r="G44" s="154">
        <v>1</v>
      </c>
      <c r="H44" s="154">
        <v>1</v>
      </c>
      <c r="I44" s="155">
        <v>0</v>
      </c>
      <c r="J44" s="155">
        <v>52</v>
      </c>
      <c r="K44" s="155">
        <v>1</v>
      </c>
      <c r="L44" s="155">
        <v>0</v>
      </c>
      <c r="M44" s="155">
        <v>0</v>
      </c>
      <c r="N44" s="155">
        <v>0</v>
      </c>
      <c r="O44" s="155">
        <v>0</v>
      </c>
      <c r="P44" s="156">
        <v>0</v>
      </c>
      <c r="Q44" s="156">
        <v>29</v>
      </c>
      <c r="R44" s="156">
        <v>24</v>
      </c>
      <c r="S44" s="157">
        <v>0</v>
      </c>
      <c r="T44" s="157">
        <v>3</v>
      </c>
      <c r="U44" s="157">
        <v>50</v>
      </c>
      <c r="V44" s="158">
        <v>0</v>
      </c>
      <c r="W44" s="158">
        <v>10</v>
      </c>
      <c r="X44" s="158">
        <v>40</v>
      </c>
    </row>
    <row r="45" spans="1:24" x14ac:dyDescent="0.25">
      <c r="A45" s="152" t="s">
        <v>197</v>
      </c>
      <c r="B45" s="152" t="s">
        <v>44</v>
      </c>
      <c r="C45" s="153">
        <v>8</v>
      </c>
      <c r="D45" s="153">
        <v>54</v>
      </c>
      <c r="E45" s="154">
        <v>0</v>
      </c>
      <c r="F45" s="154">
        <v>42</v>
      </c>
      <c r="G45" s="154">
        <v>6</v>
      </c>
      <c r="H45" s="154">
        <v>6</v>
      </c>
      <c r="I45" s="155">
        <v>0</v>
      </c>
      <c r="J45" s="155">
        <v>53</v>
      </c>
      <c r="K45" s="155">
        <v>1</v>
      </c>
      <c r="L45" s="155">
        <v>0</v>
      </c>
      <c r="M45" s="155">
        <v>0</v>
      </c>
      <c r="N45" s="155">
        <v>0</v>
      </c>
      <c r="O45" s="155">
        <v>0</v>
      </c>
      <c r="P45" s="156">
        <v>0</v>
      </c>
      <c r="Q45" s="156">
        <v>23</v>
      </c>
      <c r="R45" s="156">
        <v>31</v>
      </c>
      <c r="S45" s="157">
        <v>0</v>
      </c>
      <c r="T45" s="157">
        <v>10</v>
      </c>
      <c r="U45" s="157">
        <v>44</v>
      </c>
      <c r="V45" s="158">
        <v>0</v>
      </c>
      <c r="W45" s="158">
        <v>9</v>
      </c>
      <c r="X45" s="158">
        <v>35</v>
      </c>
    </row>
    <row r="46" spans="1:24" x14ac:dyDescent="0.25">
      <c r="A46" s="152" t="s">
        <v>197</v>
      </c>
      <c r="B46" s="152" t="s">
        <v>45</v>
      </c>
      <c r="C46" s="153">
        <v>3</v>
      </c>
      <c r="D46" s="153">
        <v>43</v>
      </c>
      <c r="E46" s="154">
        <v>0</v>
      </c>
      <c r="F46" s="154">
        <v>41</v>
      </c>
      <c r="G46" s="154">
        <v>2</v>
      </c>
      <c r="H46" s="154">
        <v>0</v>
      </c>
      <c r="I46" s="155">
        <v>0</v>
      </c>
      <c r="J46" s="155">
        <v>42</v>
      </c>
      <c r="K46" s="155">
        <v>1</v>
      </c>
      <c r="L46" s="155">
        <v>0</v>
      </c>
      <c r="M46" s="155">
        <v>0</v>
      </c>
      <c r="N46" s="155">
        <v>0</v>
      </c>
      <c r="O46" s="155">
        <v>0</v>
      </c>
      <c r="P46" s="156">
        <v>0</v>
      </c>
      <c r="Q46" s="156">
        <v>29</v>
      </c>
      <c r="R46" s="156">
        <v>14</v>
      </c>
      <c r="S46" s="157">
        <v>0</v>
      </c>
      <c r="T46" s="157">
        <v>12</v>
      </c>
      <c r="U46" s="157">
        <v>31</v>
      </c>
      <c r="V46" s="158">
        <v>0</v>
      </c>
      <c r="W46" s="158">
        <v>3</v>
      </c>
      <c r="X46" s="158">
        <v>28</v>
      </c>
    </row>
    <row r="47" spans="1:24" x14ac:dyDescent="0.25">
      <c r="A47" s="152" t="s">
        <v>197</v>
      </c>
      <c r="B47" s="152" t="s">
        <v>46</v>
      </c>
      <c r="C47" s="153">
        <v>6</v>
      </c>
      <c r="D47" s="153">
        <v>63</v>
      </c>
      <c r="E47" s="154">
        <v>0</v>
      </c>
      <c r="F47" s="154">
        <v>51</v>
      </c>
      <c r="G47" s="154">
        <v>12</v>
      </c>
      <c r="H47" s="154">
        <v>0</v>
      </c>
      <c r="I47" s="155">
        <v>0</v>
      </c>
      <c r="J47" s="155">
        <v>62</v>
      </c>
      <c r="K47" s="155">
        <v>1</v>
      </c>
      <c r="L47" s="155">
        <v>0</v>
      </c>
      <c r="M47" s="155">
        <v>0</v>
      </c>
      <c r="N47" s="155">
        <v>0</v>
      </c>
      <c r="O47" s="155">
        <v>0</v>
      </c>
      <c r="P47" s="156">
        <v>0</v>
      </c>
      <c r="Q47" s="156">
        <v>30</v>
      </c>
      <c r="R47" s="156">
        <v>33</v>
      </c>
      <c r="S47" s="157">
        <v>1</v>
      </c>
      <c r="T47" s="157">
        <v>11</v>
      </c>
      <c r="U47" s="157">
        <v>51</v>
      </c>
      <c r="V47" s="158">
        <v>1</v>
      </c>
      <c r="W47" s="158">
        <v>4</v>
      </c>
      <c r="X47" s="158">
        <v>46</v>
      </c>
    </row>
    <row r="48" spans="1:24" x14ac:dyDescent="0.25">
      <c r="A48" s="152" t="s">
        <v>197</v>
      </c>
      <c r="B48" s="152" t="s">
        <v>47</v>
      </c>
      <c r="C48" s="153">
        <v>2</v>
      </c>
      <c r="D48" s="153">
        <v>32</v>
      </c>
      <c r="E48" s="154">
        <v>0</v>
      </c>
      <c r="F48" s="154">
        <v>32</v>
      </c>
      <c r="G48" s="154">
        <v>0</v>
      </c>
      <c r="H48" s="154">
        <v>0</v>
      </c>
      <c r="I48" s="155">
        <v>0</v>
      </c>
      <c r="J48" s="155">
        <v>29</v>
      </c>
      <c r="K48" s="155">
        <v>3</v>
      </c>
      <c r="L48" s="155">
        <v>0</v>
      </c>
      <c r="M48" s="155">
        <v>0</v>
      </c>
      <c r="N48" s="155">
        <v>0</v>
      </c>
      <c r="O48" s="155">
        <v>0</v>
      </c>
      <c r="P48" s="156">
        <v>0</v>
      </c>
      <c r="Q48" s="156">
        <v>16</v>
      </c>
      <c r="R48" s="156">
        <v>16</v>
      </c>
      <c r="S48" s="157">
        <v>0</v>
      </c>
      <c r="T48" s="157">
        <v>7</v>
      </c>
      <c r="U48" s="157">
        <v>25</v>
      </c>
      <c r="V48" s="158">
        <v>0</v>
      </c>
      <c r="W48" s="158">
        <v>2</v>
      </c>
      <c r="X48" s="158">
        <v>23</v>
      </c>
    </row>
    <row r="49" spans="1:24" ht="15.75" thickBot="1" x14ac:dyDescent="0.3">
      <c r="A49" s="204" t="s">
        <v>197</v>
      </c>
      <c r="B49" s="204" t="s">
        <v>48</v>
      </c>
      <c r="C49" s="211">
        <v>1</v>
      </c>
      <c r="D49" s="211">
        <v>106</v>
      </c>
      <c r="E49" s="212">
        <v>0</v>
      </c>
      <c r="F49" s="212">
        <v>68</v>
      </c>
      <c r="G49" s="212">
        <v>37</v>
      </c>
      <c r="H49" s="212">
        <v>1</v>
      </c>
      <c r="I49" s="208">
        <v>1</v>
      </c>
      <c r="J49" s="208">
        <v>103</v>
      </c>
      <c r="K49" s="208">
        <v>2</v>
      </c>
      <c r="L49" s="208">
        <v>0</v>
      </c>
      <c r="M49" s="208">
        <v>0</v>
      </c>
      <c r="N49" s="208">
        <v>0</v>
      </c>
      <c r="O49" s="208">
        <v>0</v>
      </c>
      <c r="P49" s="213">
        <v>0</v>
      </c>
      <c r="Q49" s="213">
        <v>54</v>
      </c>
      <c r="R49" s="213">
        <v>52</v>
      </c>
      <c r="S49" s="214">
        <v>0</v>
      </c>
      <c r="T49" s="214">
        <v>25</v>
      </c>
      <c r="U49" s="214">
        <v>81</v>
      </c>
      <c r="V49" s="215">
        <v>0</v>
      </c>
      <c r="W49" s="215">
        <v>7</v>
      </c>
      <c r="X49" s="215">
        <v>74</v>
      </c>
    </row>
    <row r="50" spans="1:24" x14ac:dyDescent="0.25">
      <c r="A50" s="145" t="s">
        <v>198</v>
      </c>
      <c r="B50" s="145" t="s">
        <v>49</v>
      </c>
      <c r="C50" s="146">
        <v>40</v>
      </c>
      <c r="D50" s="146">
        <v>75</v>
      </c>
      <c r="E50" s="147">
        <v>0</v>
      </c>
      <c r="F50" s="147">
        <v>75</v>
      </c>
      <c r="G50" s="147">
        <v>0</v>
      </c>
      <c r="H50" s="147">
        <v>0</v>
      </c>
      <c r="I50" s="148">
        <v>0</v>
      </c>
      <c r="J50" s="148">
        <v>70</v>
      </c>
      <c r="K50" s="148">
        <v>3</v>
      </c>
      <c r="L50" s="148">
        <v>0</v>
      </c>
      <c r="M50" s="148">
        <v>0</v>
      </c>
      <c r="N50" s="148">
        <v>2</v>
      </c>
      <c r="O50" s="148">
        <v>0</v>
      </c>
      <c r="P50" s="149">
        <v>0</v>
      </c>
      <c r="Q50" s="149">
        <v>53</v>
      </c>
      <c r="R50" s="149">
        <v>22</v>
      </c>
      <c r="S50" s="150">
        <v>0</v>
      </c>
      <c r="T50" s="150">
        <v>15</v>
      </c>
      <c r="U50" s="150">
        <v>60</v>
      </c>
      <c r="V50" s="151">
        <v>0</v>
      </c>
      <c r="W50" s="151">
        <v>12</v>
      </c>
      <c r="X50" s="151">
        <v>52</v>
      </c>
    </row>
    <row r="51" spans="1:24" x14ac:dyDescent="0.25">
      <c r="A51" s="152" t="s">
        <v>198</v>
      </c>
      <c r="B51" s="152" t="s">
        <v>50</v>
      </c>
      <c r="C51" s="153">
        <v>17</v>
      </c>
      <c r="D51" s="153">
        <v>75</v>
      </c>
      <c r="E51" s="154">
        <v>0</v>
      </c>
      <c r="F51" s="154">
        <v>74</v>
      </c>
      <c r="G51" s="154">
        <v>1</v>
      </c>
      <c r="H51" s="154">
        <v>0</v>
      </c>
      <c r="I51" s="155">
        <v>0</v>
      </c>
      <c r="J51" s="155">
        <v>68</v>
      </c>
      <c r="K51" s="155">
        <v>6</v>
      </c>
      <c r="L51" s="155">
        <v>0</v>
      </c>
      <c r="M51" s="155">
        <v>0</v>
      </c>
      <c r="N51" s="155">
        <v>0</v>
      </c>
      <c r="O51" s="155">
        <v>1</v>
      </c>
      <c r="P51" s="156">
        <v>0</v>
      </c>
      <c r="Q51" s="156">
        <v>53</v>
      </c>
      <c r="R51" s="156">
        <v>22</v>
      </c>
      <c r="S51" s="157">
        <v>0</v>
      </c>
      <c r="T51" s="157">
        <v>20</v>
      </c>
      <c r="U51" s="157">
        <v>55</v>
      </c>
      <c r="V51" s="158">
        <v>0</v>
      </c>
      <c r="W51" s="158">
        <v>5</v>
      </c>
      <c r="X51" s="158">
        <v>54</v>
      </c>
    </row>
    <row r="52" spans="1:24" x14ac:dyDescent="0.25">
      <c r="A52" s="152" t="s">
        <v>198</v>
      </c>
      <c r="B52" s="152" t="s">
        <v>51</v>
      </c>
      <c r="C52" s="153">
        <v>1</v>
      </c>
      <c r="D52" s="153">
        <v>28</v>
      </c>
      <c r="E52" s="154">
        <v>0</v>
      </c>
      <c r="F52" s="154">
        <v>27</v>
      </c>
      <c r="G52" s="154">
        <v>1</v>
      </c>
      <c r="H52" s="154">
        <v>0</v>
      </c>
      <c r="I52" s="155">
        <v>0</v>
      </c>
      <c r="J52" s="155">
        <v>28</v>
      </c>
      <c r="K52" s="155">
        <v>0</v>
      </c>
      <c r="L52" s="155">
        <v>0</v>
      </c>
      <c r="M52" s="155">
        <v>0</v>
      </c>
      <c r="N52" s="155">
        <v>0</v>
      </c>
      <c r="O52" s="155">
        <v>0</v>
      </c>
      <c r="P52" s="156">
        <v>0</v>
      </c>
      <c r="Q52" s="156">
        <v>17</v>
      </c>
      <c r="R52" s="156">
        <v>11</v>
      </c>
      <c r="S52" s="157">
        <v>0</v>
      </c>
      <c r="T52" s="157">
        <v>5</v>
      </c>
      <c r="U52" s="157">
        <v>23</v>
      </c>
      <c r="V52" s="158">
        <v>0</v>
      </c>
      <c r="W52" s="158">
        <v>3</v>
      </c>
      <c r="X52" s="158">
        <v>20</v>
      </c>
    </row>
    <row r="53" spans="1:24" x14ac:dyDescent="0.25">
      <c r="A53" s="152" t="s">
        <v>198</v>
      </c>
      <c r="B53" s="152" t="s">
        <v>52</v>
      </c>
      <c r="C53" s="153">
        <v>2</v>
      </c>
      <c r="D53" s="153">
        <v>28</v>
      </c>
      <c r="E53" s="154">
        <v>0</v>
      </c>
      <c r="F53" s="154">
        <v>27</v>
      </c>
      <c r="G53" s="154">
        <v>0</v>
      </c>
      <c r="H53" s="154">
        <v>1</v>
      </c>
      <c r="I53" s="155">
        <v>0</v>
      </c>
      <c r="J53" s="155">
        <v>25</v>
      </c>
      <c r="K53" s="155">
        <v>3</v>
      </c>
      <c r="L53" s="155">
        <v>0</v>
      </c>
      <c r="M53" s="155">
        <v>0</v>
      </c>
      <c r="N53" s="155">
        <v>0</v>
      </c>
      <c r="O53" s="155">
        <v>0</v>
      </c>
      <c r="P53" s="156">
        <v>0</v>
      </c>
      <c r="Q53" s="156">
        <v>18</v>
      </c>
      <c r="R53" s="156">
        <v>10</v>
      </c>
      <c r="S53" s="157">
        <v>0</v>
      </c>
      <c r="T53" s="157">
        <v>6</v>
      </c>
      <c r="U53" s="157">
        <v>22</v>
      </c>
      <c r="V53" s="158">
        <v>0</v>
      </c>
      <c r="W53" s="158">
        <v>0</v>
      </c>
      <c r="X53" s="158">
        <v>22</v>
      </c>
    </row>
    <row r="54" spans="1:24" x14ac:dyDescent="0.25">
      <c r="A54" s="152" t="s">
        <v>198</v>
      </c>
      <c r="B54" s="152" t="s">
        <v>53</v>
      </c>
      <c r="C54" s="153">
        <v>13</v>
      </c>
      <c r="D54" s="153">
        <v>34</v>
      </c>
      <c r="E54" s="154">
        <v>0</v>
      </c>
      <c r="F54" s="154">
        <v>34</v>
      </c>
      <c r="G54" s="154">
        <v>0</v>
      </c>
      <c r="H54" s="154">
        <v>0</v>
      </c>
      <c r="I54" s="155">
        <v>0</v>
      </c>
      <c r="J54" s="155">
        <v>33</v>
      </c>
      <c r="K54" s="155">
        <v>0</v>
      </c>
      <c r="L54" s="155">
        <v>0</v>
      </c>
      <c r="M54" s="155">
        <v>0</v>
      </c>
      <c r="N54" s="155">
        <v>1</v>
      </c>
      <c r="O54" s="155">
        <v>0</v>
      </c>
      <c r="P54" s="156">
        <v>0</v>
      </c>
      <c r="Q54" s="156">
        <v>23</v>
      </c>
      <c r="R54" s="156">
        <v>11</v>
      </c>
      <c r="S54" s="157">
        <v>0</v>
      </c>
      <c r="T54" s="157">
        <v>5</v>
      </c>
      <c r="U54" s="157">
        <v>29</v>
      </c>
      <c r="V54" s="158">
        <v>0</v>
      </c>
      <c r="W54" s="158">
        <v>4</v>
      </c>
      <c r="X54" s="158">
        <v>25</v>
      </c>
    </row>
    <row r="55" spans="1:24" x14ac:dyDescent="0.25">
      <c r="A55" s="152" t="s">
        <v>198</v>
      </c>
      <c r="B55" s="152" t="s">
        <v>54</v>
      </c>
      <c r="C55" s="153">
        <v>14</v>
      </c>
      <c r="D55" s="153">
        <v>26</v>
      </c>
      <c r="E55" s="154">
        <v>0</v>
      </c>
      <c r="F55" s="154">
        <v>26</v>
      </c>
      <c r="G55" s="154">
        <v>0</v>
      </c>
      <c r="H55" s="154">
        <v>0</v>
      </c>
      <c r="I55" s="155">
        <v>0</v>
      </c>
      <c r="J55" s="155">
        <v>24</v>
      </c>
      <c r="K55" s="155">
        <v>2</v>
      </c>
      <c r="L55" s="155">
        <v>0</v>
      </c>
      <c r="M55" s="155">
        <v>0</v>
      </c>
      <c r="N55" s="155">
        <v>0</v>
      </c>
      <c r="O55" s="155">
        <v>0</v>
      </c>
      <c r="P55" s="156">
        <v>0</v>
      </c>
      <c r="Q55" s="156">
        <v>14</v>
      </c>
      <c r="R55" s="156">
        <v>12</v>
      </c>
      <c r="S55" s="157">
        <v>0</v>
      </c>
      <c r="T55" s="157">
        <v>5</v>
      </c>
      <c r="U55" s="157">
        <v>21</v>
      </c>
      <c r="V55" s="158">
        <v>0</v>
      </c>
      <c r="W55" s="158">
        <v>1</v>
      </c>
      <c r="X55" s="158">
        <v>20</v>
      </c>
    </row>
    <row r="56" spans="1:24" x14ac:dyDescent="0.25">
      <c r="A56" s="152" t="s">
        <v>198</v>
      </c>
      <c r="B56" s="152" t="s">
        <v>55</v>
      </c>
      <c r="C56" s="153">
        <v>7</v>
      </c>
      <c r="D56" s="153">
        <v>38</v>
      </c>
      <c r="E56" s="154">
        <v>0</v>
      </c>
      <c r="F56" s="154">
        <v>38</v>
      </c>
      <c r="G56" s="154">
        <v>0</v>
      </c>
      <c r="H56" s="154">
        <v>0</v>
      </c>
      <c r="I56" s="155">
        <v>0</v>
      </c>
      <c r="J56" s="155">
        <v>35</v>
      </c>
      <c r="K56" s="155">
        <v>3</v>
      </c>
      <c r="L56" s="155">
        <v>0</v>
      </c>
      <c r="M56" s="155">
        <v>0</v>
      </c>
      <c r="N56" s="155">
        <v>0</v>
      </c>
      <c r="O56" s="155">
        <v>0</v>
      </c>
      <c r="P56" s="156">
        <v>0</v>
      </c>
      <c r="Q56" s="156">
        <v>24</v>
      </c>
      <c r="R56" s="156">
        <v>14</v>
      </c>
      <c r="S56" s="157">
        <v>0</v>
      </c>
      <c r="T56" s="157">
        <v>6</v>
      </c>
      <c r="U56" s="157">
        <v>32</v>
      </c>
      <c r="V56" s="158">
        <v>0</v>
      </c>
      <c r="W56" s="158">
        <v>5</v>
      </c>
      <c r="X56" s="158">
        <v>27</v>
      </c>
    </row>
    <row r="57" spans="1:24" x14ac:dyDescent="0.25">
      <c r="A57" s="152" t="s">
        <v>198</v>
      </c>
      <c r="B57" s="152" t="s">
        <v>56</v>
      </c>
      <c r="C57" s="153">
        <v>6</v>
      </c>
      <c r="D57" s="153">
        <v>32</v>
      </c>
      <c r="E57" s="154">
        <v>0</v>
      </c>
      <c r="F57" s="154">
        <v>32</v>
      </c>
      <c r="G57" s="154">
        <v>0</v>
      </c>
      <c r="H57" s="154">
        <v>0</v>
      </c>
      <c r="I57" s="155">
        <v>0</v>
      </c>
      <c r="J57" s="155">
        <v>30</v>
      </c>
      <c r="K57" s="155">
        <v>0</v>
      </c>
      <c r="L57" s="155">
        <v>1</v>
      </c>
      <c r="M57" s="155">
        <v>0</v>
      </c>
      <c r="N57" s="155">
        <v>0</v>
      </c>
      <c r="O57" s="155">
        <v>1</v>
      </c>
      <c r="P57" s="156">
        <v>0</v>
      </c>
      <c r="Q57" s="156">
        <v>18</v>
      </c>
      <c r="R57" s="156">
        <v>14</v>
      </c>
      <c r="S57" s="157">
        <v>0</v>
      </c>
      <c r="T57" s="157">
        <v>3</v>
      </c>
      <c r="U57" s="157">
        <v>29</v>
      </c>
      <c r="V57" s="158">
        <v>0</v>
      </c>
      <c r="W57" s="158">
        <v>2</v>
      </c>
      <c r="X57" s="158">
        <v>27</v>
      </c>
    </row>
    <row r="58" spans="1:24" x14ac:dyDescent="0.25">
      <c r="A58" s="152" t="s">
        <v>198</v>
      </c>
      <c r="B58" s="152" t="s">
        <v>57</v>
      </c>
      <c r="C58" s="153">
        <v>5</v>
      </c>
      <c r="D58" s="153">
        <v>34</v>
      </c>
      <c r="E58" s="154">
        <v>0</v>
      </c>
      <c r="F58" s="154">
        <v>34</v>
      </c>
      <c r="G58" s="154">
        <v>0</v>
      </c>
      <c r="H58" s="154">
        <v>0</v>
      </c>
      <c r="I58" s="155">
        <v>0</v>
      </c>
      <c r="J58" s="155">
        <v>34</v>
      </c>
      <c r="K58" s="155">
        <v>0</v>
      </c>
      <c r="L58" s="155">
        <v>0</v>
      </c>
      <c r="M58" s="155">
        <v>0</v>
      </c>
      <c r="N58" s="155">
        <v>0</v>
      </c>
      <c r="O58" s="155">
        <v>0</v>
      </c>
      <c r="P58" s="156">
        <v>0</v>
      </c>
      <c r="Q58" s="156">
        <v>19</v>
      </c>
      <c r="R58" s="156">
        <v>15</v>
      </c>
      <c r="S58" s="157">
        <v>0</v>
      </c>
      <c r="T58" s="157">
        <v>8</v>
      </c>
      <c r="U58" s="157">
        <v>26</v>
      </c>
      <c r="V58" s="158">
        <v>0</v>
      </c>
      <c r="W58" s="158">
        <v>5</v>
      </c>
      <c r="X58" s="158">
        <v>21</v>
      </c>
    </row>
    <row r="59" spans="1:24" x14ac:dyDescent="0.25">
      <c r="A59" s="152" t="s">
        <v>198</v>
      </c>
      <c r="B59" s="152" t="s">
        <v>58</v>
      </c>
      <c r="C59" s="153">
        <v>3</v>
      </c>
      <c r="D59" s="153">
        <v>50</v>
      </c>
      <c r="E59" s="154">
        <v>1</v>
      </c>
      <c r="F59" s="154">
        <v>49</v>
      </c>
      <c r="G59" s="154">
        <v>0</v>
      </c>
      <c r="H59" s="154">
        <v>0</v>
      </c>
      <c r="I59" s="155">
        <v>0</v>
      </c>
      <c r="J59" s="155">
        <v>50</v>
      </c>
      <c r="K59" s="155">
        <v>0</v>
      </c>
      <c r="L59" s="155">
        <v>0</v>
      </c>
      <c r="M59" s="155">
        <v>0</v>
      </c>
      <c r="N59" s="155">
        <v>0</v>
      </c>
      <c r="O59" s="155">
        <v>0</v>
      </c>
      <c r="P59" s="156">
        <v>1</v>
      </c>
      <c r="Q59" s="156">
        <v>26</v>
      </c>
      <c r="R59" s="156">
        <v>23</v>
      </c>
      <c r="S59" s="157">
        <v>0</v>
      </c>
      <c r="T59" s="157">
        <v>13</v>
      </c>
      <c r="U59" s="157">
        <v>37</v>
      </c>
      <c r="V59" s="158">
        <v>0</v>
      </c>
      <c r="W59" s="158">
        <v>0</v>
      </c>
      <c r="X59" s="158">
        <v>38</v>
      </c>
    </row>
    <row r="60" spans="1:24" x14ac:dyDescent="0.25">
      <c r="A60" s="152" t="s">
        <v>198</v>
      </c>
      <c r="B60" s="152" t="s">
        <v>59</v>
      </c>
      <c r="C60" s="153">
        <v>0</v>
      </c>
      <c r="D60" s="153">
        <v>34</v>
      </c>
      <c r="E60" s="154">
        <v>0</v>
      </c>
      <c r="F60" s="154">
        <v>34</v>
      </c>
      <c r="G60" s="154">
        <v>0</v>
      </c>
      <c r="H60" s="154">
        <v>0</v>
      </c>
      <c r="I60" s="155">
        <v>0</v>
      </c>
      <c r="J60" s="155">
        <v>34</v>
      </c>
      <c r="K60" s="155">
        <v>0</v>
      </c>
      <c r="L60" s="155">
        <v>0</v>
      </c>
      <c r="M60" s="155">
        <v>0</v>
      </c>
      <c r="N60" s="155">
        <v>0</v>
      </c>
      <c r="O60" s="155">
        <v>0</v>
      </c>
      <c r="P60" s="156">
        <v>0</v>
      </c>
      <c r="Q60" s="156">
        <v>19</v>
      </c>
      <c r="R60" s="156">
        <v>15</v>
      </c>
      <c r="S60" s="157">
        <v>0</v>
      </c>
      <c r="T60" s="157">
        <v>4</v>
      </c>
      <c r="U60" s="157">
        <v>30</v>
      </c>
      <c r="V60" s="158">
        <v>0</v>
      </c>
      <c r="W60" s="158">
        <v>6</v>
      </c>
      <c r="X60" s="158">
        <v>24</v>
      </c>
    </row>
    <row r="61" spans="1:24" x14ac:dyDescent="0.25">
      <c r="A61" s="152" t="s">
        <v>198</v>
      </c>
      <c r="B61" s="152" t="s">
        <v>60</v>
      </c>
      <c r="C61" s="153">
        <v>2</v>
      </c>
      <c r="D61" s="153">
        <v>34</v>
      </c>
      <c r="E61" s="154">
        <v>0</v>
      </c>
      <c r="F61" s="154">
        <v>34</v>
      </c>
      <c r="G61" s="154">
        <v>0</v>
      </c>
      <c r="H61" s="154">
        <v>0</v>
      </c>
      <c r="I61" s="155">
        <v>0</v>
      </c>
      <c r="J61" s="155">
        <v>33</v>
      </c>
      <c r="K61" s="155">
        <v>0</v>
      </c>
      <c r="L61" s="155">
        <v>0</v>
      </c>
      <c r="M61" s="155">
        <v>0</v>
      </c>
      <c r="N61" s="155">
        <v>0</v>
      </c>
      <c r="O61" s="155">
        <v>1</v>
      </c>
      <c r="P61" s="156">
        <v>0</v>
      </c>
      <c r="Q61" s="156">
        <v>17</v>
      </c>
      <c r="R61" s="156">
        <v>17</v>
      </c>
      <c r="S61" s="157">
        <v>0</v>
      </c>
      <c r="T61" s="157">
        <v>4</v>
      </c>
      <c r="U61" s="157">
        <v>30</v>
      </c>
      <c r="V61" s="158">
        <v>0</v>
      </c>
      <c r="W61" s="158">
        <v>2</v>
      </c>
      <c r="X61" s="158">
        <v>28</v>
      </c>
    </row>
    <row r="62" spans="1:24" x14ac:dyDescent="0.25">
      <c r="A62" s="152" t="s">
        <v>198</v>
      </c>
      <c r="B62" s="152" t="s">
        <v>61</v>
      </c>
      <c r="C62" s="153">
        <v>1</v>
      </c>
      <c r="D62" s="153">
        <v>30</v>
      </c>
      <c r="E62" s="154">
        <v>0</v>
      </c>
      <c r="F62" s="154">
        <v>30</v>
      </c>
      <c r="G62" s="154">
        <v>0</v>
      </c>
      <c r="H62" s="154">
        <v>0</v>
      </c>
      <c r="I62" s="155">
        <v>0</v>
      </c>
      <c r="J62" s="155">
        <v>30</v>
      </c>
      <c r="K62" s="155">
        <v>0</v>
      </c>
      <c r="L62" s="155">
        <v>0</v>
      </c>
      <c r="M62" s="155">
        <v>0</v>
      </c>
      <c r="N62" s="155">
        <v>0</v>
      </c>
      <c r="O62" s="155">
        <v>0</v>
      </c>
      <c r="P62" s="156">
        <v>1</v>
      </c>
      <c r="Q62" s="156">
        <v>16</v>
      </c>
      <c r="R62" s="156">
        <v>13</v>
      </c>
      <c r="S62" s="157">
        <v>0</v>
      </c>
      <c r="T62" s="157">
        <v>3</v>
      </c>
      <c r="U62" s="157">
        <v>27</v>
      </c>
      <c r="V62" s="158">
        <v>0</v>
      </c>
      <c r="W62" s="158">
        <v>5</v>
      </c>
      <c r="X62" s="158">
        <v>22</v>
      </c>
    </row>
    <row r="63" spans="1:24" x14ac:dyDescent="0.25">
      <c r="A63" s="152" t="s">
        <v>198</v>
      </c>
      <c r="B63" s="152" t="s">
        <v>62</v>
      </c>
      <c r="C63" s="153">
        <v>2</v>
      </c>
      <c r="D63" s="153">
        <v>34</v>
      </c>
      <c r="E63" s="154">
        <v>0</v>
      </c>
      <c r="F63" s="154">
        <v>32</v>
      </c>
      <c r="G63" s="154">
        <v>2</v>
      </c>
      <c r="H63" s="154">
        <v>0</v>
      </c>
      <c r="I63" s="155">
        <v>0</v>
      </c>
      <c r="J63" s="155">
        <v>34</v>
      </c>
      <c r="K63" s="155">
        <v>0</v>
      </c>
      <c r="L63" s="155">
        <v>0</v>
      </c>
      <c r="M63" s="155">
        <v>0</v>
      </c>
      <c r="N63" s="155">
        <v>0</v>
      </c>
      <c r="O63" s="155">
        <v>0</v>
      </c>
      <c r="P63" s="156">
        <v>0</v>
      </c>
      <c r="Q63" s="156">
        <v>15</v>
      </c>
      <c r="R63" s="156">
        <v>19</v>
      </c>
      <c r="S63" s="157">
        <v>0</v>
      </c>
      <c r="T63" s="157">
        <v>7</v>
      </c>
      <c r="U63" s="157">
        <v>27</v>
      </c>
      <c r="V63" s="158">
        <v>0</v>
      </c>
      <c r="W63" s="158">
        <v>4</v>
      </c>
      <c r="X63" s="158">
        <v>23</v>
      </c>
    </row>
    <row r="64" spans="1:24" x14ac:dyDescent="0.25">
      <c r="A64" s="152" t="s">
        <v>198</v>
      </c>
      <c r="B64" s="152" t="s">
        <v>63</v>
      </c>
      <c r="C64" s="153">
        <v>4</v>
      </c>
      <c r="D64" s="153">
        <v>31</v>
      </c>
      <c r="E64" s="154">
        <v>0</v>
      </c>
      <c r="F64" s="154">
        <v>30</v>
      </c>
      <c r="G64" s="154">
        <v>0</v>
      </c>
      <c r="H64" s="154">
        <v>1</v>
      </c>
      <c r="I64" s="155">
        <v>0</v>
      </c>
      <c r="J64" s="155">
        <v>31</v>
      </c>
      <c r="K64" s="155">
        <v>0</v>
      </c>
      <c r="L64" s="155">
        <v>0</v>
      </c>
      <c r="M64" s="155">
        <v>0</v>
      </c>
      <c r="N64" s="155">
        <v>0</v>
      </c>
      <c r="O64" s="155">
        <v>0</v>
      </c>
      <c r="P64" s="156">
        <v>0</v>
      </c>
      <c r="Q64" s="156">
        <v>17</v>
      </c>
      <c r="R64" s="156">
        <v>14</v>
      </c>
      <c r="S64" s="157">
        <v>0</v>
      </c>
      <c r="T64" s="157">
        <v>5</v>
      </c>
      <c r="U64" s="157">
        <v>26</v>
      </c>
      <c r="V64" s="158">
        <v>0</v>
      </c>
      <c r="W64" s="158">
        <v>6</v>
      </c>
      <c r="X64" s="158">
        <v>23</v>
      </c>
    </row>
    <row r="65" spans="1:24" x14ac:dyDescent="0.25">
      <c r="A65" s="152" t="s">
        <v>198</v>
      </c>
      <c r="B65" s="152" t="s">
        <v>64</v>
      </c>
      <c r="C65" s="153">
        <v>2</v>
      </c>
      <c r="D65" s="153">
        <v>40</v>
      </c>
      <c r="E65" s="154">
        <v>0</v>
      </c>
      <c r="F65" s="154">
        <v>38</v>
      </c>
      <c r="G65" s="154">
        <v>2</v>
      </c>
      <c r="H65" s="154">
        <v>0</v>
      </c>
      <c r="I65" s="155">
        <v>0</v>
      </c>
      <c r="J65" s="155">
        <v>40</v>
      </c>
      <c r="K65" s="155">
        <v>0</v>
      </c>
      <c r="L65" s="155">
        <v>0</v>
      </c>
      <c r="M65" s="155">
        <v>0</v>
      </c>
      <c r="N65" s="155">
        <v>0</v>
      </c>
      <c r="O65" s="155">
        <v>0</v>
      </c>
      <c r="P65" s="156">
        <v>0</v>
      </c>
      <c r="Q65" s="156">
        <v>16</v>
      </c>
      <c r="R65" s="156">
        <v>24</v>
      </c>
      <c r="S65" s="157">
        <v>0</v>
      </c>
      <c r="T65" s="157">
        <v>6</v>
      </c>
      <c r="U65" s="157">
        <v>34</v>
      </c>
      <c r="V65" s="158">
        <v>0</v>
      </c>
      <c r="W65" s="158">
        <v>3</v>
      </c>
      <c r="X65" s="158">
        <v>31</v>
      </c>
    </row>
    <row r="66" spans="1:24" x14ac:dyDescent="0.25">
      <c r="A66" s="152" t="s">
        <v>198</v>
      </c>
      <c r="B66" s="152" t="s">
        <v>65</v>
      </c>
      <c r="C66" s="153">
        <v>2</v>
      </c>
      <c r="D66" s="153">
        <v>34</v>
      </c>
      <c r="E66" s="154">
        <v>0</v>
      </c>
      <c r="F66" s="154">
        <v>31</v>
      </c>
      <c r="G66" s="154">
        <v>2</v>
      </c>
      <c r="H66" s="154">
        <v>1</v>
      </c>
      <c r="I66" s="155">
        <v>0</v>
      </c>
      <c r="J66" s="155">
        <v>34</v>
      </c>
      <c r="K66" s="155">
        <v>0</v>
      </c>
      <c r="L66" s="155">
        <v>0</v>
      </c>
      <c r="M66" s="155">
        <v>0</v>
      </c>
      <c r="N66" s="155">
        <v>0</v>
      </c>
      <c r="O66" s="155">
        <v>0</v>
      </c>
      <c r="P66" s="156">
        <v>1</v>
      </c>
      <c r="Q66" s="156">
        <v>24</v>
      </c>
      <c r="R66" s="156">
        <v>9</v>
      </c>
      <c r="S66" s="157">
        <v>0</v>
      </c>
      <c r="T66" s="157">
        <v>4</v>
      </c>
      <c r="U66" s="157">
        <v>30</v>
      </c>
      <c r="V66" s="158">
        <v>0</v>
      </c>
      <c r="W66" s="158">
        <v>4</v>
      </c>
      <c r="X66" s="158">
        <v>26</v>
      </c>
    </row>
    <row r="67" spans="1:24" x14ac:dyDescent="0.25">
      <c r="A67" s="152" t="s">
        <v>198</v>
      </c>
      <c r="B67" s="152" t="s">
        <v>66</v>
      </c>
      <c r="C67" s="153">
        <v>0</v>
      </c>
      <c r="D67" s="153">
        <v>39</v>
      </c>
      <c r="E67" s="154">
        <v>0</v>
      </c>
      <c r="F67" s="154">
        <v>39</v>
      </c>
      <c r="G67" s="154">
        <v>0</v>
      </c>
      <c r="H67" s="154">
        <v>0</v>
      </c>
      <c r="I67" s="155">
        <v>0</v>
      </c>
      <c r="J67" s="155">
        <v>39</v>
      </c>
      <c r="K67" s="155">
        <v>0</v>
      </c>
      <c r="L67" s="155">
        <v>0</v>
      </c>
      <c r="M67" s="155">
        <v>0</v>
      </c>
      <c r="N67" s="155">
        <v>0</v>
      </c>
      <c r="O67" s="155">
        <v>0</v>
      </c>
      <c r="P67" s="156">
        <v>0</v>
      </c>
      <c r="Q67" s="156">
        <v>24</v>
      </c>
      <c r="R67" s="156">
        <v>15</v>
      </c>
      <c r="S67" s="157">
        <v>0</v>
      </c>
      <c r="T67" s="157">
        <v>4</v>
      </c>
      <c r="U67" s="157">
        <v>35</v>
      </c>
      <c r="V67" s="158">
        <v>0</v>
      </c>
      <c r="W67" s="158">
        <v>3</v>
      </c>
      <c r="X67" s="158">
        <v>32</v>
      </c>
    </row>
    <row r="68" spans="1:24" x14ac:dyDescent="0.25">
      <c r="A68" s="152" t="s">
        <v>198</v>
      </c>
      <c r="B68" s="152" t="s">
        <v>67</v>
      </c>
      <c r="C68" s="153">
        <v>3</v>
      </c>
      <c r="D68" s="153">
        <v>25</v>
      </c>
      <c r="E68" s="154">
        <v>0</v>
      </c>
      <c r="F68" s="154">
        <v>25</v>
      </c>
      <c r="G68" s="154">
        <v>0</v>
      </c>
      <c r="H68" s="154">
        <v>0</v>
      </c>
      <c r="I68" s="155">
        <v>0</v>
      </c>
      <c r="J68" s="155">
        <v>23</v>
      </c>
      <c r="K68" s="155">
        <v>2</v>
      </c>
      <c r="L68" s="155">
        <v>0</v>
      </c>
      <c r="M68" s="155">
        <v>0</v>
      </c>
      <c r="N68" s="155">
        <v>0</v>
      </c>
      <c r="O68" s="155">
        <v>0</v>
      </c>
      <c r="P68" s="156">
        <v>0</v>
      </c>
      <c r="Q68" s="156">
        <v>17</v>
      </c>
      <c r="R68" s="156">
        <v>8</v>
      </c>
      <c r="S68" s="157">
        <v>0</v>
      </c>
      <c r="T68" s="157">
        <v>7</v>
      </c>
      <c r="U68" s="157">
        <v>18</v>
      </c>
      <c r="V68" s="158">
        <v>0</v>
      </c>
      <c r="W68" s="158">
        <v>2</v>
      </c>
      <c r="X68" s="158">
        <v>16</v>
      </c>
    </row>
    <row r="69" spans="1:24" x14ac:dyDescent="0.25">
      <c r="A69" s="152" t="s">
        <v>198</v>
      </c>
      <c r="B69" s="152" t="s">
        <v>68</v>
      </c>
      <c r="C69" s="153">
        <v>1</v>
      </c>
      <c r="D69" s="153">
        <v>12</v>
      </c>
      <c r="E69" s="154">
        <v>0</v>
      </c>
      <c r="F69" s="154">
        <v>12</v>
      </c>
      <c r="G69" s="154">
        <v>0</v>
      </c>
      <c r="H69" s="154">
        <v>0</v>
      </c>
      <c r="I69" s="155">
        <v>0</v>
      </c>
      <c r="J69" s="155">
        <v>11</v>
      </c>
      <c r="K69" s="155">
        <v>0</v>
      </c>
      <c r="L69" s="155">
        <v>0</v>
      </c>
      <c r="M69" s="155">
        <v>0</v>
      </c>
      <c r="N69" s="155">
        <v>0</v>
      </c>
      <c r="O69" s="155">
        <v>1</v>
      </c>
      <c r="P69" s="156">
        <v>1</v>
      </c>
      <c r="Q69" s="156">
        <v>6</v>
      </c>
      <c r="R69" s="156">
        <v>5</v>
      </c>
      <c r="S69" s="157">
        <v>0</v>
      </c>
      <c r="T69" s="157">
        <v>1</v>
      </c>
      <c r="U69" s="157">
        <v>11</v>
      </c>
      <c r="V69" s="158">
        <v>0</v>
      </c>
      <c r="W69" s="158">
        <v>1</v>
      </c>
      <c r="X69" s="158">
        <v>10</v>
      </c>
    </row>
    <row r="70" spans="1:24" x14ac:dyDescent="0.25">
      <c r="A70" s="152" t="s">
        <v>198</v>
      </c>
      <c r="B70" s="152" t="s">
        <v>69</v>
      </c>
      <c r="C70" s="153">
        <v>11</v>
      </c>
      <c r="D70" s="153">
        <v>36</v>
      </c>
      <c r="E70" s="154">
        <v>0</v>
      </c>
      <c r="F70" s="154">
        <v>36</v>
      </c>
      <c r="G70" s="154">
        <v>0</v>
      </c>
      <c r="H70" s="154">
        <v>0</v>
      </c>
      <c r="I70" s="155">
        <v>0</v>
      </c>
      <c r="J70" s="155">
        <v>36</v>
      </c>
      <c r="K70" s="155">
        <v>0</v>
      </c>
      <c r="L70" s="155">
        <v>0</v>
      </c>
      <c r="M70" s="155">
        <v>0</v>
      </c>
      <c r="N70" s="155">
        <v>0</v>
      </c>
      <c r="O70" s="155">
        <v>0</v>
      </c>
      <c r="P70" s="156">
        <v>1</v>
      </c>
      <c r="Q70" s="156">
        <v>23</v>
      </c>
      <c r="R70" s="156">
        <v>12</v>
      </c>
      <c r="S70" s="157">
        <v>0</v>
      </c>
      <c r="T70" s="157">
        <v>7</v>
      </c>
      <c r="U70" s="157">
        <v>29</v>
      </c>
      <c r="V70" s="158">
        <v>0</v>
      </c>
      <c r="W70" s="158">
        <v>3</v>
      </c>
      <c r="X70" s="158">
        <v>26</v>
      </c>
    </row>
    <row r="71" spans="1:24" ht="15.75" thickBot="1" x14ac:dyDescent="0.3">
      <c r="A71" s="204" t="s">
        <v>198</v>
      </c>
      <c r="B71" s="204" t="s">
        <v>70</v>
      </c>
      <c r="C71" s="211">
        <v>2</v>
      </c>
      <c r="D71" s="211">
        <v>14</v>
      </c>
      <c r="E71" s="212">
        <v>0</v>
      </c>
      <c r="F71" s="212">
        <v>14</v>
      </c>
      <c r="G71" s="212">
        <v>0</v>
      </c>
      <c r="H71" s="212">
        <v>0</v>
      </c>
      <c r="I71" s="208">
        <v>0</v>
      </c>
      <c r="J71" s="208">
        <v>13</v>
      </c>
      <c r="K71" s="208">
        <v>1</v>
      </c>
      <c r="L71" s="208">
        <v>0</v>
      </c>
      <c r="M71" s="208">
        <v>0</v>
      </c>
      <c r="N71" s="208">
        <v>0</v>
      </c>
      <c r="O71" s="208">
        <v>0</v>
      </c>
      <c r="P71" s="213">
        <v>0</v>
      </c>
      <c r="Q71" s="213">
        <v>11</v>
      </c>
      <c r="R71" s="213">
        <v>3</v>
      </c>
      <c r="S71" s="214">
        <v>0</v>
      </c>
      <c r="T71" s="214">
        <v>1</v>
      </c>
      <c r="U71" s="214">
        <v>13</v>
      </c>
      <c r="V71" s="215">
        <v>0</v>
      </c>
      <c r="W71" s="215">
        <v>0</v>
      </c>
      <c r="X71" s="215">
        <v>13</v>
      </c>
    </row>
    <row r="72" spans="1:24" x14ac:dyDescent="0.25">
      <c r="A72" s="145" t="s">
        <v>199</v>
      </c>
      <c r="B72" s="145" t="s">
        <v>71</v>
      </c>
      <c r="C72" s="146">
        <v>60</v>
      </c>
      <c r="D72" s="146">
        <v>58</v>
      </c>
      <c r="E72" s="147">
        <v>0</v>
      </c>
      <c r="F72" s="147">
        <v>55</v>
      </c>
      <c r="G72" s="147">
        <v>1</v>
      </c>
      <c r="H72" s="147">
        <v>2</v>
      </c>
      <c r="I72" s="148">
        <v>0</v>
      </c>
      <c r="J72" s="148">
        <v>52</v>
      </c>
      <c r="K72" s="148">
        <v>6</v>
      </c>
      <c r="L72" s="148">
        <v>0</v>
      </c>
      <c r="M72" s="148">
        <v>0</v>
      </c>
      <c r="N72" s="148">
        <v>0</v>
      </c>
      <c r="O72" s="148">
        <v>0</v>
      </c>
      <c r="P72" s="149">
        <v>0</v>
      </c>
      <c r="Q72" s="149">
        <v>43</v>
      </c>
      <c r="R72" s="149">
        <v>15</v>
      </c>
      <c r="S72" s="150">
        <v>1</v>
      </c>
      <c r="T72" s="150">
        <v>11</v>
      </c>
      <c r="U72" s="150">
        <v>46</v>
      </c>
      <c r="V72" s="151">
        <v>0</v>
      </c>
      <c r="W72" s="151">
        <v>7</v>
      </c>
      <c r="X72" s="151">
        <v>39</v>
      </c>
    </row>
    <row r="73" spans="1:24" x14ac:dyDescent="0.25">
      <c r="A73" s="152" t="s">
        <v>199</v>
      </c>
      <c r="B73" s="152" t="s">
        <v>72</v>
      </c>
      <c r="C73" s="153">
        <v>11</v>
      </c>
      <c r="D73" s="153">
        <v>64</v>
      </c>
      <c r="E73" s="154">
        <v>0</v>
      </c>
      <c r="F73" s="154">
        <v>49</v>
      </c>
      <c r="G73" s="154">
        <v>8</v>
      </c>
      <c r="H73" s="154">
        <v>7</v>
      </c>
      <c r="I73" s="155">
        <v>0</v>
      </c>
      <c r="J73" s="155">
        <v>61</v>
      </c>
      <c r="K73" s="155">
        <v>3</v>
      </c>
      <c r="L73" s="155">
        <v>0</v>
      </c>
      <c r="M73" s="155">
        <v>0</v>
      </c>
      <c r="N73" s="155">
        <v>0</v>
      </c>
      <c r="O73" s="155">
        <v>0</v>
      </c>
      <c r="P73" s="156">
        <v>0</v>
      </c>
      <c r="Q73" s="156">
        <v>51</v>
      </c>
      <c r="R73" s="156">
        <v>13</v>
      </c>
      <c r="S73" s="157">
        <v>0</v>
      </c>
      <c r="T73" s="157">
        <v>3</v>
      </c>
      <c r="U73" s="157">
        <v>61</v>
      </c>
      <c r="V73" s="158">
        <v>0</v>
      </c>
      <c r="W73" s="158">
        <v>4</v>
      </c>
      <c r="X73" s="158">
        <v>57</v>
      </c>
    </row>
    <row r="74" spans="1:24" x14ac:dyDescent="0.25">
      <c r="A74" s="152" t="s">
        <v>199</v>
      </c>
      <c r="B74" s="152" t="s">
        <v>73</v>
      </c>
      <c r="C74" s="153">
        <v>11</v>
      </c>
      <c r="D74" s="153">
        <v>48</v>
      </c>
      <c r="E74" s="154">
        <v>0</v>
      </c>
      <c r="F74" s="154">
        <v>32</v>
      </c>
      <c r="G74" s="154">
        <v>4</v>
      </c>
      <c r="H74" s="154">
        <v>12</v>
      </c>
      <c r="I74" s="155">
        <v>0</v>
      </c>
      <c r="J74" s="155">
        <v>48</v>
      </c>
      <c r="K74" s="155">
        <v>0</v>
      </c>
      <c r="L74" s="155">
        <v>0</v>
      </c>
      <c r="M74" s="155">
        <v>0</v>
      </c>
      <c r="N74" s="155">
        <v>0</v>
      </c>
      <c r="O74" s="155">
        <v>0</v>
      </c>
      <c r="P74" s="156">
        <v>0</v>
      </c>
      <c r="Q74" s="156">
        <v>26</v>
      </c>
      <c r="R74" s="156">
        <v>22</v>
      </c>
      <c r="S74" s="157">
        <v>0</v>
      </c>
      <c r="T74" s="157">
        <v>2</v>
      </c>
      <c r="U74" s="157">
        <v>46</v>
      </c>
      <c r="V74" s="158">
        <v>0</v>
      </c>
      <c r="W74" s="158">
        <v>3</v>
      </c>
      <c r="X74" s="158">
        <v>43</v>
      </c>
    </row>
    <row r="75" spans="1:24" x14ac:dyDescent="0.25">
      <c r="A75" s="152" t="s">
        <v>199</v>
      </c>
      <c r="B75" s="152" t="s">
        <v>74</v>
      </c>
      <c r="C75" s="153">
        <v>14</v>
      </c>
      <c r="D75" s="153">
        <v>67</v>
      </c>
      <c r="E75" s="154">
        <v>0</v>
      </c>
      <c r="F75" s="154">
        <v>40</v>
      </c>
      <c r="G75" s="154">
        <v>11</v>
      </c>
      <c r="H75" s="154">
        <v>16</v>
      </c>
      <c r="I75" s="155">
        <v>0</v>
      </c>
      <c r="J75" s="155">
        <v>66</v>
      </c>
      <c r="K75" s="155">
        <v>1</v>
      </c>
      <c r="L75" s="155">
        <v>0</v>
      </c>
      <c r="M75" s="155">
        <v>0</v>
      </c>
      <c r="N75" s="155">
        <v>0</v>
      </c>
      <c r="O75" s="155">
        <v>0</v>
      </c>
      <c r="P75" s="156">
        <v>0</v>
      </c>
      <c r="Q75" s="156">
        <v>24</v>
      </c>
      <c r="R75" s="156">
        <v>43</v>
      </c>
      <c r="S75" s="157">
        <v>0</v>
      </c>
      <c r="T75" s="157">
        <v>7</v>
      </c>
      <c r="U75" s="157">
        <v>60</v>
      </c>
      <c r="V75" s="158">
        <v>0</v>
      </c>
      <c r="W75" s="158">
        <v>3</v>
      </c>
      <c r="X75" s="158">
        <v>57</v>
      </c>
    </row>
    <row r="76" spans="1:24" x14ac:dyDescent="0.25">
      <c r="A76" s="152" t="s">
        <v>199</v>
      </c>
      <c r="B76" s="152" t="s">
        <v>75</v>
      </c>
      <c r="C76" s="153">
        <v>5</v>
      </c>
      <c r="D76" s="153">
        <v>60</v>
      </c>
      <c r="E76" s="154">
        <v>0</v>
      </c>
      <c r="F76" s="154">
        <v>27</v>
      </c>
      <c r="G76" s="154">
        <v>11</v>
      </c>
      <c r="H76" s="154">
        <v>22</v>
      </c>
      <c r="I76" s="155">
        <v>0</v>
      </c>
      <c r="J76" s="155">
        <v>59</v>
      </c>
      <c r="K76" s="155">
        <v>0</v>
      </c>
      <c r="L76" s="155">
        <v>0</v>
      </c>
      <c r="M76" s="155">
        <v>0</v>
      </c>
      <c r="N76" s="155">
        <v>0</v>
      </c>
      <c r="O76" s="155">
        <v>1</v>
      </c>
      <c r="P76" s="156">
        <v>0</v>
      </c>
      <c r="Q76" s="156">
        <v>21</v>
      </c>
      <c r="R76" s="156">
        <v>39</v>
      </c>
      <c r="S76" s="157">
        <v>0</v>
      </c>
      <c r="T76" s="157">
        <v>3</v>
      </c>
      <c r="U76" s="157">
        <v>57</v>
      </c>
      <c r="V76" s="158">
        <v>0</v>
      </c>
      <c r="W76" s="158">
        <v>3</v>
      </c>
      <c r="X76" s="158">
        <v>54</v>
      </c>
    </row>
    <row r="77" spans="1:24" x14ac:dyDescent="0.25">
      <c r="A77" s="152" t="s">
        <v>199</v>
      </c>
      <c r="B77" s="152" t="s">
        <v>76</v>
      </c>
      <c r="C77" s="153">
        <v>12</v>
      </c>
      <c r="D77" s="153">
        <v>56</v>
      </c>
      <c r="E77" s="154">
        <v>0</v>
      </c>
      <c r="F77" s="154">
        <v>49</v>
      </c>
      <c r="G77" s="154">
        <v>4</v>
      </c>
      <c r="H77" s="154">
        <v>3</v>
      </c>
      <c r="I77" s="155">
        <v>0</v>
      </c>
      <c r="J77" s="155">
        <v>52</v>
      </c>
      <c r="K77" s="155">
        <v>3</v>
      </c>
      <c r="L77" s="155">
        <v>0</v>
      </c>
      <c r="M77" s="155">
        <v>0</v>
      </c>
      <c r="N77" s="155">
        <v>1</v>
      </c>
      <c r="O77" s="155">
        <v>0</v>
      </c>
      <c r="P77" s="156">
        <v>0</v>
      </c>
      <c r="Q77" s="156">
        <v>41</v>
      </c>
      <c r="R77" s="156">
        <v>15</v>
      </c>
      <c r="S77" s="157">
        <v>0</v>
      </c>
      <c r="T77" s="157">
        <v>10</v>
      </c>
      <c r="U77" s="157">
        <v>46</v>
      </c>
      <c r="V77" s="158">
        <v>0</v>
      </c>
      <c r="W77" s="158">
        <v>2</v>
      </c>
      <c r="X77" s="158">
        <v>44</v>
      </c>
    </row>
    <row r="78" spans="1:24" x14ac:dyDescent="0.25">
      <c r="A78" s="152" t="s">
        <v>199</v>
      </c>
      <c r="B78" s="152" t="s">
        <v>77</v>
      </c>
      <c r="C78" s="153">
        <v>11</v>
      </c>
      <c r="D78" s="153">
        <v>45</v>
      </c>
      <c r="E78" s="154">
        <v>0</v>
      </c>
      <c r="F78" s="154">
        <v>25</v>
      </c>
      <c r="G78" s="154">
        <v>8</v>
      </c>
      <c r="H78" s="154">
        <v>12</v>
      </c>
      <c r="I78" s="155">
        <v>0</v>
      </c>
      <c r="J78" s="155">
        <v>44</v>
      </c>
      <c r="K78" s="155">
        <v>0</v>
      </c>
      <c r="L78" s="155">
        <v>0</v>
      </c>
      <c r="M78" s="155">
        <v>0</v>
      </c>
      <c r="N78" s="155">
        <v>1</v>
      </c>
      <c r="O78" s="155">
        <v>0</v>
      </c>
      <c r="P78" s="156">
        <v>0</v>
      </c>
      <c r="Q78" s="156">
        <v>31</v>
      </c>
      <c r="R78" s="156">
        <v>14</v>
      </c>
      <c r="S78" s="157">
        <v>0</v>
      </c>
      <c r="T78" s="157">
        <v>0</v>
      </c>
      <c r="U78" s="157">
        <v>45</v>
      </c>
      <c r="V78" s="158">
        <v>0</v>
      </c>
      <c r="W78" s="158">
        <v>0</v>
      </c>
      <c r="X78" s="158">
        <v>45</v>
      </c>
    </row>
    <row r="79" spans="1:24" x14ac:dyDescent="0.25">
      <c r="A79" s="152" t="s">
        <v>199</v>
      </c>
      <c r="B79" s="152" t="s">
        <v>78</v>
      </c>
      <c r="C79" s="153">
        <v>14</v>
      </c>
      <c r="D79" s="153">
        <v>51</v>
      </c>
      <c r="E79" s="154">
        <v>0</v>
      </c>
      <c r="F79" s="154">
        <v>50</v>
      </c>
      <c r="G79" s="154">
        <v>0</v>
      </c>
      <c r="H79" s="154">
        <v>1</v>
      </c>
      <c r="I79" s="155">
        <v>0</v>
      </c>
      <c r="J79" s="155">
        <v>51</v>
      </c>
      <c r="K79" s="155">
        <v>0</v>
      </c>
      <c r="L79" s="155">
        <v>0</v>
      </c>
      <c r="M79" s="155">
        <v>0</v>
      </c>
      <c r="N79" s="155">
        <v>0</v>
      </c>
      <c r="O79" s="155">
        <v>0</v>
      </c>
      <c r="P79" s="156">
        <v>1</v>
      </c>
      <c r="Q79" s="156">
        <v>32</v>
      </c>
      <c r="R79" s="156">
        <v>18</v>
      </c>
      <c r="S79" s="157">
        <v>0</v>
      </c>
      <c r="T79" s="157">
        <v>6</v>
      </c>
      <c r="U79" s="157">
        <v>45</v>
      </c>
      <c r="V79" s="158">
        <v>0</v>
      </c>
      <c r="W79" s="158">
        <v>6</v>
      </c>
      <c r="X79" s="158">
        <v>39</v>
      </c>
    </row>
    <row r="80" spans="1:24" x14ac:dyDescent="0.25">
      <c r="A80" s="152" t="s">
        <v>199</v>
      </c>
      <c r="B80" s="152" t="s">
        <v>79</v>
      </c>
      <c r="C80" s="153">
        <v>12</v>
      </c>
      <c r="D80" s="153">
        <v>63</v>
      </c>
      <c r="E80" s="154">
        <v>0</v>
      </c>
      <c r="F80" s="154">
        <v>16</v>
      </c>
      <c r="G80" s="154">
        <v>14</v>
      </c>
      <c r="H80" s="154">
        <v>33</v>
      </c>
      <c r="I80" s="155">
        <v>0</v>
      </c>
      <c r="J80" s="155">
        <v>63</v>
      </c>
      <c r="K80" s="155">
        <v>0</v>
      </c>
      <c r="L80" s="155">
        <v>0</v>
      </c>
      <c r="M80" s="155">
        <v>0</v>
      </c>
      <c r="N80" s="155">
        <v>0</v>
      </c>
      <c r="O80" s="155">
        <v>0</v>
      </c>
      <c r="P80" s="156">
        <v>0</v>
      </c>
      <c r="Q80" s="156">
        <v>32</v>
      </c>
      <c r="R80" s="156">
        <v>31</v>
      </c>
      <c r="S80" s="157">
        <v>0</v>
      </c>
      <c r="T80" s="157">
        <v>1</v>
      </c>
      <c r="U80" s="157">
        <v>62</v>
      </c>
      <c r="V80" s="158">
        <v>0</v>
      </c>
      <c r="W80" s="158">
        <v>1</v>
      </c>
      <c r="X80" s="158">
        <v>62</v>
      </c>
    </row>
    <row r="81" spans="1:24" x14ac:dyDescent="0.25">
      <c r="A81" s="152" t="s">
        <v>199</v>
      </c>
      <c r="B81" s="152" t="s">
        <v>80</v>
      </c>
      <c r="C81" s="153">
        <v>4</v>
      </c>
      <c r="D81" s="153">
        <v>49</v>
      </c>
      <c r="E81" s="154">
        <v>0</v>
      </c>
      <c r="F81" s="154">
        <v>34</v>
      </c>
      <c r="G81" s="154">
        <v>8</v>
      </c>
      <c r="H81" s="154">
        <v>7</v>
      </c>
      <c r="I81" s="155">
        <v>0</v>
      </c>
      <c r="J81" s="155">
        <v>49</v>
      </c>
      <c r="K81" s="155">
        <v>0</v>
      </c>
      <c r="L81" s="155">
        <v>0</v>
      </c>
      <c r="M81" s="155">
        <v>0</v>
      </c>
      <c r="N81" s="155">
        <v>0</v>
      </c>
      <c r="O81" s="155">
        <v>0</v>
      </c>
      <c r="P81" s="156">
        <v>1</v>
      </c>
      <c r="Q81" s="156">
        <v>21</v>
      </c>
      <c r="R81" s="156">
        <v>27</v>
      </c>
      <c r="S81" s="157">
        <v>0</v>
      </c>
      <c r="T81" s="157">
        <v>4</v>
      </c>
      <c r="U81" s="157">
        <v>45</v>
      </c>
      <c r="V81" s="158">
        <v>0</v>
      </c>
      <c r="W81" s="158">
        <v>1</v>
      </c>
      <c r="X81" s="158">
        <v>44</v>
      </c>
    </row>
    <row r="82" spans="1:24" x14ac:dyDescent="0.25">
      <c r="A82" s="152" t="s">
        <v>199</v>
      </c>
      <c r="B82" s="152" t="s">
        <v>81</v>
      </c>
      <c r="C82" s="153">
        <v>8</v>
      </c>
      <c r="D82" s="153">
        <v>62</v>
      </c>
      <c r="E82" s="154">
        <v>0</v>
      </c>
      <c r="F82" s="154">
        <v>21</v>
      </c>
      <c r="G82" s="154">
        <v>18</v>
      </c>
      <c r="H82" s="154">
        <v>23</v>
      </c>
      <c r="I82" s="155">
        <v>0</v>
      </c>
      <c r="J82" s="155">
        <v>61</v>
      </c>
      <c r="K82" s="155">
        <v>1</v>
      </c>
      <c r="L82" s="155">
        <v>0</v>
      </c>
      <c r="M82" s="155">
        <v>0</v>
      </c>
      <c r="N82" s="155">
        <v>0</v>
      </c>
      <c r="O82" s="155">
        <v>0</v>
      </c>
      <c r="P82" s="156">
        <v>0</v>
      </c>
      <c r="Q82" s="156">
        <v>36</v>
      </c>
      <c r="R82" s="156">
        <v>26</v>
      </c>
      <c r="S82" s="157">
        <v>0</v>
      </c>
      <c r="T82" s="157">
        <v>0</v>
      </c>
      <c r="U82" s="157">
        <v>62</v>
      </c>
      <c r="V82" s="158">
        <v>0</v>
      </c>
      <c r="W82" s="158">
        <v>6</v>
      </c>
      <c r="X82" s="158">
        <v>56</v>
      </c>
    </row>
    <row r="83" spans="1:24" x14ac:dyDescent="0.25">
      <c r="A83" s="152" t="s">
        <v>199</v>
      </c>
      <c r="B83" s="152" t="s">
        <v>82</v>
      </c>
      <c r="C83" s="153">
        <v>6</v>
      </c>
      <c r="D83" s="153">
        <v>95</v>
      </c>
      <c r="E83" s="154">
        <v>0</v>
      </c>
      <c r="F83" s="154">
        <v>80</v>
      </c>
      <c r="G83" s="154">
        <v>8</v>
      </c>
      <c r="H83" s="154">
        <v>7</v>
      </c>
      <c r="I83" s="155">
        <v>0</v>
      </c>
      <c r="J83" s="155">
        <v>94</v>
      </c>
      <c r="K83" s="155">
        <v>0</v>
      </c>
      <c r="L83" s="155">
        <v>0</v>
      </c>
      <c r="M83" s="155">
        <v>0</v>
      </c>
      <c r="N83" s="155">
        <v>1</v>
      </c>
      <c r="O83" s="155">
        <v>0</v>
      </c>
      <c r="P83" s="156">
        <v>0</v>
      </c>
      <c r="Q83" s="156">
        <v>50</v>
      </c>
      <c r="R83" s="156">
        <v>45</v>
      </c>
      <c r="S83" s="157">
        <v>0</v>
      </c>
      <c r="T83" s="157">
        <v>7</v>
      </c>
      <c r="U83" s="157">
        <v>88</v>
      </c>
      <c r="V83" s="158">
        <v>0</v>
      </c>
      <c r="W83" s="158">
        <v>13</v>
      </c>
      <c r="X83" s="158">
        <v>75</v>
      </c>
    </row>
    <row r="84" spans="1:24" x14ac:dyDescent="0.25">
      <c r="A84" s="152" t="s">
        <v>199</v>
      </c>
      <c r="B84" s="152" t="s">
        <v>83</v>
      </c>
      <c r="C84" s="153">
        <v>6</v>
      </c>
      <c r="D84" s="153">
        <v>54</v>
      </c>
      <c r="E84" s="154">
        <v>1</v>
      </c>
      <c r="F84" s="154">
        <v>45</v>
      </c>
      <c r="G84" s="154">
        <v>8</v>
      </c>
      <c r="H84" s="154">
        <v>0</v>
      </c>
      <c r="I84" s="155">
        <v>0</v>
      </c>
      <c r="J84" s="155">
        <v>52</v>
      </c>
      <c r="K84" s="155">
        <v>2</v>
      </c>
      <c r="L84" s="155">
        <v>0</v>
      </c>
      <c r="M84" s="155">
        <v>0</v>
      </c>
      <c r="N84" s="155">
        <v>0</v>
      </c>
      <c r="O84" s="155">
        <v>0</v>
      </c>
      <c r="P84" s="156">
        <v>0</v>
      </c>
      <c r="Q84" s="156">
        <v>38</v>
      </c>
      <c r="R84" s="156">
        <v>16</v>
      </c>
      <c r="S84" s="157">
        <v>0</v>
      </c>
      <c r="T84" s="157">
        <v>12</v>
      </c>
      <c r="U84" s="157">
        <v>42</v>
      </c>
      <c r="V84" s="158">
        <v>0</v>
      </c>
      <c r="W84" s="158">
        <v>0</v>
      </c>
      <c r="X84" s="158">
        <v>42</v>
      </c>
    </row>
    <row r="85" spans="1:24" x14ac:dyDescent="0.25">
      <c r="A85" s="152" t="s">
        <v>199</v>
      </c>
      <c r="B85" s="152" t="s">
        <v>84</v>
      </c>
      <c r="C85" s="153">
        <v>5</v>
      </c>
      <c r="D85" s="153">
        <v>77</v>
      </c>
      <c r="E85" s="154">
        <v>0</v>
      </c>
      <c r="F85" s="154">
        <v>71</v>
      </c>
      <c r="G85" s="154">
        <v>3</v>
      </c>
      <c r="H85" s="154">
        <v>3</v>
      </c>
      <c r="I85" s="155">
        <v>0</v>
      </c>
      <c r="J85" s="155">
        <v>75</v>
      </c>
      <c r="K85" s="155">
        <v>1</v>
      </c>
      <c r="L85" s="155">
        <v>0</v>
      </c>
      <c r="M85" s="155">
        <v>0</v>
      </c>
      <c r="N85" s="155">
        <v>0</v>
      </c>
      <c r="O85" s="155">
        <v>1</v>
      </c>
      <c r="P85" s="156">
        <v>1</v>
      </c>
      <c r="Q85" s="156">
        <v>39</v>
      </c>
      <c r="R85" s="156">
        <v>37</v>
      </c>
      <c r="S85" s="157">
        <v>0</v>
      </c>
      <c r="T85" s="157">
        <v>8</v>
      </c>
      <c r="U85" s="157">
        <v>69</v>
      </c>
      <c r="V85" s="158">
        <v>0</v>
      </c>
      <c r="W85" s="158">
        <v>10</v>
      </c>
      <c r="X85" s="158">
        <v>59</v>
      </c>
    </row>
    <row r="86" spans="1:24" x14ac:dyDescent="0.25">
      <c r="A86" s="152" t="s">
        <v>199</v>
      </c>
      <c r="B86" s="152" t="s">
        <v>85</v>
      </c>
      <c r="C86" s="153">
        <v>3</v>
      </c>
      <c r="D86" s="153">
        <v>55</v>
      </c>
      <c r="E86" s="154">
        <v>0</v>
      </c>
      <c r="F86" s="154">
        <v>35</v>
      </c>
      <c r="G86" s="154">
        <v>9</v>
      </c>
      <c r="H86" s="154">
        <v>11</v>
      </c>
      <c r="I86" s="155">
        <v>0</v>
      </c>
      <c r="J86" s="155">
        <v>54</v>
      </c>
      <c r="K86" s="155">
        <v>1</v>
      </c>
      <c r="L86" s="155">
        <v>0</v>
      </c>
      <c r="M86" s="155">
        <v>0</v>
      </c>
      <c r="N86" s="155">
        <v>0</v>
      </c>
      <c r="O86" s="155">
        <v>0</v>
      </c>
      <c r="P86" s="156">
        <v>0</v>
      </c>
      <c r="Q86" s="156">
        <v>29</v>
      </c>
      <c r="R86" s="156">
        <v>26</v>
      </c>
      <c r="S86" s="157">
        <v>0</v>
      </c>
      <c r="T86" s="157">
        <v>12</v>
      </c>
      <c r="U86" s="157">
        <v>43</v>
      </c>
      <c r="V86" s="158">
        <v>0</v>
      </c>
      <c r="W86" s="158">
        <v>1</v>
      </c>
      <c r="X86" s="158">
        <v>42</v>
      </c>
    </row>
    <row r="87" spans="1:24" x14ac:dyDescent="0.25">
      <c r="A87" s="152" t="s">
        <v>199</v>
      </c>
      <c r="B87" s="152" t="s">
        <v>86</v>
      </c>
      <c r="C87" s="153">
        <v>6</v>
      </c>
      <c r="D87" s="153">
        <v>46</v>
      </c>
      <c r="E87" s="154">
        <v>0</v>
      </c>
      <c r="F87" s="154">
        <v>33</v>
      </c>
      <c r="G87" s="154">
        <v>3</v>
      </c>
      <c r="H87" s="154">
        <v>10</v>
      </c>
      <c r="I87" s="155">
        <v>0</v>
      </c>
      <c r="J87" s="155">
        <v>46</v>
      </c>
      <c r="K87" s="155">
        <v>0</v>
      </c>
      <c r="L87" s="155">
        <v>0</v>
      </c>
      <c r="M87" s="155">
        <v>0</v>
      </c>
      <c r="N87" s="155">
        <v>0</v>
      </c>
      <c r="O87" s="155">
        <v>0</v>
      </c>
      <c r="P87" s="156">
        <v>0</v>
      </c>
      <c r="Q87" s="156">
        <v>25</v>
      </c>
      <c r="R87" s="156">
        <v>21</v>
      </c>
      <c r="S87" s="157">
        <v>0</v>
      </c>
      <c r="T87" s="157">
        <v>3</v>
      </c>
      <c r="U87" s="157">
        <v>43</v>
      </c>
      <c r="V87" s="158">
        <v>0</v>
      </c>
      <c r="W87" s="158">
        <v>12</v>
      </c>
      <c r="X87" s="158">
        <v>31</v>
      </c>
    </row>
    <row r="88" spans="1:24" ht="15.75" thickBot="1" x14ac:dyDescent="0.3">
      <c r="A88" s="204" t="s">
        <v>199</v>
      </c>
      <c r="B88" s="204" t="s">
        <v>87</v>
      </c>
      <c r="C88" s="211">
        <v>2</v>
      </c>
      <c r="D88" s="211">
        <v>59</v>
      </c>
      <c r="E88" s="212">
        <v>0</v>
      </c>
      <c r="F88" s="212">
        <v>16</v>
      </c>
      <c r="G88" s="212">
        <v>10</v>
      </c>
      <c r="H88" s="212">
        <v>33</v>
      </c>
      <c r="I88" s="208">
        <v>0</v>
      </c>
      <c r="J88" s="208">
        <v>58</v>
      </c>
      <c r="K88" s="208">
        <v>1</v>
      </c>
      <c r="L88" s="208">
        <v>0</v>
      </c>
      <c r="M88" s="208">
        <v>0</v>
      </c>
      <c r="N88" s="208">
        <v>0</v>
      </c>
      <c r="O88" s="208">
        <v>0</v>
      </c>
      <c r="P88" s="213">
        <v>0</v>
      </c>
      <c r="Q88" s="213">
        <v>27</v>
      </c>
      <c r="R88" s="213">
        <v>32</v>
      </c>
      <c r="S88" s="214">
        <v>0</v>
      </c>
      <c r="T88" s="214">
        <v>11</v>
      </c>
      <c r="U88" s="214">
        <v>48</v>
      </c>
      <c r="V88" s="215">
        <v>0</v>
      </c>
      <c r="W88" s="215">
        <v>0</v>
      </c>
      <c r="X88" s="215">
        <v>48</v>
      </c>
    </row>
    <row r="89" spans="1:24" x14ac:dyDescent="0.25">
      <c r="A89" s="145" t="s">
        <v>200</v>
      </c>
      <c r="B89" s="145" t="s">
        <v>88</v>
      </c>
      <c r="C89" s="146">
        <v>4</v>
      </c>
      <c r="D89" s="146">
        <v>23</v>
      </c>
      <c r="E89" s="147">
        <v>0</v>
      </c>
      <c r="F89" s="147">
        <v>20</v>
      </c>
      <c r="G89" s="147">
        <v>1</v>
      </c>
      <c r="H89" s="147">
        <v>2</v>
      </c>
      <c r="I89" s="148">
        <v>0</v>
      </c>
      <c r="J89" s="148">
        <v>22</v>
      </c>
      <c r="K89" s="148">
        <v>1</v>
      </c>
      <c r="L89" s="148">
        <v>0</v>
      </c>
      <c r="M89" s="148">
        <v>0</v>
      </c>
      <c r="N89" s="148">
        <v>0</v>
      </c>
      <c r="O89" s="148">
        <v>0</v>
      </c>
      <c r="P89" s="149">
        <v>0</v>
      </c>
      <c r="Q89" s="149">
        <v>18</v>
      </c>
      <c r="R89" s="149">
        <v>5</v>
      </c>
      <c r="S89" s="150">
        <v>0</v>
      </c>
      <c r="T89" s="150">
        <v>4</v>
      </c>
      <c r="U89" s="150">
        <v>19</v>
      </c>
      <c r="V89" s="151">
        <v>0</v>
      </c>
      <c r="W89" s="151">
        <v>9</v>
      </c>
      <c r="X89" s="151">
        <v>14</v>
      </c>
    </row>
    <row r="90" spans="1:24" x14ac:dyDescent="0.25">
      <c r="A90" s="152" t="s">
        <v>200</v>
      </c>
      <c r="B90" s="152" t="s">
        <v>89</v>
      </c>
      <c r="C90" s="153">
        <v>4</v>
      </c>
      <c r="D90" s="153">
        <v>47</v>
      </c>
      <c r="E90" s="154">
        <v>0</v>
      </c>
      <c r="F90" s="154">
        <v>47</v>
      </c>
      <c r="G90" s="154">
        <v>0</v>
      </c>
      <c r="H90" s="154">
        <v>0</v>
      </c>
      <c r="I90" s="155">
        <v>0</v>
      </c>
      <c r="J90" s="155">
        <v>46</v>
      </c>
      <c r="K90" s="155">
        <v>1</v>
      </c>
      <c r="L90" s="155">
        <v>0</v>
      </c>
      <c r="M90" s="155">
        <v>0</v>
      </c>
      <c r="N90" s="155">
        <v>0</v>
      </c>
      <c r="O90" s="155">
        <v>0</v>
      </c>
      <c r="P90" s="156">
        <v>0</v>
      </c>
      <c r="Q90" s="156">
        <v>25</v>
      </c>
      <c r="R90" s="156">
        <v>22</v>
      </c>
      <c r="S90" s="157">
        <v>0</v>
      </c>
      <c r="T90" s="157">
        <v>6</v>
      </c>
      <c r="U90" s="157">
        <v>41</v>
      </c>
      <c r="V90" s="158">
        <v>0</v>
      </c>
      <c r="W90" s="158">
        <v>10</v>
      </c>
      <c r="X90" s="158">
        <v>37</v>
      </c>
    </row>
    <row r="91" spans="1:24" x14ac:dyDescent="0.25">
      <c r="A91" s="152" t="s">
        <v>200</v>
      </c>
      <c r="B91" s="152" t="s">
        <v>90</v>
      </c>
      <c r="C91" s="153">
        <v>4</v>
      </c>
      <c r="D91" s="153">
        <v>35</v>
      </c>
      <c r="E91" s="154">
        <v>0</v>
      </c>
      <c r="F91" s="154">
        <v>35</v>
      </c>
      <c r="G91" s="154">
        <v>0</v>
      </c>
      <c r="H91" s="154">
        <v>0</v>
      </c>
      <c r="I91" s="155">
        <v>0</v>
      </c>
      <c r="J91" s="155">
        <v>34</v>
      </c>
      <c r="K91" s="155">
        <v>1</v>
      </c>
      <c r="L91" s="155">
        <v>0</v>
      </c>
      <c r="M91" s="155">
        <v>0</v>
      </c>
      <c r="N91" s="155">
        <v>0</v>
      </c>
      <c r="O91" s="155">
        <v>0</v>
      </c>
      <c r="P91" s="156">
        <v>0</v>
      </c>
      <c r="Q91" s="156">
        <v>30</v>
      </c>
      <c r="R91" s="156">
        <v>5</v>
      </c>
      <c r="S91" s="157">
        <v>0</v>
      </c>
      <c r="T91" s="157">
        <v>3</v>
      </c>
      <c r="U91" s="157">
        <v>32</v>
      </c>
      <c r="V91" s="158">
        <v>0</v>
      </c>
      <c r="W91" s="158">
        <v>2</v>
      </c>
      <c r="X91" s="158">
        <v>33</v>
      </c>
    </row>
    <row r="92" spans="1:24" x14ac:dyDescent="0.25">
      <c r="A92" s="152" t="s">
        <v>200</v>
      </c>
      <c r="B92" s="152" t="s">
        <v>91</v>
      </c>
      <c r="C92" s="153">
        <v>7</v>
      </c>
      <c r="D92" s="153">
        <v>36</v>
      </c>
      <c r="E92" s="154">
        <v>0</v>
      </c>
      <c r="F92" s="154">
        <v>36</v>
      </c>
      <c r="G92" s="154">
        <v>0</v>
      </c>
      <c r="H92" s="154">
        <v>0</v>
      </c>
      <c r="I92" s="155">
        <v>0</v>
      </c>
      <c r="J92" s="155">
        <v>35</v>
      </c>
      <c r="K92" s="155">
        <v>1</v>
      </c>
      <c r="L92" s="155">
        <v>0</v>
      </c>
      <c r="M92" s="155">
        <v>0</v>
      </c>
      <c r="N92" s="155">
        <v>0</v>
      </c>
      <c r="O92" s="155">
        <v>0</v>
      </c>
      <c r="P92" s="156">
        <v>0</v>
      </c>
      <c r="Q92" s="156">
        <v>18</v>
      </c>
      <c r="R92" s="156">
        <v>18</v>
      </c>
      <c r="S92" s="157">
        <v>0</v>
      </c>
      <c r="T92" s="157">
        <v>3</v>
      </c>
      <c r="U92" s="157">
        <v>33</v>
      </c>
      <c r="V92" s="158">
        <v>0</v>
      </c>
      <c r="W92" s="158">
        <v>7</v>
      </c>
      <c r="X92" s="158">
        <v>29</v>
      </c>
    </row>
    <row r="93" spans="1:24" x14ac:dyDescent="0.25">
      <c r="A93" s="152" t="s">
        <v>200</v>
      </c>
      <c r="B93" s="152" t="s">
        <v>92</v>
      </c>
      <c r="C93" s="153">
        <v>7</v>
      </c>
      <c r="D93" s="153">
        <v>34</v>
      </c>
      <c r="E93" s="154">
        <v>0</v>
      </c>
      <c r="F93" s="154">
        <v>34</v>
      </c>
      <c r="G93" s="154">
        <v>0</v>
      </c>
      <c r="H93" s="154">
        <v>0</v>
      </c>
      <c r="I93" s="155">
        <v>0</v>
      </c>
      <c r="J93" s="155">
        <v>33</v>
      </c>
      <c r="K93" s="155">
        <v>1</v>
      </c>
      <c r="L93" s="155">
        <v>0</v>
      </c>
      <c r="M93" s="155">
        <v>0</v>
      </c>
      <c r="N93" s="155">
        <v>0</v>
      </c>
      <c r="O93" s="155">
        <v>0</v>
      </c>
      <c r="P93" s="156">
        <v>0</v>
      </c>
      <c r="Q93" s="156">
        <v>27</v>
      </c>
      <c r="R93" s="156">
        <v>7</v>
      </c>
      <c r="S93" s="157">
        <v>0</v>
      </c>
      <c r="T93" s="157">
        <v>5</v>
      </c>
      <c r="U93" s="157">
        <v>29</v>
      </c>
      <c r="V93" s="158">
        <v>0</v>
      </c>
      <c r="W93" s="158">
        <v>11</v>
      </c>
      <c r="X93" s="158">
        <v>23</v>
      </c>
    </row>
    <row r="94" spans="1:24" x14ac:dyDescent="0.25">
      <c r="A94" s="152" t="s">
        <v>200</v>
      </c>
      <c r="B94" s="152" t="s">
        <v>93</v>
      </c>
      <c r="C94" s="153">
        <v>8</v>
      </c>
      <c r="D94" s="153">
        <v>37</v>
      </c>
      <c r="E94" s="154">
        <v>0</v>
      </c>
      <c r="F94" s="154">
        <v>37</v>
      </c>
      <c r="G94" s="154">
        <v>0</v>
      </c>
      <c r="H94" s="154">
        <v>0</v>
      </c>
      <c r="I94" s="155">
        <v>0</v>
      </c>
      <c r="J94" s="155">
        <v>35</v>
      </c>
      <c r="K94" s="155">
        <v>2</v>
      </c>
      <c r="L94" s="155">
        <v>0</v>
      </c>
      <c r="M94" s="155">
        <v>0</v>
      </c>
      <c r="N94" s="155">
        <v>0</v>
      </c>
      <c r="O94" s="155">
        <v>0</v>
      </c>
      <c r="P94" s="156">
        <v>0</v>
      </c>
      <c r="Q94" s="156">
        <v>18</v>
      </c>
      <c r="R94" s="156">
        <v>19</v>
      </c>
      <c r="S94" s="157">
        <v>0</v>
      </c>
      <c r="T94" s="157">
        <v>7</v>
      </c>
      <c r="U94" s="157">
        <v>30</v>
      </c>
      <c r="V94" s="158">
        <v>0</v>
      </c>
      <c r="W94" s="158">
        <v>11</v>
      </c>
      <c r="X94" s="158">
        <v>26</v>
      </c>
    </row>
    <row r="95" spans="1:24" x14ac:dyDescent="0.25">
      <c r="A95" s="152" t="s">
        <v>200</v>
      </c>
      <c r="B95" s="152" t="s">
        <v>94</v>
      </c>
      <c r="C95" s="153">
        <v>2</v>
      </c>
      <c r="D95" s="153">
        <v>32</v>
      </c>
      <c r="E95" s="154">
        <v>0</v>
      </c>
      <c r="F95" s="154">
        <v>32</v>
      </c>
      <c r="G95" s="154">
        <v>0</v>
      </c>
      <c r="H95" s="154">
        <v>0</v>
      </c>
      <c r="I95" s="155">
        <v>0</v>
      </c>
      <c r="J95" s="155">
        <v>32</v>
      </c>
      <c r="K95" s="155">
        <v>0</v>
      </c>
      <c r="L95" s="155">
        <v>0</v>
      </c>
      <c r="M95" s="155">
        <v>0</v>
      </c>
      <c r="N95" s="155">
        <v>0</v>
      </c>
      <c r="O95" s="155">
        <v>0</v>
      </c>
      <c r="P95" s="156">
        <v>0</v>
      </c>
      <c r="Q95" s="156">
        <v>13</v>
      </c>
      <c r="R95" s="156">
        <v>19</v>
      </c>
      <c r="S95" s="157">
        <v>0</v>
      </c>
      <c r="T95" s="157">
        <v>3</v>
      </c>
      <c r="U95" s="157">
        <v>29</v>
      </c>
      <c r="V95" s="158">
        <v>0</v>
      </c>
      <c r="W95" s="158">
        <v>5</v>
      </c>
      <c r="X95" s="158">
        <v>27</v>
      </c>
    </row>
    <row r="96" spans="1:24" x14ac:dyDescent="0.25">
      <c r="A96" s="152" t="s">
        <v>200</v>
      </c>
      <c r="B96" s="152" t="s">
        <v>95</v>
      </c>
      <c r="C96" s="153">
        <v>9</v>
      </c>
      <c r="D96" s="153">
        <v>41</v>
      </c>
      <c r="E96" s="154">
        <v>0</v>
      </c>
      <c r="F96" s="154">
        <v>34</v>
      </c>
      <c r="G96" s="154">
        <v>6</v>
      </c>
      <c r="H96" s="154">
        <v>1</v>
      </c>
      <c r="I96" s="155">
        <v>0</v>
      </c>
      <c r="J96" s="155">
        <v>41</v>
      </c>
      <c r="K96" s="155">
        <v>0</v>
      </c>
      <c r="L96" s="155">
        <v>0</v>
      </c>
      <c r="M96" s="155">
        <v>0</v>
      </c>
      <c r="N96" s="155">
        <v>0</v>
      </c>
      <c r="O96" s="155">
        <v>0</v>
      </c>
      <c r="P96" s="156">
        <v>0</v>
      </c>
      <c r="Q96" s="156">
        <v>30</v>
      </c>
      <c r="R96" s="156">
        <v>11</v>
      </c>
      <c r="S96" s="157">
        <v>0</v>
      </c>
      <c r="T96" s="157">
        <v>0</v>
      </c>
      <c r="U96" s="157">
        <v>41</v>
      </c>
      <c r="V96" s="158">
        <v>0</v>
      </c>
      <c r="W96" s="158">
        <v>2</v>
      </c>
      <c r="X96" s="158">
        <v>39</v>
      </c>
    </row>
    <row r="97" spans="1:24" x14ac:dyDescent="0.25">
      <c r="A97" s="152" t="s">
        <v>200</v>
      </c>
      <c r="B97" s="152" t="s">
        <v>96</v>
      </c>
      <c r="C97" s="153">
        <v>9</v>
      </c>
      <c r="D97" s="153">
        <v>43</v>
      </c>
      <c r="E97" s="154">
        <v>0</v>
      </c>
      <c r="F97" s="154">
        <v>42</v>
      </c>
      <c r="G97" s="154">
        <v>1</v>
      </c>
      <c r="H97" s="154">
        <v>0</v>
      </c>
      <c r="I97" s="155">
        <v>0</v>
      </c>
      <c r="J97" s="155">
        <v>39</v>
      </c>
      <c r="K97" s="155">
        <v>3</v>
      </c>
      <c r="L97" s="155">
        <v>0</v>
      </c>
      <c r="M97" s="155">
        <v>0</v>
      </c>
      <c r="N97" s="155">
        <v>1</v>
      </c>
      <c r="O97" s="155">
        <v>0</v>
      </c>
      <c r="P97" s="156">
        <v>0</v>
      </c>
      <c r="Q97" s="156">
        <v>23</v>
      </c>
      <c r="R97" s="156">
        <v>20</v>
      </c>
      <c r="S97" s="157">
        <v>0</v>
      </c>
      <c r="T97" s="157">
        <v>8</v>
      </c>
      <c r="U97" s="157">
        <v>35</v>
      </c>
      <c r="V97" s="158">
        <v>0</v>
      </c>
      <c r="W97" s="158">
        <v>15</v>
      </c>
      <c r="X97" s="158">
        <v>28</v>
      </c>
    </row>
    <row r="98" spans="1:24" x14ac:dyDescent="0.25">
      <c r="A98" s="152" t="s">
        <v>200</v>
      </c>
      <c r="B98" s="152" t="s">
        <v>97</v>
      </c>
      <c r="C98" s="153">
        <v>5</v>
      </c>
      <c r="D98" s="153">
        <v>54</v>
      </c>
      <c r="E98" s="154">
        <v>0</v>
      </c>
      <c r="F98" s="154">
        <v>46</v>
      </c>
      <c r="G98" s="154">
        <v>8</v>
      </c>
      <c r="H98" s="154">
        <v>0</v>
      </c>
      <c r="I98" s="155">
        <v>0</v>
      </c>
      <c r="J98" s="155">
        <v>53</v>
      </c>
      <c r="K98" s="155">
        <v>0</v>
      </c>
      <c r="L98" s="155">
        <v>0</v>
      </c>
      <c r="M98" s="155">
        <v>0</v>
      </c>
      <c r="N98" s="155">
        <v>1</v>
      </c>
      <c r="O98" s="155">
        <v>0</v>
      </c>
      <c r="P98" s="156">
        <v>0</v>
      </c>
      <c r="Q98" s="156">
        <v>34</v>
      </c>
      <c r="R98" s="156">
        <v>20</v>
      </c>
      <c r="S98" s="157">
        <v>0</v>
      </c>
      <c r="T98" s="157">
        <v>0</v>
      </c>
      <c r="U98" s="157">
        <v>54</v>
      </c>
      <c r="V98" s="158">
        <v>0</v>
      </c>
      <c r="W98" s="158">
        <v>5</v>
      </c>
      <c r="X98" s="158">
        <v>49</v>
      </c>
    </row>
    <row r="99" spans="1:24" x14ac:dyDescent="0.25">
      <c r="A99" s="152" t="s">
        <v>200</v>
      </c>
      <c r="B99" s="152" t="s">
        <v>98</v>
      </c>
      <c r="C99" s="153">
        <v>2</v>
      </c>
      <c r="D99" s="153">
        <v>33</v>
      </c>
      <c r="E99" s="154">
        <v>0</v>
      </c>
      <c r="F99" s="154">
        <v>32</v>
      </c>
      <c r="G99" s="154">
        <v>1</v>
      </c>
      <c r="H99" s="154">
        <v>0</v>
      </c>
      <c r="I99" s="155">
        <v>0</v>
      </c>
      <c r="J99" s="155">
        <v>33</v>
      </c>
      <c r="K99" s="155">
        <v>0</v>
      </c>
      <c r="L99" s="155">
        <v>0</v>
      </c>
      <c r="M99" s="155">
        <v>0</v>
      </c>
      <c r="N99" s="155">
        <v>0</v>
      </c>
      <c r="O99" s="155">
        <v>0</v>
      </c>
      <c r="P99" s="156">
        <v>0</v>
      </c>
      <c r="Q99" s="156">
        <v>13</v>
      </c>
      <c r="R99" s="156">
        <v>20</v>
      </c>
      <c r="S99" s="157">
        <v>0</v>
      </c>
      <c r="T99" s="157">
        <v>5</v>
      </c>
      <c r="U99" s="157">
        <v>28</v>
      </c>
      <c r="V99" s="158">
        <v>0</v>
      </c>
      <c r="W99" s="158">
        <v>9</v>
      </c>
      <c r="X99" s="158">
        <v>24</v>
      </c>
    </row>
    <row r="100" spans="1:24" x14ac:dyDescent="0.25">
      <c r="A100" s="152" t="s">
        <v>200</v>
      </c>
      <c r="B100" s="152" t="s">
        <v>99</v>
      </c>
      <c r="C100" s="153">
        <v>5</v>
      </c>
      <c r="D100" s="153">
        <v>50</v>
      </c>
      <c r="E100" s="154">
        <v>0</v>
      </c>
      <c r="F100" s="154">
        <v>41</v>
      </c>
      <c r="G100" s="154">
        <v>9</v>
      </c>
      <c r="H100" s="154">
        <v>0</v>
      </c>
      <c r="I100" s="155">
        <v>0</v>
      </c>
      <c r="J100" s="155">
        <v>50</v>
      </c>
      <c r="K100" s="155">
        <v>0</v>
      </c>
      <c r="L100" s="155">
        <v>0</v>
      </c>
      <c r="M100" s="155">
        <v>0</v>
      </c>
      <c r="N100" s="155">
        <v>0</v>
      </c>
      <c r="O100" s="155">
        <v>0</v>
      </c>
      <c r="P100" s="156">
        <v>0</v>
      </c>
      <c r="Q100" s="156">
        <v>32</v>
      </c>
      <c r="R100" s="156">
        <v>18</v>
      </c>
      <c r="S100" s="157">
        <v>0</v>
      </c>
      <c r="T100" s="157">
        <v>1</v>
      </c>
      <c r="U100" s="157">
        <v>49</v>
      </c>
      <c r="V100" s="158">
        <v>0</v>
      </c>
      <c r="W100" s="158">
        <v>3</v>
      </c>
      <c r="X100" s="158">
        <v>47</v>
      </c>
    </row>
    <row r="101" spans="1:24" x14ac:dyDescent="0.25">
      <c r="A101" s="152" t="s">
        <v>200</v>
      </c>
      <c r="B101" s="152" t="s">
        <v>100</v>
      </c>
      <c r="C101" s="153">
        <v>3</v>
      </c>
      <c r="D101" s="153">
        <v>58</v>
      </c>
      <c r="E101" s="154">
        <v>0</v>
      </c>
      <c r="F101" s="154">
        <v>45</v>
      </c>
      <c r="G101" s="154">
        <v>9</v>
      </c>
      <c r="H101" s="154">
        <v>4</v>
      </c>
      <c r="I101" s="155">
        <v>0</v>
      </c>
      <c r="J101" s="155">
        <v>58</v>
      </c>
      <c r="K101" s="155">
        <v>0</v>
      </c>
      <c r="L101" s="155">
        <v>0</v>
      </c>
      <c r="M101" s="155">
        <v>0</v>
      </c>
      <c r="N101" s="155">
        <v>0</v>
      </c>
      <c r="O101" s="155">
        <v>0</v>
      </c>
      <c r="P101" s="156">
        <v>0</v>
      </c>
      <c r="Q101" s="156">
        <v>33</v>
      </c>
      <c r="R101" s="156">
        <v>25</v>
      </c>
      <c r="S101" s="157">
        <v>0</v>
      </c>
      <c r="T101" s="157">
        <v>6</v>
      </c>
      <c r="U101" s="157">
        <v>52</v>
      </c>
      <c r="V101" s="158">
        <v>0</v>
      </c>
      <c r="W101" s="158">
        <v>1</v>
      </c>
      <c r="X101" s="158">
        <v>57</v>
      </c>
    </row>
    <row r="102" spans="1:24" x14ac:dyDescent="0.25">
      <c r="A102" s="152" t="s">
        <v>200</v>
      </c>
      <c r="B102" s="152" t="s">
        <v>101</v>
      </c>
      <c r="C102" s="153">
        <v>0</v>
      </c>
      <c r="D102" s="153">
        <v>57</v>
      </c>
      <c r="E102" s="154">
        <v>0</v>
      </c>
      <c r="F102" s="154">
        <v>56</v>
      </c>
      <c r="G102" s="154">
        <v>0</v>
      </c>
      <c r="H102" s="154">
        <v>1</v>
      </c>
      <c r="I102" s="155">
        <v>0</v>
      </c>
      <c r="J102" s="155">
        <v>54</v>
      </c>
      <c r="K102" s="155">
        <v>3</v>
      </c>
      <c r="L102" s="155">
        <v>0</v>
      </c>
      <c r="M102" s="155">
        <v>0</v>
      </c>
      <c r="N102" s="155">
        <v>0</v>
      </c>
      <c r="O102" s="155">
        <v>0</v>
      </c>
      <c r="P102" s="156">
        <v>0</v>
      </c>
      <c r="Q102" s="156">
        <v>39</v>
      </c>
      <c r="R102" s="156">
        <v>18</v>
      </c>
      <c r="S102" s="157">
        <v>0</v>
      </c>
      <c r="T102" s="157">
        <v>6</v>
      </c>
      <c r="U102" s="157">
        <v>51</v>
      </c>
      <c r="V102" s="158">
        <v>0</v>
      </c>
      <c r="W102" s="158">
        <v>1</v>
      </c>
      <c r="X102" s="158">
        <v>56</v>
      </c>
    </row>
    <row r="103" spans="1:24" x14ac:dyDescent="0.25">
      <c r="A103" s="152" t="s">
        <v>200</v>
      </c>
      <c r="B103" s="152" t="s">
        <v>102</v>
      </c>
      <c r="C103" s="153">
        <v>2</v>
      </c>
      <c r="D103" s="153">
        <v>36</v>
      </c>
      <c r="E103" s="154">
        <v>0</v>
      </c>
      <c r="F103" s="154">
        <v>34</v>
      </c>
      <c r="G103" s="154">
        <v>2</v>
      </c>
      <c r="H103" s="154">
        <v>0</v>
      </c>
      <c r="I103" s="155">
        <v>0</v>
      </c>
      <c r="J103" s="155">
        <v>36</v>
      </c>
      <c r="K103" s="155">
        <v>0</v>
      </c>
      <c r="L103" s="155">
        <v>0</v>
      </c>
      <c r="M103" s="155">
        <v>0</v>
      </c>
      <c r="N103" s="155">
        <v>0</v>
      </c>
      <c r="O103" s="155">
        <v>0</v>
      </c>
      <c r="P103" s="156">
        <v>0</v>
      </c>
      <c r="Q103" s="156">
        <v>21</v>
      </c>
      <c r="R103" s="156">
        <v>15</v>
      </c>
      <c r="S103" s="157">
        <v>0</v>
      </c>
      <c r="T103" s="157">
        <v>3</v>
      </c>
      <c r="U103" s="157">
        <v>33</v>
      </c>
      <c r="V103" s="158">
        <v>0</v>
      </c>
      <c r="W103" s="158">
        <v>3</v>
      </c>
      <c r="X103" s="158">
        <v>33</v>
      </c>
    </row>
    <row r="104" spans="1:24" x14ac:dyDescent="0.25">
      <c r="A104" s="152" t="s">
        <v>200</v>
      </c>
      <c r="B104" s="152" t="s">
        <v>103</v>
      </c>
      <c r="C104" s="153">
        <v>1</v>
      </c>
      <c r="D104" s="153">
        <v>48</v>
      </c>
      <c r="E104" s="154">
        <v>0</v>
      </c>
      <c r="F104" s="154">
        <v>39</v>
      </c>
      <c r="G104" s="154">
        <v>2</v>
      </c>
      <c r="H104" s="154">
        <v>7</v>
      </c>
      <c r="I104" s="155">
        <v>0</v>
      </c>
      <c r="J104" s="155">
        <v>48</v>
      </c>
      <c r="K104" s="155">
        <v>0</v>
      </c>
      <c r="L104" s="155">
        <v>0</v>
      </c>
      <c r="M104" s="155">
        <v>0</v>
      </c>
      <c r="N104" s="155">
        <v>0</v>
      </c>
      <c r="O104" s="155">
        <v>0</v>
      </c>
      <c r="P104" s="156">
        <v>0</v>
      </c>
      <c r="Q104" s="156">
        <v>32</v>
      </c>
      <c r="R104" s="156">
        <v>16</v>
      </c>
      <c r="S104" s="157">
        <v>0</v>
      </c>
      <c r="T104" s="157">
        <v>2</v>
      </c>
      <c r="U104" s="157">
        <v>46</v>
      </c>
      <c r="V104" s="158">
        <v>0</v>
      </c>
      <c r="W104" s="158">
        <v>2</v>
      </c>
      <c r="X104" s="158">
        <v>46</v>
      </c>
    </row>
    <row r="105" spans="1:24" x14ac:dyDescent="0.25">
      <c r="A105" s="152" t="s">
        <v>200</v>
      </c>
      <c r="B105" s="152" t="s">
        <v>104</v>
      </c>
      <c r="C105" s="153">
        <v>1</v>
      </c>
      <c r="D105" s="153">
        <v>45</v>
      </c>
      <c r="E105" s="154">
        <v>0</v>
      </c>
      <c r="F105" s="154">
        <v>45</v>
      </c>
      <c r="G105" s="154">
        <v>0</v>
      </c>
      <c r="H105" s="154">
        <v>0</v>
      </c>
      <c r="I105" s="155">
        <v>0</v>
      </c>
      <c r="J105" s="155">
        <v>45</v>
      </c>
      <c r="K105" s="155">
        <v>0</v>
      </c>
      <c r="L105" s="155">
        <v>0</v>
      </c>
      <c r="M105" s="155">
        <v>0</v>
      </c>
      <c r="N105" s="155">
        <v>0</v>
      </c>
      <c r="O105" s="155">
        <v>0</v>
      </c>
      <c r="P105" s="156">
        <v>0</v>
      </c>
      <c r="Q105" s="156">
        <v>16</v>
      </c>
      <c r="R105" s="156">
        <v>29</v>
      </c>
      <c r="S105" s="157">
        <v>0</v>
      </c>
      <c r="T105" s="157">
        <v>4</v>
      </c>
      <c r="U105" s="157">
        <v>41</v>
      </c>
      <c r="V105" s="158">
        <v>0</v>
      </c>
      <c r="W105" s="158">
        <v>3</v>
      </c>
      <c r="X105" s="158">
        <v>42</v>
      </c>
    </row>
    <row r="106" spans="1:24" x14ac:dyDescent="0.25">
      <c r="A106" s="152" t="s">
        <v>200</v>
      </c>
      <c r="B106" s="152" t="s">
        <v>105</v>
      </c>
      <c r="C106" s="153">
        <v>2</v>
      </c>
      <c r="D106" s="153">
        <v>64</v>
      </c>
      <c r="E106" s="154">
        <v>0</v>
      </c>
      <c r="F106" s="154">
        <v>45</v>
      </c>
      <c r="G106" s="154">
        <v>7</v>
      </c>
      <c r="H106" s="154">
        <v>12</v>
      </c>
      <c r="I106" s="155">
        <v>0</v>
      </c>
      <c r="J106" s="155">
        <v>64</v>
      </c>
      <c r="K106" s="155">
        <v>0</v>
      </c>
      <c r="L106" s="155">
        <v>0</v>
      </c>
      <c r="M106" s="155">
        <v>0</v>
      </c>
      <c r="N106" s="155">
        <v>0</v>
      </c>
      <c r="O106" s="155">
        <v>0</v>
      </c>
      <c r="P106" s="156">
        <v>0</v>
      </c>
      <c r="Q106" s="156">
        <v>44</v>
      </c>
      <c r="R106" s="156">
        <v>20</v>
      </c>
      <c r="S106" s="157">
        <v>0</v>
      </c>
      <c r="T106" s="157">
        <v>2</v>
      </c>
      <c r="U106" s="157">
        <v>62</v>
      </c>
      <c r="V106" s="158">
        <v>0</v>
      </c>
      <c r="W106" s="158">
        <v>2</v>
      </c>
      <c r="X106" s="158">
        <v>62</v>
      </c>
    </row>
    <row r="107" spans="1:24" x14ac:dyDescent="0.25">
      <c r="A107" s="152" t="s">
        <v>200</v>
      </c>
      <c r="B107" s="152" t="s">
        <v>106</v>
      </c>
      <c r="C107" s="153">
        <v>1</v>
      </c>
      <c r="D107" s="153">
        <v>47</v>
      </c>
      <c r="E107" s="154">
        <v>0</v>
      </c>
      <c r="F107" s="154">
        <v>46</v>
      </c>
      <c r="G107" s="154">
        <v>1</v>
      </c>
      <c r="H107" s="154">
        <v>0</v>
      </c>
      <c r="I107" s="155">
        <v>1</v>
      </c>
      <c r="J107" s="155">
        <v>45</v>
      </c>
      <c r="K107" s="155">
        <v>1</v>
      </c>
      <c r="L107" s="155">
        <v>0</v>
      </c>
      <c r="M107" s="155">
        <v>0</v>
      </c>
      <c r="N107" s="155">
        <v>0</v>
      </c>
      <c r="O107" s="155">
        <v>0</v>
      </c>
      <c r="P107" s="156">
        <v>0</v>
      </c>
      <c r="Q107" s="156">
        <v>25</v>
      </c>
      <c r="R107" s="156">
        <v>22</v>
      </c>
      <c r="S107" s="157">
        <v>0</v>
      </c>
      <c r="T107" s="157">
        <v>2</v>
      </c>
      <c r="U107" s="157">
        <v>45</v>
      </c>
      <c r="V107" s="158">
        <v>0</v>
      </c>
      <c r="W107" s="158">
        <v>13</v>
      </c>
      <c r="X107" s="158">
        <v>34</v>
      </c>
    </row>
    <row r="108" spans="1:24" x14ac:dyDescent="0.25">
      <c r="A108" s="152" t="s">
        <v>200</v>
      </c>
      <c r="B108" s="152" t="s">
        <v>107</v>
      </c>
      <c r="C108" s="153">
        <v>4</v>
      </c>
      <c r="D108" s="153">
        <v>42</v>
      </c>
      <c r="E108" s="154">
        <v>0</v>
      </c>
      <c r="F108" s="154">
        <v>42</v>
      </c>
      <c r="G108" s="154">
        <v>0</v>
      </c>
      <c r="H108" s="154">
        <v>0</v>
      </c>
      <c r="I108" s="155">
        <v>1</v>
      </c>
      <c r="J108" s="155">
        <v>41</v>
      </c>
      <c r="K108" s="155">
        <v>0</v>
      </c>
      <c r="L108" s="155">
        <v>0</v>
      </c>
      <c r="M108" s="155">
        <v>0</v>
      </c>
      <c r="N108" s="155">
        <v>0</v>
      </c>
      <c r="O108" s="155">
        <v>0</v>
      </c>
      <c r="P108" s="156">
        <v>0</v>
      </c>
      <c r="Q108" s="156">
        <v>22</v>
      </c>
      <c r="R108" s="156">
        <v>20</v>
      </c>
      <c r="S108" s="157">
        <v>0</v>
      </c>
      <c r="T108" s="157">
        <v>12</v>
      </c>
      <c r="U108" s="157">
        <v>30</v>
      </c>
      <c r="V108" s="158">
        <v>0</v>
      </c>
      <c r="W108" s="158">
        <v>5</v>
      </c>
      <c r="X108" s="158">
        <v>37</v>
      </c>
    </row>
    <row r="109" spans="1:24" x14ac:dyDescent="0.25">
      <c r="A109" s="152" t="s">
        <v>200</v>
      </c>
      <c r="B109" s="152" t="s">
        <v>108</v>
      </c>
      <c r="C109" s="153">
        <v>6</v>
      </c>
      <c r="D109" s="153">
        <v>43</v>
      </c>
      <c r="E109" s="154">
        <v>0</v>
      </c>
      <c r="F109" s="154">
        <v>41</v>
      </c>
      <c r="G109" s="154">
        <v>2</v>
      </c>
      <c r="H109" s="154">
        <v>0</v>
      </c>
      <c r="I109" s="155">
        <v>0</v>
      </c>
      <c r="J109" s="155">
        <v>43</v>
      </c>
      <c r="K109" s="155">
        <v>0</v>
      </c>
      <c r="L109" s="155">
        <v>0</v>
      </c>
      <c r="M109" s="155">
        <v>0</v>
      </c>
      <c r="N109" s="155">
        <v>0</v>
      </c>
      <c r="O109" s="155">
        <v>0</v>
      </c>
      <c r="P109" s="156">
        <v>0</v>
      </c>
      <c r="Q109" s="156">
        <v>26</v>
      </c>
      <c r="R109" s="156">
        <v>17</v>
      </c>
      <c r="S109" s="157">
        <v>0</v>
      </c>
      <c r="T109" s="157">
        <v>1</v>
      </c>
      <c r="U109" s="157">
        <v>42</v>
      </c>
      <c r="V109" s="158">
        <v>0</v>
      </c>
      <c r="W109" s="158">
        <v>9</v>
      </c>
      <c r="X109" s="158">
        <v>34</v>
      </c>
    </row>
    <row r="110" spans="1:24" x14ac:dyDescent="0.25">
      <c r="A110" s="152" t="s">
        <v>200</v>
      </c>
      <c r="B110" s="152" t="s">
        <v>109</v>
      </c>
      <c r="C110" s="153">
        <v>5</v>
      </c>
      <c r="D110" s="153">
        <v>37</v>
      </c>
      <c r="E110" s="154">
        <v>0</v>
      </c>
      <c r="F110" s="154">
        <v>37</v>
      </c>
      <c r="G110" s="154">
        <v>0</v>
      </c>
      <c r="H110" s="154">
        <v>0</v>
      </c>
      <c r="I110" s="155">
        <v>0</v>
      </c>
      <c r="J110" s="155">
        <v>37</v>
      </c>
      <c r="K110" s="155">
        <v>0</v>
      </c>
      <c r="L110" s="155">
        <v>0</v>
      </c>
      <c r="M110" s="155">
        <v>0</v>
      </c>
      <c r="N110" s="155">
        <v>0</v>
      </c>
      <c r="O110" s="155">
        <v>0</v>
      </c>
      <c r="P110" s="156">
        <v>0</v>
      </c>
      <c r="Q110" s="156">
        <v>23</v>
      </c>
      <c r="R110" s="156">
        <v>14</v>
      </c>
      <c r="S110" s="157">
        <v>0</v>
      </c>
      <c r="T110" s="157">
        <v>10</v>
      </c>
      <c r="U110" s="157">
        <v>27</v>
      </c>
      <c r="V110" s="158">
        <v>0</v>
      </c>
      <c r="W110" s="158">
        <v>6</v>
      </c>
      <c r="X110" s="158">
        <v>31</v>
      </c>
    </row>
    <row r="111" spans="1:24" x14ac:dyDescent="0.25">
      <c r="A111" s="152" t="s">
        <v>200</v>
      </c>
      <c r="B111" s="152" t="s">
        <v>110</v>
      </c>
      <c r="C111" s="153">
        <v>7</v>
      </c>
      <c r="D111" s="153">
        <v>79</v>
      </c>
      <c r="E111" s="154">
        <v>0</v>
      </c>
      <c r="F111" s="154">
        <v>79</v>
      </c>
      <c r="G111" s="154">
        <v>0</v>
      </c>
      <c r="H111" s="154">
        <v>0</v>
      </c>
      <c r="I111" s="155">
        <v>0</v>
      </c>
      <c r="J111" s="155">
        <v>75</v>
      </c>
      <c r="K111" s="155">
        <v>4</v>
      </c>
      <c r="L111" s="155">
        <v>0</v>
      </c>
      <c r="M111" s="155">
        <v>0</v>
      </c>
      <c r="N111" s="155">
        <v>0</v>
      </c>
      <c r="O111" s="155">
        <v>0</v>
      </c>
      <c r="P111" s="156">
        <v>0</v>
      </c>
      <c r="Q111" s="156">
        <v>45</v>
      </c>
      <c r="R111" s="156">
        <v>34</v>
      </c>
      <c r="S111" s="157">
        <v>0</v>
      </c>
      <c r="T111" s="157">
        <v>2</v>
      </c>
      <c r="U111" s="157">
        <v>77</v>
      </c>
      <c r="V111" s="158">
        <v>0</v>
      </c>
      <c r="W111" s="158">
        <v>27</v>
      </c>
      <c r="X111" s="158">
        <v>52</v>
      </c>
    </row>
    <row r="112" spans="1:24" ht="15.75" thickBot="1" x14ac:dyDescent="0.3">
      <c r="A112" s="204" t="s">
        <v>200</v>
      </c>
      <c r="B112" s="204" t="s">
        <v>111</v>
      </c>
      <c r="C112" s="211">
        <v>2</v>
      </c>
      <c r="D112" s="211">
        <v>53</v>
      </c>
      <c r="E112" s="212">
        <v>0</v>
      </c>
      <c r="F112" s="212">
        <v>53</v>
      </c>
      <c r="G112" s="212">
        <v>0</v>
      </c>
      <c r="H112" s="212">
        <v>0</v>
      </c>
      <c r="I112" s="208">
        <v>0</v>
      </c>
      <c r="J112" s="208">
        <v>50</v>
      </c>
      <c r="K112" s="208">
        <v>3</v>
      </c>
      <c r="L112" s="208">
        <v>0</v>
      </c>
      <c r="M112" s="208">
        <v>0</v>
      </c>
      <c r="N112" s="208">
        <v>0</v>
      </c>
      <c r="O112" s="208">
        <v>0</v>
      </c>
      <c r="P112" s="213">
        <v>0</v>
      </c>
      <c r="Q112" s="213">
        <v>40</v>
      </c>
      <c r="R112" s="213">
        <v>13</v>
      </c>
      <c r="S112" s="214">
        <v>0</v>
      </c>
      <c r="T112" s="214">
        <v>14</v>
      </c>
      <c r="U112" s="214">
        <v>39</v>
      </c>
      <c r="V112" s="215">
        <v>0</v>
      </c>
      <c r="W112" s="215">
        <v>10</v>
      </c>
      <c r="X112" s="215">
        <v>43</v>
      </c>
    </row>
    <row r="113" spans="1:24" x14ac:dyDescent="0.25">
      <c r="A113" s="145" t="s">
        <v>201</v>
      </c>
      <c r="B113" s="145" t="s">
        <v>112</v>
      </c>
      <c r="C113" s="146">
        <v>1</v>
      </c>
      <c r="D113" s="146">
        <v>47</v>
      </c>
      <c r="E113" s="147">
        <v>0</v>
      </c>
      <c r="F113" s="147">
        <v>28</v>
      </c>
      <c r="G113" s="147">
        <v>6</v>
      </c>
      <c r="H113" s="147">
        <v>13</v>
      </c>
      <c r="I113" s="148">
        <v>1</v>
      </c>
      <c r="J113" s="148">
        <v>46</v>
      </c>
      <c r="K113" s="148">
        <v>0</v>
      </c>
      <c r="L113" s="148">
        <v>0</v>
      </c>
      <c r="M113" s="148">
        <v>0</v>
      </c>
      <c r="N113" s="148">
        <v>0</v>
      </c>
      <c r="O113" s="148">
        <v>0</v>
      </c>
      <c r="P113" s="149">
        <v>0</v>
      </c>
      <c r="Q113" s="149">
        <v>30</v>
      </c>
      <c r="R113" s="149">
        <v>17</v>
      </c>
      <c r="S113" s="150">
        <v>0</v>
      </c>
      <c r="T113" s="150">
        <v>7</v>
      </c>
      <c r="U113" s="150">
        <v>40</v>
      </c>
      <c r="V113" s="151">
        <v>0</v>
      </c>
      <c r="W113" s="151">
        <v>6</v>
      </c>
      <c r="X113" s="151">
        <v>41</v>
      </c>
    </row>
    <row r="114" spans="1:24" x14ac:dyDescent="0.25">
      <c r="A114" s="152" t="s">
        <v>201</v>
      </c>
      <c r="B114" s="152" t="s">
        <v>113</v>
      </c>
      <c r="C114" s="153">
        <v>29</v>
      </c>
      <c r="D114" s="153">
        <v>81</v>
      </c>
      <c r="E114" s="154">
        <v>0</v>
      </c>
      <c r="F114" s="154">
        <v>24</v>
      </c>
      <c r="G114" s="154">
        <v>19</v>
      </c>
      <c r="H114" s="154">
        <v>38</v>
      </c>
      <c r="I114" s="155">
        <v>0</v>
      </c>
      <c r="J114" s="155">
        <v>77</v>
      </c>
      <c r="K114" s="155">
        <v>2</v>
      </c>
      <c r="L114" s="155">
        <v>0</v>
      </c>
      <c r="M114" s="155">
        <v>0</v>
      </c>
      <c r="N114" s="155">
        <v>0</v>
      </c>
      <c r="O114" s="155">
        <v>2</v>
      </c>
      <c r="P114" s="156">
        <v>0</v>
      </c>
      <c r="Q114" s="156">
        <v>42</v>
      </c>
      <c r="R114" s="156">
        <v>39</v>
      </c>
      <c r="S114" s="157">
        <v>0</v>
      </c>
      <c r="T114" s="157">
        <v>5</v>
      </c>
      <c r="U114" s="157">
        <v>76</v>
      </c>
      <c r="V114" s="158">
        <v>0</v>
      </c>
      <c r="W114" s="158">
        <v>7</v>
      </c>
      <c r="X114" s="158">
        <v>74</v>
      </c>
    </row>
    <row r="115" spans="1:24" x14ac:dyDescent="0.25">
      <c r="A115" s="152" t="s">
        <v>201</v>
      </c>
      <c r="B115" s="152" t="s">
        <v>114</v>
      </c>
      <c r="C115" s="153">
        <v>3</v>
      </c>
      <c r="D115" s="153">
        <v>37</v>
      </c>
      <c r="E115" s="154">
        <v>0</v>
      </c>
      <c r="F115" s="154">
        <v>16</v>
      </c>
      <c r="G115" s="154">
        <v>4</v>
      </c>
      <c r="H115" s="154">
        <v>17</v>
      </c>
      <c r="I115" s="155">
        <v>0</v>
      </c>
      <c r="J115" s="155">
        <v>36</v>
      </c>
      <c r="K115" s="155">
        <v>0</v>
      </c>
      <c r="L115" s="155">
        <v>0</v>
      </c>
      <c r="M115" s="155">
        <v>0</v>
      </c>
      <c r="N115" s="155">
        <v>0</v>
      </c>
      <c r="O115" s="155">
        <v>1</v>
      </c>
      <c r="P115" s="156">
        <v>0</v>
      </c>
      <c r="Q115" s="156">
        <v>17</v>
      </c>
      <c r="R115" s="156">
        <v>20</v>
      </c>
      <c r="S115" s="157">
        <v>0</v>
      </c>
      <c r="T115" s="157">
        <v>1</v>
      </c>
      <c r="U115" s="157">
        <v>36</v>
      </c>
      <c r="V115" s="158">
        <v>0</v>
      </c>
      <c r="W115" s="158">
        <v>2</v>
      </c>
      <c r="X115" s="158">
        <v>35</v>
      </c>
    </row>
    <row r="116" spans="1:24" x14ac:dyDescent="0.25">
      <c r="A116" s="152" t="s">
        <v>201</v>
      </c>
      <c r="B116" s="152" t="s">
        <v>115</v>
      </c>
      <c r="C116" s="153">
        <v>15</v>
      </c>
      <c r="D116" s="153">
        <v>60</v>
      </c>
      <c r="E116" s="154">
        <v>0</v>
      </c>
      <c r="F116" s="154">
        <v>25</v>
      </c>
      <c r="G116" s="154">
        <v>7</v>
      </c>
      <c r="H116" s="154">
        <v>28</v>
      </c>
      <c r="I116" s="155">
        <v>0</v>
      </c>
      <c r="J116" s="155">
        <v>58</v>
      </c>
      <c r="K116" s="155">
        <v>1</v>
      </c>
      <c r="L116" s="155">
        <v>0</v>
      </c>
      <c r="M116" s="155">
        <v>0</v>
      </c>
      <c r="N116" s="155">
        <v>0</v>
      </c>
      <c r="O116" s="155">
        <v>1</v>
      </c>
      <c r="P116" s="156">
        <v>0</v>
      </c>
      <c r="Q116" s="156">
        <v>38</v>
      </c>
      <c r="R116" s="156">
        <v>22</v>
      </c>
      <c r="S116" s="157">
        <v>0</v>
      </c>
      <c r="T116" s="157">
        <v>11</v>
      </c>
      <c r="U116" s="157">
        <v>49</v>
      </c>
      <c r="V116" s="158">
        <v>0</v>
      </c>
      <c r="W116" s="158">
        <v>4</v>
      </c>
      <c r="X116" s="158">
        <v>56</v>
      </c>
    </row>
    <row r="117" spans="1:24" x14ac:dyDescent="0.25">
      <c r="A117" s="152" t="s">
        <v>201</v>
      </c>
      <c r="B117" s="152" t="s">
        <v>116</v>
      </c>
      <c r="C117" s="153">
        <v>0</v>
      </c>
      <c r="D117" s="153">
        <v>41</v>
      </c>
      <c r="E117" s="154">
        <v>0</v>
      </c>
      <c r="F117" s="154">
        <v>13</v>
      </c>
      <c r="G117" s="154">
        <v>4</v>
      </c>
      <c r="H117" s="154">
        <v>24</v>
      </c>
      <c r="I117" s="155">
        <v>0</v>
      </c>
      <c r="J117" s="155">
        <v>40</v>
      </c>
      <c r="K117" s="155">
        <v>1</v>
      </c>
      <c r="L117" s="155">
        <v>0</v>
      </c>
      <c r="M117" s="155">
        <v>0</v>
      </c>
      <c r="N117" s="155">
        <v>0</v>
      </c>
      <c r="O117" s="155">
        <v>0</v>
      </c>
      <c r="P117" s="156">
        <v>0</v>
      </c>
      <c r="Q117" s="156">
        <v>12</v>
      </c>
      <c r="R117" s="156">
        <v>29</v>
      </c>
      <c r="S117" s="157">
        <v>0</v>
      </c>
      <c r="T117" s="157">
        <v>5</v>
      </c>
      <c r="U117" s="157">
        <v>36</v>
      </c>
      <c r="V117" s="158">
        <v>0</v>
      </c>
      <c r="W117" s="158">
        <v>2</v>
      </c>
      <c r="X117" s="158">
        <v>39</v>
      </c>
    </row>
    <row r="118" spans="1:24" x14ac:dyDescent="0.25">
      <c r="A118" s="152" t="s">
        <v>201</v>
      </c>
      <c r="B118" s="152" t="s">
        <v>117</v>
      </c>
      <c r="C118" s="153">
        <v>22</v>
      </c>
      <c r="D118" s="153">
        <v>48</v>
      </c>
      <c r="E118" s="154">
        <v>0</v>
      </c>
      <c r="F118" s="154">
        <v>11</v>
      </c>
      <c r="G118" s="154">
        <v>6</v>
      </c>
      <c r="H118" s="154">
        <v>31</v>
      </c>
      <c r="I118" s="155">
        <v>0</v>
      </c>
      <c r="J118" s="155">
        <v>44</v>
      </c>
      <c r="K118" s="155">
        <v>3</v>
      </c>
      <c r="L118" s="155">
        <v>0</v>
      </c>
      <c r="M118" s="155">
        <v>0</v>
      </c>
      <c r="N118" s="155">
        <v>0</v>
      </c>
      <c r="O118" s="155">
        <v>1</v>
      </c>
      <c r="P118" s="156">
        <v>0</v>
      </c>
      <c r="Q118" s="156">
        <v>32</v>
      </c>
      <c r="R118" s="156">
        <v>16</v>
      </c>
      <c r="S118" s="157">
        <v>0</v>
      </c>
      <c r="T118" s="157">
        <v>10</v>
      </c>
      <c r="U118" s="157">
        <v>38</v>
      </c>
      <c r="V118" s="158">
        <v>0</v>
      </c>
      <c r="W118" s="158">
        <v>4</v>
      </c>
      <c r="X118" s="158">
        <v>44</v>
      </c>
    </row>
    <row r="119" spans="1:24" x14ac:dyDescent="0.25">
      <c r="A119" s="152" t="s">
        <v>201</v>
      </c>
      <c r="B119" s="152" t="s">
        <v>118</v>
      </c>
      <c r="C119" s="153">
        <v>1</v>
      </c>
      <c r="D119" s="153">
        <v>42</v>
      </c>
      <c r="E119" s="154">
        <v>0</v>
      </c>
      <c r="F119" s="154">
        <v>12</v>
      </c>
      <c r="G119" s="154">
        <v>8</v>
      </c>
      <c r="H119" s="154">
        <v>22</v>
      </c>
      <c r="I119" s="155">
        <v>0</v>
      </c>
      <c r="J119" s="155">
        <v>41</v>
      </c>
      <c r="K119" s="155">
        <v>1</v>
      </c>
      <c r="L119" s="155">
        <v>0</v>
      </c>
      <c r="M119" s="155">
        <v>0</v>
      </c>
      <c r="N119" s="155">
        <v>0</v>
      </c>
      <c r="O119" s="155">
        <v>0</v>
      </c>
      <c r="P119" s="156">
        <v>0</v>
      </c>
      <c r="Q119" s="156">
        <v>13</v>
      </c>
      <c r="R119" s="156">
        <v>29</v>
      </c>
      <c r="S119" s="157">
        <v>0</v>
      </c>
      <c r="T119" s="157">
        <v>3</v>
      </c>
      <c r="U119" s="157">
        <v>39</v>
      </c>
      <c r="V119" s="158">
        <v>0</v>
      </c>
      <c r="W119" s="158">
        <v>4</v>
      </c>
      <c r="X119" s="158">
        <v>38</v>
      </c>
    </row>
    <row r="120" spans="1:24" x14ac:dyDescent="0.25">
      <c r="A120" s="152" t="s">
        <v>201</v>
      </c>
      <c r="B120" s="152" t="s">
        <v>119</v>
      </c>
      <c r="C120" s="153">
        <v>33</v>
      </c>
      <c r="D120" s="153">
        <v>55</v>
      </c>
      <c r="E120" s="154">
        <v>0</v>
      </c>
      <c r="F120" s="154">
        <v>15</v>
      </c>
      <c r="G120" s="154">
        <v>4</v>
      </c>
      <c r="H120" s="154">
        <v>36</v>
      </c>
      <c r="I120" s="155">
        <v>0</v>
      </c>
      <c r="J120" s="155">
        <v>51</v>
      </c>
      <c r="K120" s="155">
        <v>4</v>
      </c>
      <c r="L120" s="155">
        <v>0</v>
      </c>
      <c r="M120" s="155">
        <v>0</v>
      </c>
      <c r="N120" s="155">
        <v>0</v>
      </c>
      <c r="O120" s="155">
        <v>0</v>
      </c>
      <c r="P120" s="156">
        <v>0</v>
      </c>
      <c r="Q120" s="156">
        <v>32</v>
      </c>
      <c r="R120" s="156">
        <v>23</v>
      </c>
      <c r="S120" s="157">
        <v>0</v>
      </c>
      <c r="T120" s="157">
        <v>18</v>
      </c>
      <c r="U120" s="157">
        <v>37</v>
      </c>
      <c r="V120" s="158">
        <v>0</v>
      </c>
      <c r="W120" s="158">
        <v>0</v>
      </c>
      <c r="X120" s="158">
        <v>55</v>
      </c>
    </row>
    <row r="121" spans="1:24" x14ac:dyDescent="0.25">
      <c r="A121" s="152" t="s">
        <v>201</v>
      </c>
      <c r="B121" s="152" t="s">
        <v>120</v>
      </c>
      <c r="C121" s="153">
        <v>1</v>
      </c>
      <c r="D121" s="153">
        <v>45</v>
      </c>
      <c r="E121" s="154">
        <v>0</v>
      </c>
      <c r="F121" s="154">
        <v>5</v>
      </c>
      <c r="G121" s="154">
        <v>15</v>
      </c>
      <c r="H121" s="154">
        <v>25</v>
      </c>
      <c r="I121" s="155">
        <v>0</v>
      </c>
      <c r="J121" s="155">
        <v>45</v>
      </c>
      <c r="K121" s="155">
        <v>0</v>
      </c>
      <c r="L121" s="155">
        <v>0</v>
      </c>
      <c r="M121" s="155">
        <v>0</v>
      </c>
      <c r="N121" s="155">
        <v>0</v>
      </c>
      <c r="O121" s="155">
        <v>0</v>
      </c>
      <c r="P121" s="156">
        <v>0</v>
      </c>
      <c r="Q121" s="156">
        <v>28</v>
      </c>
      <c r="R121" s="156">
        <v>17</v>
      </c>
      <c r="S121" s="157">
        <v>0</v>
      </c>
      <c r="T121" s="157">
        <v>2</v>
      </c>
      <c r="U121" s="157">
        <v>43</v>
      </c>
      <c r="V121" s="158">
        <v>0</v>
      </c>
      <c r="W121" s="158">
        <v>3</v>
      </c>
      <c r="X121" s="158">
        <v>42</v>
      </c>
    </row>
    <row r="122" spans="1:24" x14ac:dyDescent="0.25">
      <c r="A122" s="152" t="s">
        <v>201</v>
      </c>
      <c r="B122" s="152" t="s">
        <v>121</v>
      </c>
      <c r="C122" s="153">
        <v>19</v>
      </c>
      <c r="D122" s="153">
        <v>55</v>
      </c>
      <c r="E122" s="154">
        <v>0</v>
      </c>
      <c r="F122" s="154">
        <v>7</v>
      </c>
      <c r="G122" s="154">
        <v>20</v>
      </c>
      <c r="H122" s="154">
        <v>28</v>
      </c>
      <c r="I122" s="155">
        <v>0</v>
      </c>
      <c r="J122" s="155">
        <v>54</v>
      </c>
      <c r="K122" s="155">
        <v>1</v>
      </c>
      <c r="L122" s="155">
        <v>0</v>
      </c>
      <c r="M122" s="155">
        <v>0</v>
      </c>
      <c r="N122" s="155">
        <v>0</v>
      </c>
      <c r="O122" s="155">
        <v>0</v>
      </c>
      <c r="P122" s="156">
        <v>0</v>
      </c>
      <c r="Q122" s="156">
        <v>49</v>
      </c>
      <c r="R122" s="156">
        <v>6</v>
      </c>
      <c r="S122" s="157">
        <v>0</v>
      </c>
      <c r="T122" s="157">
        <v>8</v>
      </c>
      <c r="U122" s="157">
        <v>47</v>
      </c>
      <c r="V122" s="158">
        <v>0</v>
      </c>
      <c r="W122" s="158">
        <v>12</v>
      </c>
      <c r="X122" s="158">
        <v>43</v>
      </c>
    </row>
    <row r="123" spans="1:24" x14ac:dyDescent="0.25">
      <c r="A123" s="152" t="s">
        <v>201</v>
      </c>
      <c r="B123" s="152" t="s">
        <v>122</v>
      </c>
      <c r="C123" s="153">
        <v>2</v>
      </c>
      <c r="D123" s="153">
        <v>46</v>
      </c>
      <c r="E123" s="154">
        <v>0</v>
      </c>
      <c r="F123" s="154">
        <v>4</v>
      </c>
      <c r="G123" s="154">
        <v>11</v>
      </c>
      <c r="H123" s="154">
        <v>31</v>
      </c>
      <c r="I123" s="155">
        <v>0</v>
      </c>
      <c r="J123" s="155">
        <v>46</v>
      </c>
      <c r="K123" s="155">
        <v>0</v>
      </c>
      <c r="L123" s="155">
        <v>0</v>
      </c>
      <c r="M123" s="155">
        <v>0</v>
      </c>
      <c r="N123" s="155">
        <v>0</v>
      </c>
      <c r="O123" s="155">
        <v>0</v>
      </c>
      <c r="P123" s="156">
        <v>0</v>
      </c>
      <c r="Q123" s="156">
        <v>33</v>
      </c>
      <c r="R123" s="156">
        <v>13</v>
      </c>
      <c r="S123" s="157">
        <v>0</v>
      </c>
      <c r="T123" s="157">
        <v>1</v>
      </c>
      <c r="U123" s="157">
        <v>45</v>
      </c>
      <c r="V123" s="158">
        <v>0</v>
      </c>
      <c r="W123" s="158">
        <v>4</v>
      </c>
      <c r="X123" s="158">
        <v>42</v>
      </c>
    </row>
    <row r="124" spans="1:24" x14ac:dyDescent="0.25">
      <c r="A124" s="152" t="s">
        <v>201</v>
      </c>
      <c r="B124" s="152" t="s">
        <v>123</v>
      </c>
      <c r="C124" s="153">
        <v>18</v>
      </c>
      <c r="D124" s="153">
        <v>69</v>
      </c>
      <c r="E124" s="154">
        <v>0</v>
      </c>
      <c r="F124" s="154">
        <v>12</v>
      </c>
      <c r="G124" s="154">
        <v>16</v>
      </c>
      <c r="H124" s="154">
        <v>41</v>
      </c>
      <c r="I124" s="155">
        <v>0</v>
      </c>
      <c r="J124" s="155">
        <v>68</v>
      </c>
      <c r="K124" s="155">
        <v>0</v>
      </c>
      <c r="L124" s="155">
        <v>1</v>
      </c>
      <c r="M124" s="155">
        <v>0</v>
      </c>
      <c r="N124" s="155">
        <v>0</v>
      </c>
      <c r="O124" s="155">
        <v>0</v>
      </c>
      <c r="P124" s="156">
        <v>0</v>
      </c>
      <c r="Q124" s="156">
        <v>53</v>
      </c>
      <c r="R124" s="156">
        <v>16</v>
      </c>
      <c r="S124" s="157">
        <v>0</v>
      </c>
      <c r="T124" s="157">
        <v>9</v>
      </c>
      <c r="U124" s="157">
        <v>60</v>
      </c>
      <c r="V124" s="158">
        <v>0</v>
      </c>
      <c r="W124" s="158">
        <v>12</v>
      </c>
      <c r="X124" s="158">
        <v>57</v>
      </c>
    </row>
    <row r="125" spans="1:24" x14ac:dyDescent="0.25">
      <c r="A125" s="152" t="s">
        <v>201</v>
      </c>
      <c r="B125" s="152" t="s">
        <v>124</v>
      </c>
      <c r="C125" s="153">
        <v>1</v>
      </c>
      <c r="D125" s="153">
        <v>33</v>
      </c>
      <c r="E125" s="154">
        <v>0</v>
      </c>
      <c r="F125" s="154">
        <v>3</v>
      </c>
      <c r="G125" s="154">
        <v>22</v>
      </c>
      <c r="H125" s="154">
        <v>8</v>
      </c>
      <c r="I125" s="155">
        <v>1</v>
      </c>
      <c r="J125" s="155">
        <v>32</v>
      </c>
      <c r="K125" s="155">
        <v>0</v>
      </c>
      <c r="L125" s="155">
        <v>0</v>
      </c>
      <c r="M125" s="155">
        <v>0</v>
      </c>
      <c r="N125" s="155">
        <v>0</v>
      </c>
      <c r="O125" s="155">
        <v>0</v>
      </c>
      <c r="P125" s="156">
        <v>0</v>
      </c>
      <c r="Q125" s="156">
        <v>17</v>
      </c>
      <c r="R125" s="156">
        <v>16</v>
      </c>
      <c r="S125" s="157">
        <v>0</v>
      </c>
      <c r="T125" s="157">
        <v>1</v>
      </c>
      <c r="U125" s="157">
        <v>32</v>
      </c>
      <c r="V125" s="158">
        <v>0</v>
      </c>
      <c r="W125" s="158">
        <v>1</v>
      </c>
      <c r="X125" s="158">
        <v>32</v>
      </c>
    </row>
    <row r="126" spans="1:24" x14ac:dyDescent="0.25">
      <c r="A126" s="152" t="s">
        <v>201</v>
      </c>
      <c r="B126" s="152" t="s">
        <v>125</v>
      </c>
      <c r="C126" s="153">
        <v>6</v>
      </c>
      <c r="D126" s="153">
        <v>63</v>
      </c>
      <c r="E126" s="154">
        <v>0</v>
      </c>
      <c r="F126" s="154">
        <v>14</v>
      </c>
      <c r="G126" s="154">
        <v>30</v>
      </c>
      <c r="H126" s="154">
        <v>19</v>
      </c>
      <c r="I126" s="155">
        <v>1</v>
      </c>
      <c r="J126" s="155">
        <v>61</v>
      </c>
      <c r="K126" s="155">
        <v>1</v>
      </c>
      <c r="L126" s="155">
        <v>0</v>
      </c>
      <c r="M126" s="155">
        <v>0</v>
      </c>
      <c r="N126" s="155">
        <v>0</v>
      </c>
      <c r="O126" s="155">
        <v>0</v>
      </c>
      <c r="P126" s="156">
        <v>0</v>
      </c>
      <c r="Q126" s="156">
        <v>35</v>
      </c>
      <c r="R126" s="156">
        <v>28</v>
      </c>
      <c r="S126" s="157">
        <v>0</v>
      </c>
      <c r="T126" s="157">
        <v>3</v>
      </c>
      <c r="U126" s="157">
        <v>60</v>
      </c>
      <c r="V126" s="158">
        <v>0</v>
      </c>
      <c r="W126" s="158">
        <v>2</v>
      </c>
      <c r="X126" s="158">
        <v>61</v>
      </c>
    </row>
    <row r="127" spans="1:24" x14ac:dyDescent="0.25">
      <c r="A127" s="152" t="s">
        <v>201</v>
      </c>
      <c r="B127" s="152" t="s">
        <v>126</v>
      </c>
      <c r="C127" s="153">
        <v>4</v>
      </c>
      <c r="D127" s="153">
        <v>43</v>
      </c>
      <c r="E127" s="154">
        <v>0</v>
      </c>
      <c r="F127" s="154">
        <v>7</v>
      </c>
      <c r="G127" s="154">
        <v>22</v>
      </c>
      <c r="H127" s="154">
        <v>14</v>
      </c>
      <c r="I127" s="155">
        <v>0</v>
      </c>
      <c r="J127" s="155">
        <v>43</v>
      </c>
      <c r="K127" s="155">
        <v>0</v>
      </c>
      <c r="L127" s="155">
        <v>0</v>
      </c>
      <c r="M127" s="155">
        <v>0</v>
      </c>
      <c r="N127" s="155">
        <v>0</v>
      </c>
      <c r="O127" s="155">
        <v>0</v>
      </c>
      <c r="P127" s="156">
        <v>0</v>
      </c>
      <c r="Q127" s="156">
        <v>21</v>
      </c>
      <c r="R127" s="156">
        <v>22</v>
      </c>
      <c r="S127" s="157">
        <v>0</v>
      </c>
      <c r="T127" s="157">
        <v>1</v>
      </c>
      <c r="U127" s="157">
        <v>42</v>
      </c>
      <c r="V127" s="158">
        <v>0</v>
      </c>
      <c r="W127" s="158">
        <v>1</v>
      </c>
      <c r="X127" s="158">
        <v>42</v>
      </c>
    </row>
    <row r="128" spans="1:24" x14ac:dyDescent="0.25">
      <c r="A128" s="152" t="s">
        <v>201</v>
      </c>
      <c r="B128" s="152" t="s">
        <v>127</v>
      </c>
      <c r="C128" s="153">
        <v>19</v>
      </c>
      <c r="D128" s="153">
        <v>72</v>
      </c>
      <c r="E128" s="154">
        <v>0</v>
      </c>
      <c r="F128" s="154">
        <v>4</v>
      </c>
      <c r="G128" s="154">
        <v>44</v>
      </c>
      <c r="H128" s="154">
        <v>24</v>
      </c>
      <c r="I128" s="155">
        <v>0</v>
      </c>
      <c r="J128" s="155">
        <v>68</v>
      </c>
      <c r="K128" s="155">
        <v>3</v>
      </c>
      <c r="L128" s="155">
        <v>0</v>
      </c>
      <c r="M128" s="155">
        <v>0</v>
      </c>
      <c r="N128" s="155">
        <v>0</v>
      </c>
      <c r="O128" s="155">
        <v>1</v>
      </c>
      <c r="P128" s="156">
        <v>0</v>
      </c>
      <c r="Q128" s="156">
        <v>44</v>
      </c>
      <c r="R128" s="156">
        <v>28</v>
      </c>
      <c r="S128" s="157">
        <v>0</v>
      </c>
      <c r="T128" s="157">
        <v>7</v>
      </c>
      <c r="U128" s="157">
        <v>65</v>
      </c>
      <c r="V128" s="158">
        <v>0</v>
      </c>
      <c r="W128" s="158">
        <v>4</v>
      </c>
      <c r="X128" s="158">
        <v>68</v>
      </c>
    </row>
    <row r="129" spans="1:24" x14ac:dyDescent="0.25">
      <c r="A129" s="152" t="s">
        <v>201</v>
      </c>
      <c r="B129" s="152" t="s">
        <v>128</v>
      </c>
      <c r="C129" s="153">
        <v>1</v>
      </c>
      <c r="D129" s="153">
        <v>34</v>
      </c>
      <c r="E129" s="154">
        <v>0</v>
      </c>
      <c r="F129" s="154">
        <v>12</v>
      </c>
      <c r="G129" s="154">
        <v>1</v>
      </c>
      <c r="H129" s="154">
        <v>21</v>
      </c>
      <c r="I129" s="155">
        <v>0</v>
      </c>
      <c r="J129" s="155">
        <v>34</v>
      </c>
      <c r="K129" s="155">
        <v>0</v>
      </c>
      <c r="L129" s="155">
        <v>0</v>
      </c>
      <c r="M129" s="155">
        <v>0</v>
      </c>
      <c r="N129" s="155">
        <v>0</v>
      </c>
      <c r="O129" s="155">
        <v>0</v>
      </c>
      <c r="P129" s="156">
        <v>0</v>
      </c>
      <c r="Q129" s="156">
        <v>17</v>
      </c>
      <c r="R129" s="156">
        <v>17</v>
      </c>
      <c r="S129" s="157">
        <v>0</v>
      </c>
      <c r="T129" s="157">
        <v>2</v>
      </c>
      <c r="U129" s="157">
        <v>32</v>
      </c>
      <c r="V129" s="158">
        <v>0</v>
      </c>
      <c r="W129" s="158">
        <v>0</v>
      </c>
      <c r="X129" s="158">
        <v>34</v>
      </c>
    </row>
    <row r="130" spans="1:24" x14ac:dyDescent="0.25">
      <c r="A130" s="152" t="s">
        <v>201</v>
      </c>
      <c r="B130" s="152" t="s">
        <v>129</v>
      </c>
      <c r="C130" s="153">
        <v>12</v>
      </c>
      <c r="D130" s="153">
        <v>53</v>
      </c>
      <c r="E130" s="154">
        <v>0</v>
      </c>
      <c r="F130" s="154">
        <v>8</v>
      </c>
      <c r="G130" s="154">
        <v>2</v>
      </c>
      <c r="H130" s="154">
        <v>43</v>
      </c>
      <c r="I130" s="155">
        <v>0</v>
      </c>
      <c r="J130" s="155">
        <v>51</v>
      </c>
      <c r="K130" s="155">
        <v>2</v>
      </c>
      <c r="L130" s="155">
        <v>0</v>
      </c>
      <c r="M130" s="155">
        <v>0</v>
      </c>
      <c r="N130" s="155">
        <v>0</v>
      </c>
      <c r="O130" s="155">
        <v>0</v>
      </c>
      <c r="P130" s="156">
        <v>0</v>
      </c>
      <c r="Q130" s="156">
        <v>29</v>
      </c>
      <c r="R130" s="156">
        <v>24</v>
      </c>
      <c r="S130" s="157">
        <v>0</v>
      </c>
      <c r="T130" s="157">
        <v>6</v>
      </c>
      <c r="U130" s="157">
        <v>47</v>
      </c>
      <c r="V130" s="158">
        <v>0</v>
      </c>
      <c r="W130" s="158">
        <v>8</v>
      </c>
      <c r="X130" s="158">
        <v>45</v>
      </c>
    </row>
    <row r="131" spans="1:24" x14ac:dyDescent="0.25">
      <c r="A131" s="152" t="s">
        <v>201</v>
      </c>
      <c r="B131" s="152" t="s">
        <v>130</v>
      </c>
      <c r="C131" s="153">
        <v>1</v>
      </c>
      <c r="D131" s="153">
        <v>40</v>
      </c>
      <c r="E131" s="154">
        <v>0</v>
      </c>
      <c r="F131" s="154">
        <v>15</v>
      </c>
      <c r="G131" s="154">
        <v>0</v>
      </c>
      <c r="H131" s="154">
        <v>25</v>
      </c>
      <c r="I131" s="155">
        <v>0</v>
      </c>
      <c r="J131" s="155">
        <v>40</v>
      </c>
      <c r="K131" s="155">
        <v>0</v>
      </c>
      <c r="L131" s="155">
        <v>0</v>
      </c>
      <c r="M131" s="155">
        <v>0</v>
      </c>
      <c r="N131" s="155">
        <v>0</v>
      </c>
      <c r="O131" s="155">
        <v>0</v>
      </c>
      <c r="P131" s="156">
        <v>0</v>
      </c>
      <c r="Q131" s="156">
        <v>25</v>
      </c>
      <c r="R131" s="156">
        <v>15</v>
      </c>
      <c r="S131" s="157">
        <v>0</v>
      </c>
      <c r="T131" s="157">
        <v>1</v>
      </c>
      <c r="U131" s="157">
        <v>39</v>
      </c>
      <c r="V131" s="158">
        <v>0</v>
      </c>
      <c r="W131" s="158">
        <v>2</v>
      </c>
      <c r="X131" s="158">
        <v>38</v>
      </c>
    </row>
    <row r="132" spans="1:24" x14ac:dyDescent="0.25">
      <c r="A132" s="152" t="s">
        <v>201</v>
      </c>
      <c r="B132" s="152" t="s">
        <v>131</v>
      </c>
      <c r="C132" s="153">
        <v>14</v>
      </c>
      <c r="D132" s="153">
        <v>61</v>
      </c>
      <c r="E132" s="154">
        <v>0</v>
      </c>
      <c r="F132" s="154">
        <v>6</v>
      </c>
      <c r="G132" s="154">
        <v>0</v>
      </c>
      <c r="H132" s="154">
        <v>55</v>
      </c>
      <c r="I132" s="155">
        <v>0</v>
      </c>
      <c r="J132" s="155">
        <v>59</v>
      </c>
      <c r="K132" s="155">
        <v>1</v>
      </c>
      <c r="L132" s="155">
        <v>0</v>
      </c>
      <c r="M132" s="155">
        <v>0</v>
      </c>
      <c r="N132" s="155">
        <v>0</v>
      </c>
      <c r="O132" s="155">
        <v>1</v>
      </c>
      <c r="P132" s="156">
        <v>0</v>
      </c>
      <c r="Q132" s="156">
        <v>36</v>
      </c>
      <c r="R132" s="156">
        <v>25</v>
      </c>
      <c r="S132" s="157">
        <v>0</v>
      </c>
      <c r="T132" s="157">
        <v>7</v>
      </c>
      <c r="U132" s="157">
        <v>54</v>
      </c>
      <c r="V132" s="158">
        <v>0</v>
      </c>
      <c r="W132" s="158">
        <v>7</v>
      </c>
      <c r="X132" s="158">
        <v>54</v>
      </c>
    </row>
    <row r="133" spans="1:24" x14ac:dyDescent="0.25">
      <c r="A133" s="152" t="s">
        <v>201</v>
      </c>
      <c r="B133" s="152" t="s">
        <v>132</v>
      </c>
      <c r="C133" s="153">
        <v>3</v>
      </c>
      <c r="D133" s="153">
        <v>36</v>
      </c>
      <c r="E133" s="154">
        <v>0</v>
      </c>
      <c r="F133" s="154">
        <v>9</v>
      </c>
      <c r="G133" s="154">
        <v>4</v>
      </c>
      <c r="H133" s="154">
        <v>23</v>
      </c>
      <c r="I133" s="155">
        <v>0</v>
      </c>
      <c r="J133" s="155">
        <v>36</v>
      </c>
      <c r="K133" s="155">
        <v>0</v>
      </c>
      <c r="L133" s="155">
        <v>0</v>
      </c>
      <c r="M133" s="155">
        <v>0</v>
      </c>
      <c r="N133" s="155">
        <v>0</v>
      </c>
      <c r="O133" s="155">
        <v>0</v>
      </c>
      <c r="P133" s="156">
        <v>0</v>
      </c>
      <c r="Q133" s="156">
        <v>21</v>
      </c>
      <c r="R133" s="156">
        <v>15</v>
      </c>
      <c r="S133" s="157">
        <v>0</v>
      </c>
      <c r="T133" s="157">
        <v>0</v>
      </c>
      <c r="U133" s="157">
        <v>36</v>
      </c>
      <c r="V133" s="158">
        <v>0</v>
      </c>
      <c r="W133" s="158">
        <v>2</v>
      </c>
      <c r="X133" s="158">
        <v>34</v>
      </c>
    </row>
    <row r="134" spans="1:24" x14ac:dyDescent="0.25">
      <c r="A134" s="152" t="s">
        <v>201</v>
      </c>
      <c r="B134" s="152" t="s">
        <v>133</v>
      </c>
      <c r="C134" s="153">
        <v>11</v>
      </c>
      <c r="D134" s="153">
        <v>61</v>
      </c>
      <c r="E134" s="154">
        <v>0</v>
      </c>
      <c r="F134" s="154">
        <v>6</v>
      </c>
      <c r="G134" s="154">
        <v>13</v>
      </c>
      <c r="H134" s="154">
        <v>42</v>
      </c>
      <c r="I134" s="155">
        <v>0</v>
      </c>
      <c r="J134" s="155">
        <v>60</v>
      </c>
      <c r="K134" s="155">
        <v>0</v>
      </c>
      <c r="L134" s="155">
        <v>1</v>
      </c>
      <c r="M134" s="155">
        <v>0</v>
      </c>
      <c r="N134" s="155">
        <v>0</v>
      </c>
      <c r="O134" s="155">
        <v>0</v>
      </c>
      <c r="P134" s="156">
        <v>0</v>
      </c>
      <c r="Q134" s="156">
        <v>34</v>
      </c>
      <c r="R134" s="156">
        <v>27</v>
      </c>
      <c r="S134" s="157">
        <v>0</v>
      </c>
      <c r="T134" s="157">
        <v>1</v>
      </c>
      <c r="U134" s="157">
        <v>60</v>
      </c>
      <c r="V134" s="158">
        <v>0</v>
      </c>
      <c r="W134" s="158">
        <v>5</v>
      </c>
      <c r="X134" s="158">
        <v>56</v>
      </c>
    </row>
    <row r="135" spans="1:24" x14ac:dyDescent="0.25">
      <c r="A135" s="152" t="s">
        <v>201</v>
      </c>
      <c r="B135" s="152" t="s">
        <v>134</v>
      </c>
      <c r="C135" s="153">
        <v>10</v>
      </c>
      <c r="D135" s="153">
        <v>41</v>
      </c>
      <c r="E135" s="154">
        <v>0</v>
      </c>
      <c r="F135" s="154">
        <v>6</v>
      </c>
      <c r="G135" s="154">
        <v>9</v>
      </c>
      <c r="H135" s="154">
        <v>26</v>
      </c>
      <c r="I135" s="155">
        <v>0</v>
      </c>
      <c r="J135" s="155">
        <v>41</v>
      </c>
      <c r="K135" s="155">
        <v>0</v>
      </c>
      <c r="L135" s="155">
        <v>0</v>
      </c>
      <c r="M135" s="155">
        <v>0</v>
      </c>
      <c r="N135" s="155">
        <v>0</v>
      </c>
      <c r="O135" s="155">
        <v>0</v>
      </c>
      <c r="P135" s="156">
        <v>0</v>
      </c>
      <c r="Q135" s="156">
        <v>22</v>
      </c>
      <c r="R135" s="156">
        <v>19</v>
      </c>
      <c r="S135" s="157">
        <v>0</v>
      </c>
      <c r="T135" s="157">
        <v>0</v>
      </c>
      <c r="U135" s="157">
        <v>41</v>
      </c>
      <c r="V135" s="158">
        <v>0</v>
      </c>
      <c r="W135" s="158">
        <v>1</v>
      </c>
      <c r="X135" s="158">
        <v>40</v>
      </c>
    </row>
    <row r="136" spans="1:24" ht="15.75" thickBot="1" x14ac:dyDescent="0.3">
      <c r="A136" s="204" t="s">
        <v>201</v>
      </c>
      <c r="B136" s="204" t="s">
        <v>135</v>
      </c>
      <c r="C136" s="211">
        <v>14</v>
      </c>
      <c r="D136" s="211">
        <v>71</v>
      </c>
      <c r="E136" s="212">
        <v>0</v>
      </c>
      <c r="F136" s="212">
        <v>7</v>
      </c>
      <c r="G136" s="212">
        <v>19</v>
      </c>
      <c r="H136" s="212">
        <v>45</v>
      </c>
      <c r="I136" s="208">
        <v>0</v>
      </c>
      <c r="J136" s="208">
        <v>71</v>
      </c>
      <c r="K136" s="208">
        <v>0</v>
      </c>
      <c r="L136" s="208">
        <v>0</v>
      </c>
      <c r="M136" s="208">
        <v>0</v>
      </c>
      <c r="N136" s="208">
        <v>0</v>
      </c>
      <c r="O136" s="208">
        <v>0</v>
      </c>
      <c r="P136" s="213">
        <v>0</v>
      </c>
      <c r="Q136" s="213">
        <v>57</v>
      </c>
      <c r="R136" s="213">
        <v>14</v>
      </c>
      <c r="S136" s="214">
        <v>0</v>
      </c>
      <c r="T136" s="214">
        <v>6</v>
      </c>
      <c r="U136" s="214">
        <v>65</v>
      </c>
      <c r="V136" s="215">
        <v>0</v>
      </c>
      <c r="W136" s="215">
        <v>5</v>
      </c>
      <c r="X136" s="215">
        <v>66</v>
      </c>
    </row>
    <row r="137" spans="1:24" x14ac:dyDescent="0.25">
      <c r="A137" s="145" t="s">
        <v>202</v>
      </c>
      <c r="B137" s="145" t="s">
        <v>136</v>
      </c>
      <c r="C137" s="146">
        <v>4</v>
      </c>
      <c r="D137" s="146">
        <v>49</v>
      </c>
      <c r="E137" s="147">
        <v>0</v>
      </c>
      <c r="F137" s="147">
        <v>3</v>
      </c>
      <c r="G137" s="147">
        <v>2</v>
      </c>
      <c r="H137" s="147">
        <v>44</v>
      </c>
      <c r="I137" s="148">
        <v>0</v>
      </c>
      <c r="J137" s="148">
        <v>49</v>
      </c>
      <c r="K137" s="148">
        <v>0</v>
      </c>
      <c r="L137" s="148">
        <v>0</v>
      </c>
      <c r="M137" s="148">
        <v>0</v>
      </c>
      <c r="N137" s="148">
        <v>0</v>
      </c>
      <c r="O137" s="148">
        <v>0</v>
      </c>
      <c r="P137" s="149">
        <v>0</v>
      </c>
      <c r="Q137" s="149">
        <v>21</v>
      </c>
      <c r="R137" s="149">
        <v>28</v>
      </c>
      <c r="S137" s="150">
        <v>0</v>
      </c>
      <c r="T137" s="150">
        <v>2</v>
      </c>
      <c r="U137" s="150">
        <v>47</v>
      </c>
      <c r="V137" s="151">
        <v>0</v>
      </c>
      <c r="W137" s="151">
        <v>3</v>
      </c>
      <c r="X137" s="151">
        <v>44</v>
      </c>
    </row>
    <row r="138" spans="1:24" x14ac:dyDescent="0.25">
      <c r="A138" s="152" t="s">
        <v>202</v>
      </c>
      <c r="B138" s="152" t="s">
        <v>137</v>
      </c>
      <c r="C138" s="153">
        <v>6</v>
      </c>
      <c r="D138" s="153">
        <v>45</v>
      </c>
      <c r="E138" s="154">
        <v>0</v>
      </c>
      <c r="F138" s="154">
        <v>12</v>
      </c>
      <c r="G138" s="154">
        <v>9</v>
      </c>
      <c r="H138" s="154">
        <v>24</v>
      </c>
      <c r="I138" s="155">
        <v>0</v>
      </c>
      <c r="J138" s="155">
        <v>45</v>
      </c>
      <c r="K138" s="155">
        <v>0</v>
      </c>
      <c r="L138" s="155">
        <v>0</v>
      </c>
      <c r="M138" s="155">
        <v>0</v>
      </c>
      <c r="N138" s="155">
        <v>0</v>
      </c>
      <c r="O138" s="155">
        <v>0</v>
      </c>
      <c r="P138" s="156">
        <v>0</v>
      </c>
      <c r="Q138" s="156">
        <v>30</v>
      </c>
      <c r="R138" s="156">
        <v>15</v>
      </c>
      <c r="S138" s="157">
        <v>1</v>
      </c>
      <c r="T138" s="157">
        <v>5</v>
      </c>
      <c r="U138" s="157">
        <v>39</v>
      </c>
      <c r="V138" s="158">
        <v>0</v>
      </c>
      <c r="W138" s="158">
        <v>5</v>
      </c>
      <c r="X138" s="158">
        <v>34</v>
      </c>
    </row>
    <row r="139" spans="1:24" x14ac:dyDescent="0.25">
      <c r="A139" s="152" t="s">
        <v>202</v>
      </c>
      <c r="B139" s="152" t="s">
        <v>138</v>
      </c>
      <c r="C139" s="153">
        <v>4</v>
      </c>
      <c r="D139" s="153">
        <v>40</v>
      </c>
      <c r="E139" s="154">
        <v>0</v>
      </c>
      <c r="F139" s="154">
        <v>4</v>
      </c>
      <c r="G139" s="154">
        <v>4</v>
      </c>
      <c r="H139" s="154">
        <v>32</v>
      </c>
      <c r="I139" s="155">
        <v>0</v>
      </c>
      <c r="J139" s="155">
        <v>39</v>
      </c>
      <c r="K139" s="155">
        <v>1</v>
      </c>
      <c r="L139" s="155">
        <v>0</v>
      </c>
      <c r="M139" s="155">
        <v>0</v>
      </c>
      <c r="N139" s="155">
        <v>0</v>
      </c>
      <c r="O139" s="155">
        <v>0</v>
      </c>
      <c r="P139" s="156">
        <v>0</v>
      </c>
      <c r="Q139" s="156">
        <v>19</v>
      </c>
      <c r="R139" s="156">
        <v>21</v>
      </c>
      <c r="S139" s="157">
        <v>0</v>
      </c>
      <c r="T139" s="157">
        <v>2</v>
      </c>
      <c r="U139" s="157">
        <v>38</v>
      </c>
      <c r="V139" s="158">
        <v>0</v>
      </c>
      <c r="W139" s="158">
        <v>2</v>
      </c>
      <c r="X139" s="158">
        <v>36</v>
      </c>
    </row>
    <row r="140" spans="1:24" x14ac:dyDescent="0.25">
      <c r="A140" s="152" t="s">
        <v>202</v>
      </c>
      <c r="B140" s="152" t="s">
        <v>139</v>
      </c>
      <c r="C140" s="153">
        <v>6</v>
      </c>
      <c r="D140" s="153">
        <v>65</v>
      </c>
      <c r="E140" s="154">
        <v>0</v>
      </c>
      <c r="F140" s="154">
        <v>14</v>
      </c>
      <c r="G140" s="154">
        <v>14</v>
      </c>
      <c r="H140" s="154">
        <v>37</v>
      </c>
      <c r="I140" s="155">
        <v>0</v>
      </c>
      <c r="J140" s="155">
        <v>62</v>
      </c>
      <c r="K140" s="155">
        <v>3</v>
      </c>
      <c r="L140" s="155">
        <v>0</v>
      </c>
      <c r="M140" s="155">
        <v>0</v>
      </c>
      <c r="N140" s="155">
        <v>0</v>
      </c>
      <c r="O140" s="155">
        <v>0</v>
      </c>
      <c r="P140" s="156">
        <v>0</v>
      </c>
      <c r="Q140" s="156">
        <v>28</v>
      </c>
      <c r="R140" s="156">
        <v>37</v>
      </c>
      <c r="S140" s="157">
        <v>0</v>
      </c>
      <c r="T140" s="157">
        <v>3</v>
      </c>
      <c r="U140" s="157">
        <v>62</v>
      </c>
      <c r="V140" s="158">
        <v>0</v>
      </c>
      <c r="W140" s="158">
        <v>10</v>
      </c>
      <c r="X140" s="158">
        <v>52</v>
      </c>
    </row>
    <row r="141" spans="1:24" x14ac:dyDescent="0.25">
      <c r="A141" s="152" t="s">
        <v>202</v>
      </c>
      <c r="B141" s="152" t="s">
        <v>140</v>
      </c>
      <c r="C141" s="153">
        <v>4</v>
      </c>
      <c r="D141" s="153">
        <v>68</v>
      </c>
      <c r="E141" s="154">
        <v>0</v>
      </c>
      <c r="F141" s="154">
        <v>9</v>
      </c>
      <c r="G141" s="154">
        <v>1</v>
      </c>
      <c r="H141" s="154">
        <v>58</v>
      </c>
      <c r="I141" s="155">
        <v>0</v>
      </c>
      <c r="J141" s="155">
        <v>68</v>
      </c>
      <c r="K141" s="155">
        <v>0</v>
      </c>
      <c r="L141" s="155">
        <v>0</v>
      </c>
      <c r="M141" s="155">
        <v>0</v>
      </c>
      <c r="N141" s="155">
        <v>0</v>
      </c>
      <c r="O141" s="155">
        <v>0</v>
      </c>
      <c r="P141" s="156">
        <v>0</v>
      </c>
      <c r="Q141" s="156">
        <v>37</v>
      </c>
      <c r="R141" s="156">
        <v>31</v>
      </c>
      <c r="S141" s="157">
        <v>0</v>
      </c>
      <c r="T141" s="157">
        <v>3</v>
      </c>
      <c r="U141" s="157">
        <v>65</v>
      </c>
      <c r="V141" s="158">
        <v>0</v>
      </c>
      <c r="W141" s="158">
        <v>5</v>
      </c>
      <c r="X141" s="158">
        <v>60</v>
      </c>
    </row>
    <row r="142" spans="1:24" x14ac:dyDescent="0.25">
      <c r="A142" s="152" t="s">
        <v>202</v>
      </c>
      <c r="B142" s="152" t="s">
        <v>141</v>
      </c>
      <c r="C142" s="153">
        <v>8</v>
      </c>
      <c r="D142" s="153">
        <v>61</v>
      </c>
      <c r="E142" s="154">
        <v>0</v>
      </c>
      <c r="F142" s="154">
        <v>16</v>
      </c>
      <c r="G142" s="154">
        <v>21</v>
      </c>
      <c r="H142" s="154">
        <v>24</v>
      </c>
      <c r="I142" s="155">
        <v>0</v>
      </c>
      <c r="J142" s="155">
        <v>61</v>
      </c>
      <c r="K142" s="155">
        <v>0</v>
      </c>
      <c r="L142" s="155">
        <v>0</v>
      </c>
      <c r="M142" s="155">
        <v>0</v>
      </c>
      <c r="N142" s="155">
        <v>0</v>
      </c>
      <c r="O142" s="155">
        <v>0</v>
      </c>
      <c r="P142" s="156">
        <v>0</v>
      </c>
      <c r="Q142" s="156">
        <v>33</v>
      </c>
      <c r="R142" s="156">
        <v>28</v>
      </c>
      <c r="S142" s="157">
        <v>0</v>
      </c>
      <c r="T142" s="157">
        <v>3</v>
      </c>
      <c r="U142" s="157">
        <v>58</v>
      </c>
      <c r="V142" s="158">
        <v>0</v>
      </c>
      <c r="W142" s="158">
        <v>7</v>
      </c>
      <c r="X142" s="158">
        <v>51</v>
      </c>
    </row>
    <row r="143" spans="1:24" x14ac:dyDescent="0.25">
      <c r="A143" s="152" t="s">
        <v>202</v>
      </c>
      <c r="B143" s="152" t="s">
        <v>142</v>
      </c>
      <c r="C143" s="153">
        <v>1</v>
      </c>
      <c r="D143" s="153">
        <v>47</v>
      </c>
      <c r="E143" s="154">
        <v>0</v>
      </c>
      <c r="F143" s="154">
        <v>10</v>
      </c>
      <c r="G143" s="154">
        <v>1</v>
      </c>
      <c r="H143" s="154">
        <v>36</v>
      </c>
      <c r="I143" s="155">
        <v>0</v>
      </c>
      <c r="J143" s="155">
        <v>46</v>
      </c>
      <c r="K143" s="155">
        <v>0</v>
      </c>
      <c r="L143" s="155">
        <v>1</v>
      </c>
      <c r="M143" s="155">
        <v>0</v>
      </c>
      <c r="N143" s="155">
        <v>0</v>
      </c>
      <c r="O143" s="155">
        <v>0</v>
      </c>
      <c r="P143" s="156">
        <v>0</v>
      </c>
      <c r="Q143" s="156">
        <v>23</v>
      </c>
      <c r="R143" s="156">
        <v>24</v>
      </c>
      <c r="S143" s="157">
        <v>0</v>
      </c>
      <c r="T143" s="157">
        <v>3</v>
      </c>
      <c r="U143" s="157">
        <v>44</v>
      </c>
      <c r="V143" s="158">
        <v>0</v>
      </c>
      <c r="W143" s="158">
        <v>1</v>
      </c>
      <c r="X143" s="158">
        <v>43</v>
      </c>
    </row>
    <row r="144" spans="1:24" x14ac:dyDescent="0.25">
      <c r="A144" s="152" t="s">
        <v>202</v>
      </c>
      <c r="B144" s="152" t="s">
        <v>143</v>
      </c>
      <c r="C144" s="153">
        <v>6</v>
      </c>
      <c r="D144" s="153">
        <v>37</v>
      </c>
      <c r="E144" s="154">
        <v>0</v>
      </c>
      <c r="F144" s="154">
        <v>7</v>
      </c>
      <c r="G144" s="154">
        <v>7</v>
      </c>
      <c r="H144" s="154">
        <v>23</v>
      </c>
      <c r="I144" s="155">
        <v>0</v>
      </c>
      <c r="J144" s="155">
        <v>37</v>
      </c>
      <c r="K144" s="155">
        <v>0</v>
      </c>
      <c r="L144" s="155">
        <v>0</v>
      </c>
      <c r="M144" s="155">
        <v>0</v>
      </c>
      <c r="N144" s="155">
        <v>0</v>
      </c>
      <c r="O144" s="155">
        <v>0</v>
      </c>
      <c r="P144" s="156">
        <v>0</v>
      </c>
      <c r="Q144" s="156">
        <v>17</v>
      </c>
      <c r="R144" s="156">
        <v>20</v>
      </c>
      <c r="S144" s="157">
        <v>0</v>
      </c>
      <c r="T144" s="157">
        <v>6</v>
      </c>
      <c r="U144" s="157">
        <v>31</v>
      </c>
      <c r="V144" s="158">
        <v>0</v>
      </c>
      <c r="W144" s="158">
        <v>3</v>
      </c>
      <c r="X144" s="158">
        <v>28</v>
      </c>
    </row>
    <row r="145" spans="1:24" x14ac:dyDescent="0.25">
      <c r="A145" s="152" t="s">
        <v>202</v>
      </c>
      <c r="B145" s="152" t="s">
        <v>144</v>
      </c>
      <c r="C145" s="153">
        <v>4</v>
      </c>
      <c r="D145" s="153">
        <v>37</v>
      </c>
      <c r="E145" s="154">
        <v>0</v>
      </c>
      <c r="F145" s="154">
        <v>12</v>
      </c>
      <c r="G145" s="154">
        <v>2</v>
      </c>
      <c r="H145" s="154">
        <v>23</v>
      </c>
      <c r="I145" s="155">
        <v>0</v>
      </c>
      <c r="J145" s="155">
        <v>36</v>
      </c>
      <c r="K145" s="155">
        <v>1</v>
      </c>
      <c r="L145" s="155">
        <v>0</v>
      </c>
      <c r="M145" s="155">
        <v>0</v>
      </c>
      <c r="N145" s="155">
        <v>0</v>
      </c>
      <c r="O145" s="155">
        <v>0</v>
      </c>
      <c r="P145" s="156">
        <v>0</v>
      </c>
      <c r="Q145" s="156">
        <v>17</v>
      </c>
      <c r="R145" s="156">
        <v>20</v>
      </c>
      <c r="S145" s="157">
        <v>0</v>
      </c>
      <c r="T145" s="157">
        <v>0</v>
      </c>
      <c r="U145" s="157">
        <v>37</v>
      </c>
      <c r="V145" s="158">
        <v>0</v>
      </c>
      <c r="W145" s="158">
        <v>2</v>
      </c>
      <c r="X145" s="158">
        <v>35</v>
      </c>
    </row>
    <row r="146" spans="1:24" x14ac:dyDescent="0.25">
      <c r="A146" s="152" t="s">
        <v>202</v>
      </c>
      <c r="B146" s="152" t="s">
        <v>145</v>
      </c>
      <c r="C146" s="153">
        <v>4</v>
      </c>
      <c r="D146" s="153">
        <v>69</v>
      </c>
      <c r="E146" s="154">
        <v>0</v>
      </c>
      <c r="F146" s="154">
        <v>4</v>
      </c>
      <c r="G146" s="154">
        <v>27</v>
      </c>
      <c r="H146" s="154">
        <v>38</v>
      </c>
      <c r="I146" s="155">
        <v>0</v>
      </c>
      <c r="J146" s="155">
        <v>68</v>
      </c>
      <c r="K146" s="155">
        <v>1</v>
      </c>
      <c r="L146" s="155">
        <v>0</v>
      </c>
      <c r="M146" s="155">
        <v>0</v>
      </c>
      <c r="N146" s="155">
        <v>0</v>
      </c>
      <c r="O146" s="155">
        <v>0</v>
      </c>
      <c r="P146" s="156">
        <v>0</v>
      </c>
      <c r="Q146" s="156">
        <v>24</v>
      </c>
      <c r="R146" s="156">
        <v>45</v>
      </c>
      <c r="S146" s="157">
        <v>0</v>
      </c>
      <c r="T146" s="157">
        <v>2</v>
      </c>
      <c r="U146" s="157">
        <v>67</v>
      </c>
      <c r="V146" s="158">
        <v>0</v>
      </c>
      <c r="W146" s="158">
        <v>5</v>
      </c>
      <c r="X146" s="158">
        <v>62</v>
      </c>
    </row>
    <row r="147" spans="1:24" x14ac:dyDescent="0.25">
      <c r="A147" s="152" t="s">
        <v>202</v>
      </c>
      <c r="B147" s="152" t="s">
        <v>146</v>
      </c>
      <c r="C147" s="153">
        <v>10</v>
      </c>
      <c r="D147" s="153">
        <v>34</v>
      </c>
      <c r="E147" s="154">
        <v>0</v>
      </c>
      <c r="F147" s="154">
        <v>5</v>
      </c>
      <c r="G147" s="154">
        <v>10</v>
      </c>
      <c r="H147" s="154">
        <v>19</v>
      </c>
      <c r="I147" s="155">
        <v>0</v>
      </c>
      <c r="J147" s="155">
        <v>32</v>
      </c>
      <c r="K147" s="155">
        <v>2</v>
      </c>
      <c r="L147" s="155">
        <v>0</v>
      </c>
      <c r="M147" s="155">
        <v>0</v>
      </c>
      <c r="N147" s="155">
        <v>0</v>
      </c>
      <c r="O147" s="155">
        <v>0</v>
      </c>
      <c r="P147" s="156">
        <v>0</v>
      </c>
      <c r="Q147" s="156">
        <v>22</v>
      </c>
      <c r="R147" s="156">
        <v>12</v>
      </c>
      <c r="S147" s="157">
        <v>0</v>
      </c>
      <c r="T147" s="157">
        <v>2</v>
      </c>
      <c r="U147" s="157">
        <v>32</v>
      </c>
      <c r="V147" s="158">
        <v>0</v>
      </c>
      <c r="W147" s="158">
        <v>2</v>
      </c>
      <c r="X147" s="158">
        <v>30</v>
      </c>
    </row>
    <row r="148" spans="1:24" x14ac:dyDescent="0.25">
      <c r="A148" s="152" t="s">
        <v>202</v>
      </c>
      <c r="B148" s="152" t="s">
        <v>147</v>
      </c>
      <c r="C148" s="153">
        <v>2</v>
      </c>
      <c r="D148" s="153">
        <v>93</v>
      </c>
      <c r="E148" s="154">
        <v>0</v>
      </c>
      <c r="F148" s="154">
        <v>7</v>
      </c>
      <c r="G148" s="154">
        <v>28</v>
      </c>
      <c r="H148" s="154">
        <v>58</v>
      </c>
      <c r="I148" s="155">
        <v>0</v>
      </c>
      <c r="J148" s="155">
        <v>91</v>
      </c>
      <c r="K148" s="155">
        <v>2</v>
      </c>
      <c r="L148" s="155">
        <v>0</v>
      </c>
      <c r="M148" s="155">
        <v>0</v>
      </c>
      <c r="N148" s="155">
        <v>0</v>
      </c>
      <c r="O148" s="155">
        <v>0</v>
      </c>
      <c r="P148" s="156">
        <v>0</v>
      </c>
      <c r="Q148" s="156">
        <v>58</v>
      </c>
      <c r="R148" s="156">
        <v>35</v>
      </c>
      <c r="S148" s="157">
        <v>0</v>
      </c>
      <c r="T148" s="157">
        <v>3</v>
      </c>
      <c r="U148" s="157">
        <v>90</v>
      </c>
      <c r="V148" s="158">
        <v>0</v>
      </c>
      <c r="W148" s="158">
        <v>5</v>
      </c>
      <c r="X148" s="158">
        <v>85</v>
      </c>
    </row>
    <row r="149" spans="1:24" x14ac:dyDescent="0.25">
      <c r="A149" s="152" t="s">
        <v>202</v>
      </c>
      <c r="B149" s="152" t="s">
        <v>148</v>
      </c>
      <c r="C149" s="153">
        <v>13</v>
      </c>
      <c r="D149" s="153">
        <v>47</v>
      </c>
      <c r="E149" s="154">
        <v>0</v>
      </c>
      <c r="F149" s="154">
        <v>14</v>
      </c>
      <c r="G149" s="154">
        <v>11</v>
      </c>
      <c r="H149" s="154">
        <v>22</v>
      </c>
      <c r="I149" s="155">
        <v>0</v>
      </c>
      <c r="J149" s="155">
        <v>46</v>
      </c>
      <c r="K149" s="155">
        <v>1</v>
      </c>
      <c r="L149" s="155">
        <v>0</v>
      </c>
      <c r="M149" s="155">
        <v>0</v>
      </c>
      <c r="N149" s="155">
        <v>0</v>
      </c>
      <c r="O149" s="155">
        <v>0</v>
      </c>
      <c r="P149" s="156">
        <v>0</v>
      </c>
      <c r="Q149" s="156">
        <v>40</v>
      </c>
      <c r="R149" s="156">
        <v>7</v>
      </c>
      <c r="S149" s="157">
        <v>0</v>
      </c>
      <c r="T149" s="157">
        <v>2</v>
      </c>
      <c r="U149" s="157">
        <v>45</v>
      </c>
      <c r="V149" s="158">
        <v>0</v>
      </c>
      <c r="W149" s="158">
        <v>2</v>
      </c>
      <c r="X149" s="158">
        <v>43</v>
      </c>
    </row>
    <row r="150" spans="1:24" x14ac:dyDescent="0.25">
      <c r="A150" s="152" t="s">
        <v>202</v>
      </c>
      <c r="B150" s="152" t="s">
        <v>149</v>
      </c>
      <c r="C150" s="153">
        <v>1</v>
      </c>
      <c r="D150" s="153">
        <v>42</v>
      </c>
      <c r="E150" s="154">
        <v>0</v>
      </c>
      <c r="F150" s="154">
        <v>3</v>
      </c>
      <c r="G150" s="154">
        <v>13</v>
      </c>
      <c r="H150" s="154">
        <v>26</v>
      </c>
      <c r="I150" s="155">
        <v>0</v>
      </c>
      <c r="J150" s="155">
        <v>42</v>
      </c>
      <c r="K150" s="155">
        <v>0</v>
      </c>
      <c r="L150" s="155">
        <v>0</v>
      </c>
      <c r="M150" s="155">
        <v>0</v>
      </c>
      <c r="N150" s="155">
        <v>0</v>
      </c>
      <c r="O150" s="155">
        <v>0</v>
      </c>
      <c r="P150" s="156">
        <v>0</v>
      </c>
      <c r="Q150" s="156">
        <v>20</v>
      </c>
      <c r="R150" s="156">
        <v>22</v>
      </c>
      <c r="S150" s="157">
        <v>0</v>
      </c>
      <c r="T150" s="157">
        <v>1</v>
      </c>
      <c r="U150" s="157">
        <v>41</v>
      </c>
      <c r="V150" s="158">
        <v>0</v>
      </c>
      <c r="W150" s="158">
        <v>4</v>
      </c>
      <c r="X150" s="158">
        <v>37</v>
      </c>
    </row>
    <row r="151" spans="1:24" ht="15.75" thickBot="1" x14ac:dyDescent="0.3">
      <c r="A151" s="204" t="s">
        <v>202</v>
      </c>
      <c r="B151" s="204" t="s">
        <v>150</v>
      </c>
      <c r="C151" s="211">
        <v>10</v>
      </c>
      <c r="D151" s="211">
        <v>30</v>
      </c>
      <c r="E151" s="212">
        <v>0</v>
      </c>
      <c r="F151" s="212">
        <v>6</v>
      </c>
      <c r="G151" s="212">
        <v>7</v>
      </c>
      <c r="H151" s="212">
        <v>17</v>
      </c>
      <c r="I151" s="208">
        <v>0</v>
      </c>
      <c r="J151" s="208">
        <v>28</v>
      </c>
      <c r="K151" s="208">
        <v>1</v>
      </c>
      <c r="L151" s="208">
        <v>0</v>
      </c>
      <c r="M151" s="208">
        <v>1</v>
      </c>
      <c r="N151" s="208">
        <v>0</v>
      </c>
      <c r="O151" s="208">
        <v>0</v>
      </c>
      <c r="P151" s="213">
        <v>0</v>
      </c>
      <c r="Q151" s="213">
        <v>26</v>
      </c>
      <c r="R151" s="213">
        <v>4</v>
      </c>
      <c r="S151" s="214">
        <v>0</v>
      </c>
      <c r="T151" s="214">
        <v>0</v>
      </c>
      <c r="U151" s="214">
        <v>30</v>
      </c>
      <c r="V151" s="215">
        <v>0</v>
      </c>
      <c r="W151" s="215">
        <v>2</v>
      </c>
      <c r="X151" s="215">
        <v>28</v>
      </c>
    </row>
    <row r="152" spans="1:24" x14ac:dyDescent="0.25">
      <c r="A152" s="145" t="s">
        <v>203</v>
      </c>
      <c r="B152" s="145" t="s">
        <v>151</v>
      </c>
      <c r="C152" s="146">
        <v>5</v>
      </c>
      <c r="D152" s="146">
        <v>47</v>
      </c>
      <c r="E152" s="147">
        <v>0</v>
      </c>
      <c r="F152" s="147">
        <v>29</v>
      </c>
      <c r="G152" s="147">
        <v>13</v>
      </c>
      <c r="H152" s="147">
        <v>5</v>
      </c>
      <c r="I152" s="148">
        <v>0</v>
      </c>
      <c r="J152" s="148">
        <v>46</v>
      </c>
      <c r="K152" s="148">
        <v>1</v>
      </c>
      <c r="L152" s="148">
        <v>0</v>
      </c>
      <c r="M152" s="148">
        <v>0</v>
      </c>
      <c r="N152" s="148">
        <v>0</v>
      </c>
      <c r="O152" s="148">
        <v>0</v>
      </c>
      <c r="P152" s="149">
        <v>0</v>
      </c>
      <c r="Q152" s="149">
        <v>19</v>
      </c>
      <c r="R152" s="149">
        <v>28</v>
      </c>
      <c r="S152" s="150">
        <v>0</v>
      </c>
      <c r="T152" s="150">
        <v>3</v>
      </c>
      <c r="U152" s="150">
        <v>44</v>
      </c>
      <c r="V152" s="151">
        <v>0</v>
      </c>
      <c r="W152" s="151">
        <v>11</v>
      </c>
      <c r="X152" s="151">
        <v>35</v>
      </c>
    </row>
    <row r="153" spans="1:24" x14ac:dyDescent="0.25">
      <c r="A153" s="152" t="s">
        <v>203</v>
      </c>
      <c r="B153" s="152" t="s">
        <v>152</v>
      </c>
      <c r="C153" s="153">
        <v>6</v>
      </c>
      <c r="D153" s="153">
        <v>47</v>
      </c>
      <c r="E153" s="154">
        <v>0</v>
      </c>
      <c r="F153" s="154">
        <v>42</v>
      </c>
      <c r="G153" s="154">
        <v>4</v>
      </c>
      <c r="H153" s="154">
        <v>1</v>
      </c>
      <c r="I153" s="155">
        <v>0</v>
      </c>
      <c r="J153" s="155">
        <v>45</v>
      </c>
      <c r="K153" s="155">
        <v>2</v>
      </c>
      <c r="L153" s="155">
        <v>0</v>
      </c>
      <c r="M153" s="155">
        <v>0</v>
      </c>
      <c r="N153" s="155">
        <v>0</v>
      </c>
      <c r="O153" s="155">
        <v>0</v>
      </c>
      <c r="P153" s="156">
        <v>0</v>
      </c>
      <c r="Q153" s="156">
        <v>23</v>
      </c>
      <c r="R153" s="156">
        <v>24</v>
      </c>
      <c r="S153" s="157">
        <v>0</v>
      </c>
      <c r="T153" s="157">
        <v>10</v>
      </c>
      <c r="U153" s="157">
        <v>37</v>
      </c>
      <c r="V153" s="158">
        <v>0</v>
      </c>
      <c r="W153" s="158">
        <v>18</v>
      </c>
      <c r="X153" s="158">
        <v>29</v>
      </c>
    </row>
    <row r="154" spans="1:24" x14ac:dyDescent="0.25">
      <c r="A154" s="152" t="s">
        <v>203</v>
      </c>
      <c r="B154" s="152" t="s">
        <v>153</v>
      </c>
      <c r="C154" s="153">
        <v>9</v>
      </c>
      <c r="D154" s="153">
        <v>72</v>
      </c>
      <c r="E154" s="154">
        <v>0</v>
      </c>
      <c r="F154" s="154">
        <v>67</v>
      </c>
      <c r="G154" s="154">
        <v>5</v>
      </c>
      <c r="H154" s="154">
        <v>0</v>
      </c>
      <c r="I154" s="155">
        <v>0</v>
      </c>
      <c r="J154" s="155">
        <v>68</v>
      </c>
      <c r="K154" s="155">
        <v>1</v>
      </c>
      <c r="L154" s="155">
        <v>0</v>
      </c>
      <c r="M154" s="155">
        <v>0</v>
      </c>
      <c r="N154" s="155">
        <v>1</v>
      </c>
      <c r="O154" s="155">
        <v>2</v>
      </c>
      <c r="P154" s="156">
        <v>0</v>
      </c>
      <c r="Q154" s="156">
        <v>27</v>
      </c>
      <c r="R154" s="156">
        <v>45</v>
      </c>
      <c r="S154" s="157">
        <v>0</v>
      </c>
      <c r="T154" s="157">
        <v>7</v>
      </c>
      <c r="U154" s="157">
        <v>65</v>
      </c>
      <c r="V154" s="158">
        <v>0</v>
      </c>
      <c r="W154" s="158">
        <v>4</v>
      </c>
      <c r="X154" s="158">
        <v>68</v>
      </c>
    </row>
    <row r="155" spans="1:24" x14ac:dyDescent="0.25">
      <c r="A155" s="152" t="s">
        <v>203</v>
      </c>
      <c r="B155" s="152" t="s">
        <v>154</v>
      </c>
      <c r="C155" s="153">
        <v>16</v>
      </c>
      <c r="D155" s="153">
        <v>51</v>
      </c>
      <c r="E155" s="154">
        <v>0</v>
      </c>
      <c r="F155" s="154">
        <v>48</v>
      </c>
      <c r="G155" s="154">
        <v>3</v>
      </c>
      <c r="H155" s="154">
        <v>0</v>
      </c>
      <c r="I155" s="155">
        <v>0</v>
      </c>
      <c r="J155" s="155">
        <v>48</v>
      </c>
      <c r="K155" s="155">
        <v>3</v>
      </c>
      <c r="L155" s="155">
        <v>0</v>
      </c>
      <c r="M155" s="155">
        <v>0</v>
      </c>
      <c r="N155" s="155">
        <v>0</v>
      </c>
      <c r="O155" s="155">
        <v>0</v>
      </c>
      <c r="P155" s="156">
        <v>0</v>
      </c>
      <c r="Q155" s="156">
        <v>29</v>
      </c>
      <c r="R155" s="156">
        <v>22</v>
      </c>
      <c r="S155" s="157">
        <v>0</v>
      </c>
      <c r="T155" s="157">
        <v>10</v>
      </c>
      <c r="U155" s="157">
        <v>41</v>
      </c>
      <c r="V155" s="158">
        <v>0</v>
      </c>
      <c r="W155" s="158">
        <v>4</v>
      </c>
      <c r="X155" s="158">
        <v>47</v>
      </c>
    </row>
    <row r="156" spans="1:24" x14ac:dyDescent="0.25">
      <c r="A156" s="152" t="s">
        <v>203</v>
      </c>
      <c r="B156" s="152" t="s">
        <v>155</v>
      </c>
      <c r="C156" s="153">
        <v>10</v>
      </c>
      <c r="D156" s="153">
        <v>70</v>
      </c>
      <c r="E156" s="154">
        <v>0</v>
      </c>
      <c r="F156" s="154">
        <v>49</v>
      </c>
      <c r="G156" s="154">
        <v>17</v>
      </c>
      <c r="H156" s="154">
        <v>4</v>
      </c>
      <c r="I156" s="155">
        <v>0</v>
      </c>
      <c r="J156" s="155">
        <v>70</v>
      </c>
      <c r="K156" s="155">
        <v>0</v>
      </c>
      <c r="L156" s="155">
        <v>0</v>
      </c>
      <c r="M156" s="155">
        <v>0</v>
      </c>
      <c r="N156" s="155">
        <v>0</v>
      </c>
      <c r="O156" s="155">
        <v>0</v>
      </c>
      <c r="P156" s="156">
        <v>0</v>
      </c>
      <c r="Q156" s="156">
        <v>38</v>
      </c>
      <c r="R156" s="156">
        <v>32</v>
      </c>
      <c r="S156" s="157">
        <v>0</v>
      </c>
      <c r="T156" s="157">
        <v>11</v>
      </c>
      <c r="U156" s="157">
        <v>59</v>
      </c>
      <c r="V156" s="158">
        <v>0</v>
      </c>
      <c r="W156" s="158">
        <v>24</v>
      </c>
      <c r="X156" s="158">
        <v>46</v>
      </c>
    </row>
    <row r="157" spans="1:24" x14ac:dyDescent="0.25">
      <c r="A157" s="152" t="s">
        <v>203</v>
      </c>
      <c r="B157" s="152" t="s">
        <v>156</v>
      </c>
      <c r="C157" s="153">
        <v>7</v>
      </c>
      <c r="D157" s="153">
        <v>73</v>
      </c>
      <c r="E157" s="154">
        <v>0</v>
      </c>
      <c r="F157" s="154">
        <v>67</v>
      </c>
      <c r="G157" s="154">
        <v>3</v>
      </c>
      <c r="H157" s="154">
        <v>3</v>
      </c>
      <c r="I157" s="155">
        <v>0</v>
      </c>
      <c r="J157" s="155">
        <v>73</v>
      </c>
      <c r="K157" s="155">
        <v>0</v>
      </c>
      <c r="L157" s="155">
        <v>0</v>
      </c>
      <c r="M157" s="155">
        <v>0</v>
      </c>
      <c r="N157" s="155">
        <v>0</v>
      </c>
      <c r="O157" s="155">
        <v>0</v>
      </c>
      <c r="P157" s="156">
        <v>0</v>
      </c>
      <c r="Q157" s="156">
        <v>37</v>
      </c>
      <c r="R157" s="156">
        <v>36</v>
      </c>
      <c r="S157" s="157">
        <v>0</v>
      </c>
      <c r="T157" s="157">
        <v>10</v>
      </c>
      <c r="U157" s="157">
        <v>63</v>
      </c>
      <c r="V157" s="158">
        <v>1</v>
      </c>
      <c r="W157" s="158">
        <v>24</v>
      </c>
      <c r="X157" s="158">
        <v>48</v>
      </c>
    </row>
    <row r="158" spans="1:24" x14ac:dyDescent="0.25">
      <c r="A158" s="152" t="s">
        <v>203</v>
      </c>
      <c r="B158" s="152" t="s">
        <v>157</v>
      </c>
      <c r="C158" s="153">
        <v>5</v>
      </c>
      <c r="D158" s="153">
        <v>68</v>
      </c>
      <c r="E158" s="154">
        <v>0</v>
      </c>
      <c r="F158" s="154">
        <v>50</v>
      </c>
      <c r="G158" s="154">
        <v>9</v>
      </c>
      <c r="H158" s="154">
        <v>9</v>
      </c>
      <c r="I158" s="155">
        <v>0</v>
      </c>
      <c r="J158" s="155">
        <v>65</v>
      </c>
      <c r="K158" s="155">
        <v>3</v>
      </c>
      <c r="L158" s="155">
        <v>0</v>
      </c>
      <c r="M158" s="155">
        <v>0</v>
      </c>
      <c r="N158" s="155">
        <v>0</v>
      </c>
      <c r="O158" s="155">
        <v>0</v>
      </c>
      <c r="P158" s="156">
        <v>0</v>
      </c>
      <c r="Q158" s="156">
        <v>36</v>
      </c>
      <c r="R158" s="156">
        <v>32</v>
      </c>
      <c r="S158" s="157">
        <v>0</v>
      </c>
      <c r="T158" s="157">
        <v>18</v>
      </c>
      <c r="U158" s="157">
        <v>50</v>
      </c>
      <c r="V158" s="158">
        <v>0</v>
      </c>
      <c r="W158" s="158">
        <v>16</v>
      </c>
      <c r="X158" s="158">
        <v>52</v>
      </c>
    </row>
    <row r="159" spans="1:24" x14ac:dyDescent="0.25">
      <c r="A159" s="152" t="s">
        <v>203</v>
      </c>
      <c r="B159" s="152" t="s">
        <v>158</v>
      </c>
      <c r="C159" s="153">
        <v>4</v>
      </c>
      <c r="D159" s="153">
        <v>72</v>
      </c>
      <c r="E159" s="154">
        <v>0</v>
      </c>
      <c r="F159" s="154">
        <v>60</v>
      </c>
      <c r="G159" s="154">
        <v>11</v>
      </c>
      <c r="H159" s="154">
        <v>1</v>
      </c>
      <c r="I159" s="155">
        <v>0</v>
      </c>
      <c r="J159" s="155">
        <v>70</v>
      </c>
      <c r="K159" s="155">
        <v>1</v>
      </c>
      <c r="L159" s="155">
        <v>1</v>
      </c>
      <c r="M159" s="155">
        <v>0</v>
      </c>
      <c r="N159" s="155">
        <v>0</v>
      </c>
      <c r="O159" s="155">
        <v>0</v>
      </c>
      <c r="P159" s="156">
        <v>0</v>
      </c>
      <c r="Q159" s="156">
        <v>31</v>
      </c>
      <c r="R159" s="156">
        <v>41</v>
      </c>
      <c r="S159" s="157">
        <v>0</v>
      </c>
      <c r="T159" s="157">
        <v>13</v>
      </c>
      <c r="U159" s="157">
        <v>59</v>
      </c>
      <c r="V159" s="158">
        <v>0</v>
      </c>
      <c r="W159" s="158">
        <v>18</v>
      </c>
      <c r="X159" s="158">
        <v>54</v>
      </c>
    </row>
    <row r="160" spans="1:24" x14ac:dyDescent="0.25">
      <c r="A160" s="152" t="s">
        <v>203</v>
      </c>
      <c r="B160" s="152" t="s">
        <v>159</v>
      </c>
      <c r="C160" s="153">
        <v>8</v>
      </c>
      <c r="D160" s="153">
        <v>63</v>
      </c>
      <c r="E160" s="154">
        <v>0</v>
      </c>
      <c r="F160" s="154">
        <v>42</v>
      </c>
      <c r="G160" s="154">
        <v>12</v>
      </c>
      <c r="H160" s="154">
        <v>9</v>
      </c>
      <c r="I160" s="155">
        <v>1</v>
      </c>
      <c r="J160" s="155">
        <v>60</v>
      </c>
      <c r="K160" s="155">
        <v>1</v>
      </c>
      <c r="L160" s="155">
        <v>0</v>
      </c>
      <c r="M160" s="155">
        <v>0</v>
      </c>
      <c r="N160" s="155">
        <v>1</v>
      </c>
      <c r="O160" s="155">
        <v>0</v>
      </c>
      <c r="P160" s="156">
        <v>0</v>
      </c>
      <c r="Q160" s="156">
        <v>20</v>
      </c>
      <c r="R160" s="156">
        <v>43</v>
      </c>
      <c r="S160" s="157">
        <v>0</v>
      </c>
      <c r="T160" s="157">
        <v>10</v>
      </c>
      <c r="U160" s="157">
        <v>53</v>
      </c>
      <c r="V160" s="158">
        <v>0</v>
      </c>
      <c r="W160" s="158">
        <v>8</v>
      </c>
      <c r="X160" s="158">
        <v>54</v>
      </c>
    </row>
    <row r="161" spans="1:24" x14ac:dyDescent="0.25">
      <c r="A161" s="152" t="s">
        <v>203</v>
      </c>
      <c r="B161" s="152" t="s">
        <v>160</v>
      </c>
      <c r="C161" s="153">
        <v>9</v>
      </c>
      <c r="D161" s="153">
        <v>53</v>
      </c>
      <c r="E161" s="154">
        <v>1</v>
      </c>
      <c r="F161" s="154">
        <v>27</v>
      </c>
      <c r="G161" s="154">
        <v>20</v>
      </c>
      <c r="H161" s="154">
        <v>5</v>
      </c>
      <c r="I161" s="155">
        <v>2</v>
      </c>
      <c r="J161" s="155">
        <v>51</v>
      </c>
      <c r="K161" s="155">
        <v>0</v>
      </c>
      <c r="L161" s="155">
        <v>0</v>
      </c>
      <c r="M161" s="155">
        <v>0</v>
      </c>
      <c r="N161" s="155">
        <v>0</v>
      </c>
      <c r="O161" s="155">
        <v>0</v>
      </c>
      <c r="P161" s="156">
        <v>0</v>
      </c>
      <c r="Q161" s="156">
        <v>9</v>
      </c>
      <c r="R161" s="156">
        <v>44</v>
      </c>
      <c r="S161" s="157">
        <v>0</v>
      </c>
      <c r="T161" s="157">
        <v>5</v>
      </c>
      <c r="U161" s="157">
        <v>48</v>
      </c>
      <c r="V161" s="158">
        <v>0</v>
      </c>
      <c r="W161" s="158">
        <v>6</v>
      </c>
      <c r="X161" s="158">
        <v>47</v>
      </c>
    </row>
    <row r="162" spans="1:24" x14ac:dyDescent="0.25">
      <c r="A162" s="152" t="s">
        <v>203</v>
      </c>
      <c r="B162" s="152" t="s">
        <v>161</v>
      </c>
      <c r="C162" s="153">
        <v>7</v>
      </c>
      <c r="D162" s="153">
        <v>50</v>
      </c>
      <c r="E162" s="154">
        <v>0</v>
      </c>
      <c r="F162" s="154">
        <v>41</v>
      </c>
      <c r="G162" s="154">
        <v>8</v>
      </c>
      <c r="H162" s="154">
        <v>1</v>
      </c>
      <c r="I162" s="155">
        <v>0</v>
      </c>
      <c r="J162" s="155">
        <v>50</v>
      </c>
      <c r="K162" s="155">
        <v>0</v>
      </c>
      <c r="L162" s="155">
        <v>0</v>
      </c>
      <c r="M162" s="155">
        <v>0</v>
      </c>
      <c r="N162" s="155">
        <v>0</v>
      </c>
      <c r="O162" s="155">
        <v>0</v>
      </c>
      <c r="P162" s="156">
        <v>0</v>
      </c>
      <c r="Q162" s="156">
        <v>19</v>
      </c>
      <c r="R162" s="156">
        <v>31</v>
      </c>
      <c r="S162" s="157">
        <v>0</v>
      </c>
      <c r="T162" s="157">
        <v>3</v>
      </c>
      <c r="U162" s="157">
        <v>47</v>
      </c>
      <c r="V162" s="158">
        <v>0</v>
      </c>
      <c r="W162" s="158">
        <v>7</v>
      </c>
      <c r="X162" s="158">
        <v>43</v>
      </c>
    </row>
    <row r="163" spans="1:24" x14ac:dyDescent="0.25">
      <c r="A163" s="152" t="s">
        <v>203</v>
      </c>
      <c r="B163" s="152" t="s">
        <v>162</v>
      </c>
      <c r="C163" s="153">
        <v>1</v>
      </c>
      <c r="D163" s="153">
        <v>51</v>
      </c>
      <c r="E163" s="154">
        <v>0</v>
      </c>
      <c r="F163" s="154">
        <v>37</v>
      </c>
      <c r="G163" s="154">
        <v>11</v>
      </c>
      <c r="H163" s="154">
        <v>3</v>
      </c>
      <c r="I163" s="155">
        <v>0</v>
      </c>
      <c r="J163" s="155">
        <v>50</v>
      </c>
      <c r="K163" s="155">
        <v>0</v>
      </c>
      <c r="L163" s="155">
        <v>0</v>
      </c>
      <c r="M163" s="155">
        <v>0</v>
      </c>
      <c r="N163" s="155">
        <v>1</v>
      </c>
      <c r="O163" s="155">
        <v>0</v>
      </c>
      <c r="P163" s="156">
        <v>0</v>
      </c>
      <c r="Q163" s="156">
        <v>28</v>
      </c>
      <c r="R163" s="156">
        <v>23</v>
      </c>
      <c r="S163" s="157">
        <v>0</v>
      </c>
      <c r="T163" s="157">
        <v>4</v>
      </c>
      <c r="U163" s="157">
        <v>47</v>
      </c>
      <c r="V163" s="158">
        <v>0</v>
      </c>
      <c r="W163" s="158">
        <v>7</v>
      </c>
      <c r="X163" s="158">
        <v>44</v>
      </c>
    </row>
    <row r="164" spans="1:24" x14ac:dyDescent="0.25">
      <c r="A164" s="152" t="s">
        <v>203</v>
      </c>
      <c r="B164" s="152" t="s">
        <v>163</v>
      </c>
      <c r="C164" s="153">
        <v>6</v>
      </c>
      <c r="D164" s="153">
        <v>61</v>
      </c>
      <c r="E164" s="154">
        <v>0</v>
      </c>
      <c r="F164" s="154">
        <v>35</v>
      </c>
      <c r="G164" s="154">
        <v>17</v>
      </c>
      <c r="H164" s="154">
        <v>9</v>
      </c>
      <c r="I164" s="155">
        <v>1</v>
      </c>
      <c r="J164" s="155">
        <v>60</v>
      </c>
      <c r="K164" s="155">
        <v>0</v>
      </c>
      <c r="L164" s="155">
        <v>0</v>
      </c>
      <c r="M164" s="155">
        <v>0</v>
      </c>
      <c r="N164" s="155">
        <v>0</v>
      </c>
      <c r="O164" s="155">
        <v>0</v>
      </c>
      <c r="P164" s="156">
        <v>0</v>
      </c>
      <c r="Q164" s="156">
        <v>23</v>
      </c>
      <c r="R164" s="156">
        <v>38</v>
      </c>
      <c r="S164" s="157">
        <v>0</v>
      </c>
      <c r="T164" s="157">
        <v>2</v>
      </c>
      <c r="U164" s="157">
        <v>59</v>
      </c>
      <c r="V164" s="158">
        <v>0</v>
      </c>
      <c r="W164" s="158">
        <v>5</v>
      </c>
      <c r="X164" s="158">
        <v>55</v>
      </c>
    </row>
    <row r="165" spans="1:24" x14ac:dyDescent="0.25">
      <c r="A165" s="152" t="s">
        <v>203</v>
      </c>
      <c r="B165" s="152" t="s">
        <v>164</v>
      </c>
      <c r="C165" s="153">
        <v>6</v>
      </c>
      <c r="D165" s="153">
        <v>52</v>
      </c>
      <c r="E165" s="154">
        <v>0</v>
      </c>
      <c r="F165" s="154">
        <v>41</v>
      </c>
      <c r="G165" s="154">
        <v>7</v>
      </c>
      <c r="H165" s="154">
        <v>4</v>
      </c>
      <c r="I165" s="155">
        <v>0</v>
      </c>
      <c r="J165" s="155">
        <v>52</v>
      </c>
      <c r="K165" s="155">
        <v>0</v>
      </c>
      <c r="L165" s="155">
        <v>0</v>
      </c>
      <c r="M165" s="155">
        <v>0</v>
      </c>
      <c r="N165" s="155">
        <v>0</v>
      </c>
      <c r="O165" s="155">
        <v>0</v>
      </c>
      <c r="P165" s="156">
        <v>0</v>
      </c>
      <c r="Q165" s="156">
        <v>24</v>
      </c>
      <c r="R165" s="156">
        <v>28</v>
      </c>
      <c r="S165" s="157">
        <v>0</v>
      </c>
      <c r="T165" s="157">
        <v>3</v>
      </c>
      <c r="U165" s="157">
        <v>49</v>
      </c>
      <c r="V165" s="158">
        <v>0</v>
      </c>
      <c r="W165" s="158">
        <v>4</v>
      </c>
      <c r="X165" s="158">
        <v>47</v>
      </c>
    </row>
    <row r="166" spans="1:24" x14ac:dyDescent="0.25">
      <c r="A166" s="152" t="s">
        <v>203</v>
      </c>
      <c r="B166" s="152" t="s">
        <v>165</v>
      </c>
      <c r="C166" s="153">
        <v>3</v>
      </c>
      <c r="D166" s="153">
        <v>41</v>
      </c>
      <c r="E166" s="154">
        <v>0</v>
      </c>
      <c r="F166" s="154">
        <v>31</v>
      </c>
      <c r="G166" s="154">
        <v>5</v>
      </c>
      <c r="H166" s="154">
        <v>5</v>
      </c>
      <c r="I166" s="155">
        <v>0</v>
      </c>
      <c r="J166" s="155">
        <v>41</v>
      </c>
      <c r="K166" s="155">
        <v>0</v>
      </c>
      <c r="L166" s="155">
        <v>0</v>
      </c>
      <c r="M166" s="155">
        <v>0</v>
      </c>
      <c r="N166" s="155">
        <v>0</v>
      </c>
      <c r="O166" s="155">
        <v>0</v>
      </c>
      <c r="P166" s="156">
        <v>0</v>
      </c>
      <c r="Q166" s="156">
        <v>24</v>
      </c>
      <c r="R166" s="156">
        <v>17</v>
      </c>
      <c r="S166" s="157">
        <v>0</v>
      </c>
      <c r="T166" s="157">
        <v>7</v>
      </c>
      <c r="U166" s="157">
        <v>34</v>
      </c>
      <c r="V166" s="158">
        <v>0</v>
      </c>
      <c r="W166" s="158">
        <v>5</v>
      </c>
      <c r="X166" s="158">
        <v>36</v>
      </c>
    </row>
    <row r="167" spans="1:24" ht="15.75" thickBot="1" x14ac:dyDescent="0.3">
      <c r="A167" s="204" t="s">
        <v>203</v>
      </c>
      <c r="B167" s="204" t="s">
        <v>166</v>
      </c>
      <c r="C167" s="211">
        <v>3</v>
      </c>
      <c r="D167" s="211">
        <v>47</v>
      </c>
      <c r="E167" s="212">
        <v>1</v>
      </c>
      <c r="F167" s="212">
        <v>32</v>
      </c>
      <c r="G167" s="212">
        <v>7</v>
      </c>
      <c r="H167" s="212">
        <v>7</v>
      </c>
      <c r="I167" s="208">
        <v>0</v>
      </c>
      <c r="J167" s="208">
        <v>44</v>
      </c>
      <c r="K167" s="208">
        <v>2</v>
      </c>
      <c r="L167" s="208">
        <v>0</v>
      </c>
      <c r="M167" s="208">
        <v>0</v>
      </c>
      <c r="N167" s="208">
        <v>0</v>
      </c>
      <c r="O167" s="208">
        <v>1</v>
      </c>
      <c r="P167" s="213">
        <v>0</v>
      </c>
      <c r="Q167" s="213">
        <v>25</v>
      </c>
      <c r="R167" s="213">
        <v>22</v>
      </c>
      <c r="S167" s="214">
        <v>0</v>
      </c>
      <c r="T167" s="214">
        <v>5</v>
      </c>
      <c r="U167" s="214">
        <v>42</v>
      </c>
      <c r="V167" s="215">
        <v>0</v>
      </c>
      <c r="W167" s="215">
        <v>3</v>
      </c>
      <c r="X167" s="215">
        <v>43</v>
      </c>
    </row>
    <row r="168" spans="1:24" x14ac:dyDescent="0.25">
      <c r="A168" s="145" t="s">
        <v>204</v>
      </c>
      <c r="B168" s="145" t="s">
        <v>167</v>
      </c>
      <c r="C168" s="146">
        <v>7</v>
      </c>
      <c r="D168" s="146">
        <v>103</v>
      </c>
      <c r="E168" s="147">
        <v>0</v>
      </c>
      <c r="F168" s="147">
        <v>83</v>
      </c>
      <c r="G168" s="147">
        <v>13</v>
      </c>
      <c r="H168" s="147">
        <v>7</v>
      </c>
      <c r="I168" s="148">
        <v>0</v>
      </c>
      <c r="J168" s="148">
        <v>102</v>
      </c>
      <c r="K168" s="148">
        <v>1</v>
      </c>
      <c r="L168" s="148">
        <v>0</v>
      </c>
      <c r="M168" s="148">
        <v>0</v>
      </c>
      <c r="N168" s="148">
        <v>0</v>
      </c>
      <c r="O168" s="148">
        <v>0</v>
      </c>
      <c r="P168" s="149">
        <v>0</v>
      </c>
      <c r="Q168" s="149">
        <v>41</v>
      </c>
      <c r="R168" s="149">
        <v>62</v>
      </c>
      <c r="S168" s="150">
        <v>0</v>
      </c>
      <c r="T168" s="150">
        <v>10</v>
      </c>
      <c r="U168" s="150">
        <v>93</v>
      </c>
      <c r="V168" s="151">
        <v>0</v>
      </c>
      <c r="W168" s="151">
        <v>32</v>
      </c>
      <c r="X168" s="151">
        <v>71</v>
      </c>
    </row>
    <row r="169" spans="1:24" x14ac:dyDescent="0.25">
      <c r="A169" s="152" t="s">
        <v>204</v>
      </c>
      <c r="B169" s="152" t="s">
        <v>168</v>
      </c>
      <c r="C169" s="153">
        <v>5</v>
      </c>
      <c r="D169" s="153">
        <v>66</v>
      </c>
      <c r="E169" s="154">
        <v>0</v>
      </c>
      <c r="F169" s="154">
        <v>54</v>
      </c>
      <c r="G169" s="154">
        <v>11</v>
      </c>
      <c r="H169" s="154">
        <v>1</v>
      </c>
      <c r="I169" s="155">
        <v>1</v>
      </c>
      <c r="J169" s="155">
        <v>64</v>
      </c>
      <c r="K169" s="155">
        <v>0</v>
      </c>
      <c r="L169" s="155">
        <v>0</v>
      </c>
      <c r="M169" s="155">
        <v>0</v>
      </c>
      <c r="N169" s="155">
        <v>0</v>
      </c>
      <c r="O169" s="155">
        <v>1</v>
      </c>
      <c r="P169" s="156">
        <v>0</v>
      </c>
      <c r="Q169" s="156">
        <v>24</v>
      </c>
      <c r="R169" s="156">
        <v>42</v>
      </c>
      <c r="S169" s="157">
        <v>0</v>
      </c>
      <c r="T169" s="157">
        <v>1</v>
      </c>
      <c r="U169" s="157">
        <v>65</v>
      </c>
      <c r="V169" s="158">
        <v>0</v>
      </c>
      <c r="W169" s="158">
        <v>21</v>
      </c>
      <c r="X169" s="158">
        <v>45</v>
      </c>
    </row>
    <row r="170" spans="1:24" x14ac:dyDescent="0.25">
      <c r="A170" s="152" t="s">
        <v>204</v>
      </c>
      <c r="B170" s="152" t="s">
        <v>169</v>
      </c>
      <c r="C170" s="153">
        <v>6</v>
      </c>
      <c r="D170" s="153">
        <v>101</v>
      </c>
      <c r="E170" s="154">
        <v>0</v>
      </c>
      <c r="F170" s="154">
        <v>84</v>
      </c>
      <c r="G170" s="154">
        <v>8</v>
      </c>
      <c r="H170" s="154">
        <v>9</v>
      </c>
      <c r="I170" s="155">
        <v>0</v>
      </c>
      <c r="J170" s="155">
        <v>97</v>
      </c>
      <c r="K170" s="155">
        <v>3</v>
      </c>
      <c r="L170" s="155">
        <v>0</v>
      </c>
      <c r="M170" s="155">
        <v>0</v>
      </c>
      <c r="N170" s="155">
        <v>0</v>
      </c>
      <c r="O170" s="155">
        <v>1</v>
      </c>
      <c r="P170" s="156">
        <v>0</v>
      </c>
      <c r="Q170" s="156">
        <v>43</v>
      </c>
      <c r="R170" s="156">
        <v>58</v>
      </c>
      <c r="S170" s="157">
        <v>0</v>
      </c>
      <c r="T170" s="157">
        <v>24</v>
      </c>
      <c r="U170" s="157">
        <v>77</v>
      </c>
      <c r="V170" s="158">
        <v>0</v>
      </c>
      <c r="W170" s="158">
        <v>11</v>
      </c>
      <c r="X170" s="158">
        <v>89</v>
      </c>
    </row>
    <row r="171" spans="1:24" x14ac:dyDescent="0.25">
      <c r="A171" s="152" t="s">
        <v>204</v>
      </c>
      <c r="B171" s="152" t="s">
        <v>170</v>
      </c>
      <c r="C171" s="153">
        <v>4</v>
      </c>
      <c r="D171" s="153">
        <v>72</v>
      </c>
      <c r="E171" s="154">
        <v>0</v>
      </c>
      <c r="F171" s="154">
        <v>67</v>
      </c>
      <c r="G171" s="154">
        <v>5</v>
      </c>
      <c r="H171" s="154">
        <v>0</v>
      </c>
      <c r="I171" s="155">
        <v>0</v>
      </c>
      <c r="J171" s="155">
        <v>69</v>
      </c>
      <c r="K171" s="155">
        <v>3</v>
      </c>
      <c r="L171" s="155">
        <v>0</v>
      </c>
      <c r="M171" s="155">
        <v>0</v>
      </c>
      <c r="N171" s="155">
        <v>0</v>
      </c>
      <c r="O171" s="155">
        <v>0</v>
      </c>
      <c r="P171" s="156">
        <v>0</v>
      </c>
      <c r="Q171" s="156">
        <v>36</v>
      </c>
      <c r="R171" s="156">
        <v>36</v>
      </c>
      <c r="S171" s="157">
        <v>0</v>
      </c>
      <c r="T171" s="157">
        <v>15</v>
      </c>
      <c r="U171" s="157">
        <v>57</v>
      </c>
      <c r="V171" s="158">
        <v>0</v>
      </c>
      <c r="W171" s="158">
        <v>8</v>
      </c>
      <c r="X171" s="158">
        <v>63</v>
      </c>
    </row>
    <row r="172" spans="1:24" x14ac:dyDescent="0.25">
      <c r="A172" s="152" t="s">
        <v>204</v>
      </c>
      <c r="B172" s="152" t="s">
        <v>171</v>
      </c>
      <c r="C172" s="153">
        <v>3</v>
      </c>
      <c r="D172" s="153">
        <v>136</v>
      </c>
      <c r="E172" s="154">
        <v>0</v>
      </c>
      <c r="F172" s="154">
        <v>128</v>
      </c>
      <c r="G172" s="154">
        <v>7</v>
      </c>
      <c r="H172" s="154">
        <v>1</v>
      </c>
      <c r="I172" s="155">
        <v>0</v>
      </c>
      <c r="J172" s="155">
        <v>135</v>
      </c>
      <c r="K172" s="155">
        <v>0</v>
      </c>
      <c r="L172" s="155">
        <v>0</v>
      </c>
      <c r="M172" s="155">
        <v>0</v>
      </c>
      <c r="N172" s="155">
        <v>1</v>
      </c>
      <c r="O172" s="155">
        <v>0</v>
      </c>
      <c r="P172" s="156">
        <v>0</v>
      </c>
      <c r="Q172" s="156">
        <v>90</v>
      </c>
      <c r="R172" s="156">
        <v>46</v>
      </c>
      <c r="S172" s="157">
        <v>0</v>
      </c>
      <c r="T172" s="157">
        <v>29</v>
      </c>
      <c r="U172" s="157">
        <v>107</v>
      </c>
      <c r="V172" s="158">
        <v>1</v>
      </c>
      <c r="W172" s="158">
        <v>35</v>
      </c>
      <c r="X172" s="158">
        <v>98</v>
      </c>
    </row>
    <row r="173" spans="1:24" x14ac:dyDescent="0.25">
      <c r="A173" s="152" t="s">
        <v>204</v>
      </c>
      <c r="B173" s="152" t="s">
        <v>172</v>
      </c>
      <c r="C173" s="153">
        <v>2</v>
      </c>
      <c r="D173" s="153">
        <v>85</v>
      </c>
      <c r="E173" s="154">
        <v>0</v>
      </c>
      <c r="F173" s="154">
        <v>75</v>
      </c>
      <c r="G173" s="154">
        <v>5</v>
      </c>
      <c r="H173" s="154">
        <v>5</v>
      </c>
      <c r="I173" s="155">
        <v>0</v>
      </c>
      <c r="J173" s="155">
        <v>84</v>
      </c>
      <c r="K173" s="155">
        <v>1</v>
      </c>
      <c r="L173" s="155">
        <v>0</v>
      </c>
      <c r="M173" s="155">
        <v>0</v>
      </c>
      <c r="N173" s="155">
        <v>0</v>
      </c>
      <c r="O173" s="155">
        <v>0</v>
      </c>
      <c r="P173" s="156">
        <v>1</v>
      </c>
      <c r="Q173" s="156">
        <v>55</v>
      </c>
      <c r="R173" s="156">
        <v>29</v>
      </c>
      <c r="S173" s="157">
        <v>0</v>
      </c>
      <c r="T173" s="157">
        <v>16</v>
      </c>
      <c r="U173" s="157">
        <v>69</v>
      </c>
      <c r="V173" s="158">
        <v>0</v>
      </c>
      <c r="W173" s="158">
        <v>23</v>
      </c>
      <c r="X173" s="158">
        <v>61</v>
      </c>
    </row>
    <row r="174" spans="1:24" x14ac:dyDescent="0.25">
      <c r="A174" s="152" t="s">
        <v>204</v>
      </c>
      <c r="B174" s="152" t="s">
        <v>173</v>
      </c>
      <c r="C174" s="153">
        <v>0</v>
      </c>
      <c r="D174" s="153">
        <v>95</v>
      </c>
      <c r="E174" s="154">
        <v>0</v>
      </c>
      <c r="F174" s="154">
        <v>89</v>
      </c>
      <c r="G174" s="154">
        <v>5</v>
      </c>
      <c r="H174" s="154">
        <v>1</v>
      </c>
      <c r="I174" s="155">
        <v>0</v>
      </c>
      <c r="J174" s="155">
        <v>94</v>
      </c>
      <c r="K174" s="155">
        <v>1</v>
      </c>
      <c r="L174" s="155">
        <v>0</v>
      </c>
      <c r="M174" s="155">
        <v>0</v>
      </c>
      <c r="N174" s="155">
        <v>0</v>
      </c>
      <c r="O174" s="155">
        <v>0</v>
      </c>
      <c r="P174" s="156">
        <v>0</v>
      </c>
      <c r="Q174" s="156">
        <v>53</v>
      </c>
      <c r="R174" s="156">
        <v>42</v>
      </c>
      <c r="S174" s="157">
        <v>0</v>
      </c>
      <c r="T174" s="157">
        <v>17</v>
      </c>
      <c r="U174" s="157">
        <v>78</v>
      </c>
      <c r="V174" s="158">
        <v>0</v>
      </c>
      <c r="W174" s="158">
        <v>19</v>
      </c>
      <c r="X174" s="158">
        <v>75</v>
      </c>
    </row>
    <row r="175" spans="1:24" x14ac:dyDescent="0.25">
      <c r="A175" s="152" t="s">
        <v>204</v>
      </c>
      <c r="B175" s="152" t="s">
        <v>174</v>
      </c>
      <c r="C175" s="153">
        <v>4</v>
      </c>
      <c r="D175" s="153">
        <v>83</v>
      </c>
      <c r="E175" s="154">
        <v>0</v>
      </c>
      <c r="F175" s="154">
        <v>73</v>
      </c>
      <c r="G175" s="154">
        <v>4</v>
      </c>
      <c r="H175" s="154">
        <v>6</v>
      </c>
      <c r="I175" s="155">
        <v>0</v>
      </c>
      <c r="J175" s="155">
        <v>83</v>
      </c>
      <c r="K175" s="155">
        <v>0</v>
      </c>
      <c r="L175" s="155">
        <v>0</v>
      </c>
      <c r="M175" s="155">
        <v>0</v>
      </c>
      <c r="N175" s="155">
        <v>0</v>
      </c>
      <c r="O175" s="155">
        <v>0</v>
      </c>
      <c r="P175" s="156">
        <v>0</v>
      </c>
      <c r="Q175" s="156">
        <v>44</v>
      </c>
      <c r="R175" s="156">
        <v>39</v>
      </c>
      <c r="S175" s="157">
        <v>0</v>
      </c>
      <c r="T175" s="157">
        <v>10</v>
      </c>
      <c r="U175" s="157">
        <v>73</v>
      </c>
      <c r="V175" s="158">
        <v>0</v>
      </c>
      <c r="W175" s="158">
        <v>13</v>
      </c>
      <c r="X175" s="158">
        <v>70</v>
      </c>
    </row>
    <row r="176" spans="1:24" x14ac:dyDescent="0.25">
      <c r="A176" s="152" t="s">
        <v>204</v>
      </c>
      <c r="B176" s="152" t="s">
        <v>175</v>
      </c>
      <c r="C176" s="153">
        <v>3</v>
      </c>
      <c r="D176" s="153">
        <v>95</v>
      </c>
      <c r="E176" s="154">
        <v>1</v>
      </c>
      <c r="F176" s="154">
        <v>72</v>
      </c>
      <c r="G176" s="154">
        <v>19</v>
      </c>
      <c r="H176" s="154">
        <v>3</v>
      </c>
      <c r="I176" s="155">
        <v>0</v>
      </c>
      <c r="J176" s="155">
        <v>95</v>
      </c>
      <c r="K176" s="155">
        <v>0</v>
      </c>
      <c r="L176" s="155">
        <v>0</v>
      </c>
      <c r="M176" s="155">
        <v>0</v>
      </c>
      <c r="N176" s="155">
        <v>0</v>
      </c>
      <c r="O176" s="155">
        <v>0</v>
      </c>
      <c r="P176" s="156">
        <v>0</v>
      </c>
      <c r="Q176" s="156">
        <v>39</v>
      </c>
      <c r="R176" s="156">
        <v>56</v>
      </c>
      <c r="S176" s="157">
        <v>0</v>
      </c>
      <c r="T176" s="157">
        <v>15</v>
      </c>
      <c r="U176" s="157">
        <v>80</v>
      </c>
      <c r="V176" s="158">
        <v>0</v>
      </c>
      <c r="W176" s="158">
        <v>13</v>
      </c>
      <c r="X176" s="158">
        <v>80</v>
      </c>
    </row>
    <row r="177" spans="1:24" x14ac:dyDescent="0.25">
      <c r="A177" s="152" t="s">
        <v>204</v>
      </c>
      <c r="B177" s="152" t="s">
        <v>176</v>
      </c>
      <c r="C177" s="153">
        <v>5</v>
      </c>
      <c r="D177" s="153">
        <v>88</v>
      </c>
      <c r="E177" s="154">
        <v>0</v>
      </c>
      <c r="F177" s="154">
        <v>77</v>
      </c>
      <c r="G177" s="154">
        <v>10</v>
      </c>
      <c r="H177" s="154">
        <v>1</v>
      </c>
      <c r="I177" s="155">
        <v>0</v>
      </c>
      <c r="J177" s="155">
        <v>84</v>
      </c>
      <c r="K177" s="155">
        <v>3</v>
      </c>
      <c r="L177" s="155">
        <v>0</v>
      </c>
      <c r="M177" s="155">
        <v>0</v>
      </c>
      <c r="N177" s="155">
        <v>0</v>
      </c>
      <c r="O177" s="155">
        <v>1</v>
      </c>
      <c r="P177" s="156">
        <v>0</v>
      </c>
      <c r="Q177" s="156">
        <v>28</v>
      </c>
      <c r="R177" s="156">
        <v>60</v>
      </c>
      <c r="S177" s="157">
        <v>0</v>
      </c>
      <c r="T177" s="157">
        <v>15</v>
      </c>
      <c r="U177" s="157">
        <v>73</v>
      </c>
      <c r="V177" s="158">
        <v>1</v>
      </c>
      <c r="W177" s="158">
        <v>19</v>
      </c>
      <c r="X177" s="158">
        <v>65</v>
      </c>
    </row>
    <row r="178" spans="1:24" x14ac:dyDescent="0.25">
      <c r="A178" s="152" t="s">
        <v>204</v>
      </c>
      <c r="B178" s="152" t="s">
        <v>177</v>
      </c>
      <c r="C178" s="153">
        <v>7</v>
      </c>
      <c r="D178" s="153">
        <v>77</v>
      </c>
      <c r="E178" s="154">
        <v>0</v>
      </c>
      <c r="F178" s="154">
        <v>63</v>
      </c>
      <c r="G178" s="154">
        <v>13</v>
      </c>
      <c r="H178" s="154">
        <v>1</v>
      </c>
      <c r="I178" s="155">
        <v>0</v>
      </c>
      <c r="J178" s="155">
        <v>77</v>
      </c>
      <c r="K178" s="155">
        <v>0</v>
      </c>
      <c r="L178" s="155">
        <v>0</v>
      </c>
      <c r="M178" s="155">
        <v>0</v>
      </c>
      <c r="N178" s="155">
        <v>0</v>
      </c>
      <c r="O178" s="155">
        <v>0</v>
      </c>
      <c r="P178" s="156">
        <v>0</v>
      </c>
      <c r="Q178" s="156">
        <v>51</v>
      </c>
      <c r="R178" s="156">
        <v>26</v>
      </c>
      <c r="S178" s="157">
        <v>0</v>
      </c>
      <c r="T178" s="157">
        <v>2</v>
      </c>
      <c r="U178" s="157">
        <v>75</v>
      </c>
      <c r="V178" s="158">
        <v>0</v>
      </c>
      <c r="W178" s="158">
        <v>9</v>
      </c>
      <c r="X178" s="158">
        <v>68</v>
      </c>
    </row>
    <row r="179" spans="1:24" x14ac:dyDescent="0.25">
      <c r="A179" s="152" t="s">
        <v>204</v>
      </c>
      <c r="B179" s="152" t="s">
        <v>178</v>
      </c>
      <c r="C179" s="153">
        <v>11</v>
      </c>
      <c r="D179" s="153">
        <v>69</v>
      </c>
      <c r="E179" s="154">
        <v>0</v>
      </c>
      <c r="F179" s="154">
        <v>60</v>
      </c>
      <c r="G179" s="154">
        <v>8</v>
      </c>
      <c r="H179" s="154">
        <v>1</v>
      </c>
      <c r="I179" s="155">
        <v>1</v>
      </c>
      <c r="J179" s="155">
        <v>67</v>
      </c>
      <c r="K179" s="155">
        <v>0</v>
      </c>
      <c r="L179" s="155">
        <v>0</v>
      </c>
      <c r="M179" s="155">
        <v>0</v>
      </c>
      <c r="N179" s="155">
        <v>1</v>
      </c>
      <c r="O179" s="155">
        <v>0</v>
      </c>
      <c r="P179" s="156">
        <v>0</v>
      </c>
      <c r="Q179" s="156">
        <v>40</v>
      </c>
      <c r="R179" s="156">
        <v>29</v>
      </c>
      <c r="S179" s="157">
        <v>0</v>
      </c>
      <c r="T179" s="157">
        <v>8</v>
      </c>
      <c r="U179" s="157">
        <v>61</v>
      </c>
      <c r="V179" s="158">
        <v>0</v>
      </c>
      <c r="W179" s="158">
        <v>15</v>
      </c>
      <c r="X179" s="158">
        <v>54</v>
      </c>
    </row>
    <row r="180" spans="1:24" x14ac:dyDescent="0.25">
      <c r="A180" s="152" t="s">
        <v>204</v>
      </c>
      <c r="B180" s="152" t="s">
        <v>179</v>
      </c>
      <c r="C180" s="153">
        <v>3</v>
      </c>
      <c r="D180" s="153">
        <v>92</v>
      </c>
      <c r="E180" s="154">
        <v>0</v>
      </c>
      <c r="F180" s="154">
        <v>78</v>
      </c>
      <c r="G180" s="154">
        <v>12</v>
      </c>
      <c r="H180" s="154">
        <v>2</v>
      </c>
      <c r="I180" s="155">
        <v>0</v>
      </c>
      <c r="J180" s="155">
        <v>91</v>
      </c>
      <c r="K180" s="155">
        <v>1</v>
      </c>
      <c r="L180" s="155">
        <v>0</v>
      </c>
      <c r="M180" s="155">
        <v>0</v>
      </c>
      <c r="N180" s="155">
        <v>0</v>
      </c>
      <c r="O180" s="155">
        <v>0</v>
      </c>
      <c r="P180" s="156">
        <v>0</v>
      </c>
      <c r="Q180" s="156">
        <v>47</v>
      </c>
      <c r="R180" s="156">
        <v>45</v>
      </c>
      <c r="S180" s="157">
        <v>0</v>
      </c>
      <c r="T180" s="157">
        <v>4</v>
      </c>
      <c r="U180" s="157">
        <v>88</v>
      </c>
      <c r="V180" s="158">
        <v>0</v>
      </c>
      <c r="W180" s="158">
        <v>5</v>
      </c>
      <c r="X180" s="158">
        <v>87</v>
      </c>
    </row>
    <row r="181" spans="1:24" x14ac:dyDescent="0.25">
      <c r="A181" s="152" t="s">
        <v>204</v>
      </c>
      <c r="B181" s="152" t="s">
        <v>180</v>
      </c>
      <c r="C181" s="153">
        <v>1</v>
      </c>
      <c r="D181" s="153">
        <v>46</v>
      </c>
      <c r="E181" s="154">
        <v>0</v>
      </c>
      <c r="F181" s="154">
        <v>43</v>
      </c>
      <c r="G181" s="154">
        <v>1</v>
      </c>
      <c r="H181" s="154">
        <v>2</v>
      </c>
      <c r="I181" s="155">
        <v>0</v>
      </c>
      <c r="J181" s="155">
        <v>46</v>
      </c>
      <c r="K181" s="155">
        <v>0</v>
      </c>
      <c r="L181" s="155">
        <v>0</v>
      </c>
      <c r="M181" s="155">
        <v>0</v>
      </c>
      <c r="N181" s="155">
        <v>0</v>
      </c>
      <c r="O181" s="155">
        <v>0</v>
      </c>
      <c r="P181" s="156">
        <v>0</v>
      </c>
      <c r="Q181" s="156">
        <v>31</v>
      </c>
      <c r="R181" s="156">
        <v>15</v>
      </c>
      <c r="S181" s="157">
        <v>0</v>
      </c>
      <c r="T181" s="157">
        <v>2</v>
      </c>
      <c r="U181" s="157">
        <v>44</v>
      </c>
      <c r="V181" s="158">
        <v>0</v>
      </c>
      <c r="W181" s="158">
        <v>3</v>
      </c>
      <c r="X181" s="158">
        <v>43</v>
      </c>
    </row>
    <row r="182" spans="1:24" x14ac:dyDescent="0.25">
      <c r="A182" s="152" t="s">
        <v>204</v>
      </c>
      <c r="B182" s="152" t="s">
        <v>181</v>
      </c>
      <c r="C182" s="153">
        <v>2</v>
      </c>
      <c r="D182" s="153">
        <v>53</v>
      </c>
      <c r="E182" s="154">
        <v>0</v>
      </c>
      <c r="F182" s="154">
        <v>33</v>
      </c>
      <c r="G182" s="154">
        <v>10</v>
      </c>
      <c r="H182" s="154">
        <v>10</v>
      </c>
      <c r="I182" s="155">
        <v>0</v>
      </c>
      <c r="J182" s="155">
        <v>52</v>
      </c>
      <c r="K182" s="155">
        <v>0</v>
      </c>
      <c r="L182" s="155">
        <v>0</v>
      </c>
      <c r="M182" s="155">
        <v>1</v>
      </c>
      <c r="N182" s="155">
        <v>0</v>
      </c>
      <c r="O182" s="155">
        <v>0</v>
      </c>
      <c r="P182" s="156">
        <v>0</v>
      </c>
      <c r="Q182" s="156">
        <v>30</v>
      </c>
      <c r="R182" s="156">
        <v>23</v>
      </c>
      <c r="S182" s="157">
        <v>0</v>
      </c>
      <c r="T182" s="157">
        <v>5</v>
      </c>
      <c r="U182" s="157">
        <v>48</v>
      </c>
      <c r="V182" s="158">
        <v>0</v>
      </c>
      <c r="W182" s="158">
        <v>0</v>
      </c>
      <c r="X182" s="158">
        <v>53</v>
      </c>
    </row>
    <row r="183" spans="1:24" ht="15.75" thickBot="1" x14ac:dyDescent="0.3">
      <c r="A183" s="204" t="s">
        <v>204</v>
      </c>
      <c r="B183" s="204" t="s">
        <v>182</v>
      </c>
      <c r="C183" s="211">
        <v>5</v>
      </c>
      <c r="D183" s="211">
        <v>37</v>
      </c>
      <c r="E183" s="212">
        <v>0</v>
      </c>
      <c r="F183" s="212">
        <v>27</v>
      </c>
      <c r="G183" s="212">
        <v>2</v>
      </c>
      <c r="H183" s="212">
        <v>8</v>
      </c>
      <c r="I183" s="208">
        <v>0</v>
      </c>
      <c r="J183" s="208">
        <v>37</v>
      </c>
      <c r="K183" s="208">
        <v>0</v>
      </c>
      <c r="L183" s="208">
        <v>0</v>
      </c>
      <c r="M183" s="208">
        <v>0</v>
      </c>
      <c r="N183" s="208">
        <v>0</v>
      </c>
      <c r="O183" s="208">
        <v>0</v>
      </c>
      <c r="P183" s="213">
        <v>0</v>
      </c>
      <c r="Q183" s="213">
        <v>23</v>
      </c>
      <c r="R183" s="213">
        <v>14</v>
      </c>
      <c r="S183" s="214">
        <v>0</v>
      </c>
      <c r="T183" s="214">
        <v>0</v>
      </c>
      <c r="U183" s="214">
        <v>37</v>
      </c>
      <c r="V183" s="215">
        <v>1</v>
      </c>
      <c r="W183" s="215">
        <v>1</v>
      </c>
      <c r="X183" s="215">
        <v>35</v>
      </c>
    </row>
    <row r="184" spans="1:24" x14ac:dyDescent="0.25">
      <c r="A184" s="145" t="s">
        <v>205</v>
      </c>
      <c r="B184" s="145" t="s">
        <v>183</v>
      </c>
      <c r="C184" s="146">
        <v>2</v>
      </c>
      <c r="D184" s="146">
        <v>137</v>
      </c>
      <c r="E184" s="147">
        <v>0</v>
      </c>
      <c r="F184" s="147">
        <v>103</v>
      </c>
      <c r="G184" s="147">
        <v>18</v>
      </c>
      <c r="H184" s="147">
        <v>16</v>
      </c>
      <c r="I184" s="148">
        <v>0</v>
      </c>
      <c r="J184" s="148">
        <v>134</v>
      </c>
      <c r="K184" s="148">
        <v>3</v>
      </c>
      <c r="L184" s="148">
        <v>0</v>
      </c>
      <c r="M184" s="148">
        <v>0</v>
      </c>
      <c r="N184" s="148">
        <v>0</v>
      </c>
      <c r="O184" s="148">
        <v>0</v>
      </c>
      <c r="P184" s="149">
        <v>0</v>
      </c>
      <c r="Q184" s="149">
        <v>71</v>
      </c>
      <c r="R184" s="149">
        <v>66</v>
      </c>
      <c r="S184" s="150">
        <v>0</v>
      </c>
      <c r="T184" s="150">
        <v>24</v>
      </c>
      <c r="U184" s="150">
        <v>113</v>
      </c>
      <c r="V184" s="151">
        <v>0</v>
      </c>
      <c r="W184" s="151">
        <v>6</v>
      </c>
      <c r="X184" s="151">
        <v>107</v>
      </c>
    </row>
    <row r="185" spans="1:24" x14ac:dyDescent="0.25">
      <c r="A185" s="152" t="s">
        <v>205</v>
      </c>
      <c r="B185" s="152" t="s">
        <v>184</v>
      </c>
      <c r="C185" s="153">
        <v>11</v>
      </c>
      <c r="D185" s="153">
        <v>183</v>
      </c>
      <c r="E185" s="154">
        <v>0</v>
      </c>
      <c r="F185" s="154">
        <v>180</v>
      </c>
      <c r="G185" s="154">
        <v>2</v>
      </c>
      <c r="H185" s="154">
        <v>1</v>
      </c>
      <c r="I185" s="155">
        <v>0</v>
      </c>
      <c r="J185" s="155">
        <v>178</v>
      </c>
      <c r="K185" s="155">
        <v>2</v>
      </c>
      <c r="L185" s="155">
        <v>0</v>
      </c>
      <c r="M185" s="155">
        <v>0</v>
      </c>
      <c r="N185" s="155">
        <v>1</v>
      </c>
      <c r="O185" s="155">
        <v>2</v>
      </c>
      <c r="P185" s="156">
        <v>0</v>
      </c>
      <c r="Q185" s="156">
        <v>76</v>
      </c>
      <c r="R185" s="156">
        <v>107</v>
      </c>
      <c r="S185" s="157">
        <v>0</v>
      </c>
      <c r="T185" s="157">
        <v>22</v>
      </c>
      <c r="U185" s="157">
        <v>161</v>
      </c>
      <c r="V185" s="158">
        <v>0</v>
      </c>
      <c r="W185" s="158">
        <v>13</v>
      </c>
      <c r="X185" s="158">
        <v>148</v>
      </c>
    </row>
    <row r="186" spans="1:24" x14ac:dyDescent="0.25">
      <c r="A186" s="152" t="s">
        <v>205</v>
      </c>
      <c r="B186" s="152" t="s">
        <v>185</v>
      </c>
      <c r="C186" s="153">
        <v>7</v>
      </c>
      <c r="D186" s="153">
        <v>151</v>
      </c>
      <c r="E186" s="154">
        <v>1</v>
      </c>
      <c r="F186" s="154">
        <v>146</v>
      </c>
      <c r="G186" s="154">
        <v>3</v>
      </c>
      <c r="H186" s="154">
        <v>1</v>
      </c>
      <c r="I186" s="155">
        <v>0</v>
      </c>
      <c r="J186" s="155">
        <v>147</v>
      </c>
      <c r="K186" s="155">
        <v>2</v>
      </c>
      <c r="L186" s="155">
        <v>1</v>
      </c>
      <c r="M186" s="155">
        <v>0</v>
      </c>
      <c r="N186" s="155">
        <v>1</v>
      </c>
      <c r="O186" s="155">
        <v>0</v>
      </c>
      <c r="P186" s="156">
        <v>1</v>
      </c>
      <c r="Q186" s="156">
        <v>58</v>
      </c>
      <c r="R186" s="156">
        <v>92</v>
      </c>
      <c r="S186" s="157">
        <v>1</v>
      </c>
      <c r="T186" s="157">
        <v>29</v>
      </c>
      <c r="U186" s="157">
        <v>121</v>
      </c>
      <c r="V186" s="158">
        <v>0</v>
      </c>
      <c r="W186" s="158">
        <v>10</v>
      </c>
      <c r="X186" s="158">
        <v>111</v>
      </c>
    </row>
    <row r="187" spans="1:24" x14ac:dyDescent="0.25">
      <c r="A187" s="152" t="s">
        <v>205</v>
      </c>
      <c r="B187" s="152" t="s">
        <v>186</v>
      </c>
      <c r="C187" s="153">
        <v>9</v>
      </c>
      <c r="D187" s="153">
        <v>88</v>
      </c>
      <c r="E187" s="154">
        <v>0</v>
      </c>
      <c r="F187" s="154">
        <v>87</v>
      </c>
      <c r="G187" s="154">
        <v>1</v>
      </c>
      <c r="H187" s="154">
        <v>0</v>
      </c>
      <c r="I187" s="155">
        <v>0</v>
      </c>
      <c r="J187" s="155">
        <v>88</v>
      </c>
      <c r="K187" s="155">
        <v>0</v>
      </c>
      <c r="L187" s="155">
        <v>0</v>
      </c>
      <c r="M187" s="155">
        <v>0</v>
      </c>
      <c r="N187" s="155">
        <v>0</v>
      </c>
      <c r="O187" s="155">
        <v>0</v>
      </c>
      <c r="P187" s="156">
        <v>0</v>
      </c>
      <c r="Q187" s="156">
        <v>47</v>
      </c>
      <c r="R187" s="156">
        <v>41</v>
      </c>
      <c r="S187" s="157">
        <v>0</v>
      </c>
      <c r="T187" s="157">
        <v>11</v>
      </c>
      <c r="U187" s="157">
        <v>77</v>
      </c>
      <c r="V187" s="158">
        <v>0</v>
      </c>
      <c r="W187" s="158">
        <v>5</v>
      </c>
      <c r="X187" s="158">
        <v>72</v>
      </c>
    </row>
    <row r="188" spans="1:24" x14ac:dyDescent="0.25">
      <c r="A188" s="152" t="s">
        <v>205</v>
      </c>
      <c r="B188" s="152" t="s">
        <v>187</v>
      </c>
      <c r="C188" s="153">
        <v>6</v>
      </c>
      <c r="D188" s="153">
        <v>71</v>
      </c>
      <c r="E188" s="154">
        <v>0</v>
      </c>
      <c r="F188" s="154">
        <v>68</v>
      </c>
      <c r="G188" s="154">
        <v>2</v>
      </c>
      <c r="H188" s="154">
        <v>1</v>
      </c>
      <c r="I188" s="155">
        <v>0</v>
      </c>
      <c r="J188" s="155">
        <v>67</v>
      </c>
      <c r="K188" s="155">
        <v>2</v>
      </c>
      <c r="L188" s="155">
        <v>0</v>
      </c>
      <c r="M188" s="155">
        <v>0</v>
      </c>
      <c r="N188" s="155">
        <v>2</v>
      </c>
      <c r="O188" s="155">
        <v>0</v>
      </c>
      <c r="P188" s="156">
        <v>0</v>
      </c>
      <c r="Q188" s="156">
        <v>37</v>
      </c>
      <c r="R188" s="156">
        <v>34</v>
      </c>
      <c r="S188" s="157">
        <v>0</v>
      </c>
      <c r="T188" s="157">
        <v>17</v>
      </c>
      <c r="U188" s="157">
        <v>54</v>
      </c>
      <c r="V188" s="158">
        <v>0</v>
      </c>
      <c r="W188" s="158">
        <v>9</v>
      </c>
      <c r="X188" s="158">
        <v>45</v>
      </c>
    </row>
    <row r="189" spans="1:24" x14ac:dyDescent="0.25">
      <c r="A189" s="152" t="s">
        <v>205</v>
      </c>
      <c r="B189" s="152" t="s">
        <v>188</v>
      </c>
      <c r="C189" s="153">
        <v>8</v>
      </c>
      <c r="D189" s="153">
        <v>80</v>
      </c>
      <c r="E189" s="154">
        <v>0</v>
      </c>
      <c r="F189" s="154">
        <v>64</v>
      </c>
      <c r="G189" s="154">
        <v>8</v>
      </c>
      <c r="H189" s="154">
        <v>8</v>
      </c>
      <c r="I189" s="155">
        <v>0</v>
      </c>
      <c r="J189" s="155">
        <v>76</v>
      </c>
      <c r="K189" s="155">
        <v>4</v>
      </c>
      <c r="L189" s="155">
        <v>0</v>
      </c>
      <c r="M189" s="155">
        <v>0</v>
      </c>
      <c r="N189" s="155">
        <v>0</v>
      </c>
      <c r="O189" s="155">
        <v>0</v>
      </c>
      <c r="P189" s="156">
        <v>0</v>
      </c>
      <c r="Q189" s="156">
        <v>50</v>
      </c>
      <c r="R189" s="156">
        <v>30</v>
      </c>
      <c r="S189" s="157">
        <v>0</v>
      </c>
      <c r="T189" s="157">
        <v>10</v>
      </c>
      <c r="U189" s="157">
        <v>70</v>
      </c>
      <c r="V189" s="158">
        <v>0</v>
      </c>
      <c r="W189" s="158">
        <v>7</v>
      </c>
      <c r="X189" s="158">
        <v>63</v>
      </c>
    </row>
    <row r="190" spans="1:24" x14ac:dyDescent="0.25">
      <c r="A190" s="152" t="s">
        <v>205</v>
      </c>
      <c r="B190" s="152" t="s">
        <v>189</v>
      </c>
      <c r="C190" s="153">
        <v>4</v>
      </c>
      <c r="D190" s="153">
        <v>65</v>
      </c>
      <c r="E190" s="154">
        <v>0</v>
      </c>
      <c r="F190" s="154">
        <v>63</v>
      </c>
      <c r="G190" s="154">
        <v>1</v>
      </c>
      <c r="H190" s="154">
        <v>1</v>
      </c>
      <c r="I190" s="155">
        <v>0</v>
      </c>
      <c r="J190" s="155">
        <v>63</v>
      </c>
      <c r="K190" s="155">
        <v>2</v>
      </c>
      <c r="L190" s="155">
        <v>0</v>
      </c>
      <c r="M190" s="155">
        <v>0</v>
      </c>
      <c r="N190" s="155">
        <v>0</v>
      </c>
      <c r="O190" s="155">
        <v>0</v>
      </c>
      <c r="P190" s="156">
        <v>0</v>
      </c>
      <c r="Q190" s="156">
        <v>33</v>
      </c>
      <c r="R190" s="156">
        <v>32</v>
      </c>
      <c r="S190" s="157">
        <v>0</v>
      </c>
      <c r="T190" s="157">
        <v>9</v>
      </c>
      <c r="U190" s="157">
        <v>56</v>
      </c>
      <c r="V190" s="158">
        <v>0</v>
      </c>
      <c r="W190" s="158">
        <v>5</v>
      </c>
      <c r="X190" s="158">
        <v>51</v>
      </c>
    </row>
    <row r="191" spans="1:24" x14ac:dyDescent="0.25">
      <c r="A191" s="152" t="s">
        <v>205</v>
      </c>
      <c r="B191" s="152" t="s">
        <v>190</v>
      </c>
      <c r="C191" s="153">
        <v>8</v>
      </c>
      <c r="D191" s="153">
        <v>36</v>
      </c>
      <c r="E191" s="154">
        <v>0</v>
      </c>
      <c r="F191" s="154">
        <v>35</v>
      </c>
      <c r="G191" s="154">
        <v>0</v>
      </c>
      <c r="H191" s="154">
        <v>1</v>
      </c>
      <c r="I191" s="155">
        <v>0</v>
      </c>
      <c r="J191" s="155">
        <v>35</v>
      </c>
      <c r="K191" s="155">
        <v>1</v>
      </c>
      <c r="L191" s="155">
        <v>0</v>
      </c>
      <c r="M191" s="155">
        <v>0</v>
      </c>
      <c r="N191" s="155">
        <v>0</v>
      </c>
      <c r="O191" s="155">
        <v>0</v>
      </c>
      <c r="P191" s="156">
        <v>0</v>
      </c>
      <c r="Q191" s="156">
        <v>18</v>
      </c>
      <c r="R191" s="156">
        <v>18</v>
      </c>
      <c r="S191" s="157">
        <v>0</v>
      </c>
      <c r="T191" s="157">
        <v>4</v>
      </c>
      <c r="U191" s="157">
        <v>32</v>
      </c>
      <c r="V191" s="158">
        <v>0</v>
      </c>
      <c r="W191" s="158">
        <v>0</v>
      </c>
      <c r="X191" s="158">
        <v>32</v>
      </c>
    </row>
    <row r="192" spans="1:24" x14ac:dyDescent="0.25">
      <c r="A192" s="152" t="s">
        <v>205</v>
      </c>
      <c r="B192" s="152" t="s">
        <v>191</v>
      </c>
      <c r="C192" s="153">
        <v>2</v>
      </c>
      <c r="D192" s="153">
        <v>25</v>
      </c>
      <c r="E192" s="154">
        <v>0</v>
      </c>
      <c r="F192" s="154">
        <v>25</v>
      </c>
      <c r="G192" s="154">
        <v>0</v>
      </c>
      <c r="H192" s="154">
        <v>0</v>
      </c>
      <c r="I192" s="155">
        <v>0</v>
      </c>
      <c r="J192" s="155">
        <v>23</v>
      </c>
      <c r="K192" s="155">
        <v>2</v>
      </c>
      <c r="L192" s="155">
        <v>0</v>
      </c>
      <c r="M192" s="155">
        <v>0</v>
      </c>
      <c r="N192" s="155">
        <v>0</v>
      </c>
      <c r="O192" s="155">
        <v>0</v>
      </c>
      <c r="P192" s="156">
        <v>0</v>
      </c>
      <c r="Q192" s="156">
        <v>18</v>
      </c>
      <c r="R192" s="156">
        <v>7</v>
      </c>
      <c r="S192" s="157">
        <v>0</v>
      </c>
      <c r="T192" s="157">
        <v>3</v>
      </c>
      <c r="U192" s="157">
        <v>22</v>
      </c>
      <c r="V192" s="158">
        <v>0</v>
      </c>
      <c r="W192" s="158">
        <v>6</v>
      </c>
      <c r="X192" s="158">
        <v>16</v>
      </c>
    </row>
    <row r="193" spans="1:24" ht="15.75" thickBot="1" x14ac:dyDescent="0.3">
      <c r="A193" s="204" t="s">
        <v>205</v>
      </c>
      <c r="B193" s="204" t="s">
        <v>192</v>
      </c>
      <c r="C193" s="211">
        <v>11</v>
      </c>
      <c r="D193" s="211">
        <v>55</v>
      </c>
      <c r="E193" s="212">
        <v>0</v>
      </c>
      <c r="F193" s="212">
        <v>55</v>
      </c>
      <c r="G193" s="212">
        <v>0</v>
      </c>
      <c r="H193" s="212">
        <v>0</v>
      </c>
      <c r="I193" s="208">
        <v>0</v>
      </c>
      <c r="J193" s="208">
        <v>55</v>
      </c>
      <c r="K193" s="208">
        <v>0</v>
      </c>
      <c r="L193" s="208">
        <v>0</v>
      </c>
      <c r="M193" s="208">
        <v>0</v>
      </c>
      <c r="N193" s="208">
        <v>0</v>
      </c>
      <c r="O193" s="208">
        <v>0</v>
      </c>
      <c r="P193" s="213">
        <v>0</v>
      </c>
      <c r="Q193" s="213">
        <v>24</v>
      </c>
      <c r="R193" s="213">
        <v>31</v>
      </c>
      <c r="S193" s="214">
        <v>0</v>
      </c>
      <c r="T193" s="214">
        <v>6</v>
      </c>
      <c r="U193" s="214">
        <v>49</v>
      </c>
      <c r="V193" s="215">
        <v>0</v>
      </c>
      <c r="W193" s="215">
        <v>4</v>
      </c>
      <c r="X193" s="215">
        <v>45</v>
      </c>
    </row>
  </sheetData>
  <sheetProtection password="9247" sheet="1" objects="1" scenarios="1"/>
  <autoFilter ref="A2:X193"/>
  <mergeCells count="7">
    <mergeCell ref="A1:B1"/>
    <mergeCell ref="V1:X1"/>
    <mergeCell ref="C1:D1"/>
    <mergeCell ref="E1:H1"/>
    <mergeCell ref="I1:O1"/>
    <mergeCell ref="P1:R1"/>
    <mergeCell ref="S1:U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DATA_GUIDE</vt:lpstr>
      <vt:lpstr>questionnaire</vt:lpstr>
      <vt:lpstr>demographics_district</vt:lpstr>
      <vt:lpstr>demographics_block</vt:lpstr>
      <vt:lpstr>shelter</vt:lpstr>
      <vt:lpstr>disability</vt:lpstr>
      <vt:lpstr>education_block</vt:lpstr>
      <vt:lpstr>education_district</vt:lpstr>
      <vt:lpstr>wash_block</vt:lpstr>
      <vt:lpstr>wash_district</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Cllient Services</cp:lastModifiedBy>
  <dcterms:created xsi:type="dcterms:W3CDTF">2011-08-01T14:22:18Z</dcterms:created>
  <dcterms:modified xsi:type="dcterms:W3CDTF">2019-05-09T17:14:49Z</dcterms:modified>
</cp:coreProperties>
</file>