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FORMACIÓN\The_Power_Education\curso excel\entrega\"/>
    </mc:Choice>
  </mc:AlternateContent>
  <xr:revisionPtr revIDLastSave="0" documentId="13_ncr:1_{426F059A-4964-4BE7-A58E-A6EB66BDF896}" xr6:coauthVersionLast="47" xr6:coauthVersionMax="47" xr10:uidLastSave="{00000000-0000-0000-0000-000000000000}"/>
  <bookViews>
    <workbookView xWindow="-120" yWindow="-120" windowWidth="29040" windowHeight="15840" activeTab="2" xr2:uid="{ED0BC051-CB07-4E17-9C16-74504B8FA132}"/>
  </bookViews>
  <sheets>
    <sheet name="Datos" sheetId="1" r:id="rId1"/>
    <sheet name="Datos para el dashboard" sheetId="4" r:id="rId2"/>
    <sheet name="Dashboard" sheetId="5" r:id="rId3"/>
  </sheets>
  <definedNames>
    <definedName name="SegmentaciónDeDatos_age">#N/A</definedName>
    <definedName name="SegmentaciónDeDatos_eats_healthy">#N/A</definedName>
    <definedName name="SegmentaciónDeDatos_gender">#N/A</definedName>
    <definedName name="SegmentaciónDeDatos_location_type">#N/A</definedName>
    <definedName name="SegmentaciónDeDatos_user_id">#N/A</definedName>
    <definedName name="SegmentaciónDeDatos_uses_wellness_app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4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B44" i="4"/>
  <c r="H13" i="4"/>
  <c r="B53" i="4"/>
  <c r="H20" i="4"/>
  <c r="H19" i="4"/>
  <c r="B24" i="4"/>
  <c r="B47" i="4"/>
  <c r="B54" i="4" l="1"/>
  <c r="H18" i="4"/>
  <c r="H12" i="4"/>
  <c r="H14" i="4"/>
  <c r="C53" i="4"/>
  <c r="C54" i="4" l="1"/>
</calcChain>
</file>

<file path=xl/sharedStrings.xml><?xml version="1.0" encoding="utf-8"?>
<sst xmlns="http://schemas.openxmlformats.org/spreadsheetml/2006/main" count="10085" uniqueCount="2073">
  <si>
    <t>user_id</t>
  </si>
  <si>
    <t>age</t>
  </si>
  <si>
    <t>gender</t>
  </si>
  <si>
    <t>daily_screen_time_hours</t>
  </si>
  <si>
    <t>phone_usage_hours</t>
  </si>
  <si>
    <t>laptop_usage_hours</t>
  </si>
  <si>
    <t>tablet_usage_hours</t>
  </si>
  <si>
    <t>tv_usage_hours</t>
  </si>
  <si>
    <t>social_media_hours</t>
  </si>
  <si>
    <t>work_related_hours</t>
  </si>
  <si>
    <t>entertainment_hours</t>
  </si>
  <si>
    <t>gaming_hours</t>
  </si>
  <si>
    <t>sleep_duration_hours</t>
  </si>
  <si>
    <t>sleep_quality</t>
  </si>
  <si>
    <t>mood_rating</t>
  </si>
  <si>
    <t>stress_level</t>
  </si>
  <si>
    <t>physical_activity_hours_per_week</t>
  </si>
  <si>
    <t>location_type</t>
  </si>
  <si>
    <t>mental_health_score</t>
  </si>
  <si>
    <t>uses_wellness_apps</t>
  </si>
  <si>
    <t>eats_healthy</t>
  </si>
  <si>
    <t>caffeine_intake_mg_per_day</t>
  </si>
  <si>
    <t>weekly_anxiety_score</t>
  </si>
  <si>
    <t>weekly_depression_score</t>
  </si>
  <si>
    <t>mindfulness_minutes_per_day</t>
  </si>
  <si>
    <t>user_1</t>
  </si>
  <si>
    <t>Female</t>
  </si>
  <si>
    <t>Urban</t>
  </si>
  <si>
    <t>user_2</t>
  </si>
  <si>
    <t>Male</t>
  </si>
  <si>
    <t>Suburban</t>
  </si>
  <si>
    <t>user_3</t>
  </si>
  <si>
    <t>Other</t>
  </si>
  <si>
    <t>user_4</t>
  </si>
  <si>
    <t>Rural</t>
  </si>
  <si>
    <t>user_5</t>
  </si>
  <si>
    <t>user_6</t>
  </si>
  <si>
    <t>user_7</t>
  </si>
  <si>
    <t>user_8</t>
  </si>
  <si>
    <t>user_9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</si>
  <si>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</si>
  <si>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</si>
  <si>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</si>
  <si>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</si>
  <si>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</si>
  <si>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</si>
  <si>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</si>
  <si>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</si>
  <si>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</si>
  <si>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</si>
  <si>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</si>
  <si>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</si>
  <si>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</si>
  <si>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</si>
  <si>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</si>
  <si>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</si>
  <si>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</si>
  <si>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</si>
  <si>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</si>
  <si>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</si>
  <si>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</si>
  <si>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user_31</t>
  </si>
  <si>
    <t>user_32</t>
  </si>
  <si>
    <t>user_33</t>
  </si>
  <si>
    <t>user_34</t>
  </si>
  <si>
    <t>user_35</t>
  </si>
  <si>
    <t>user_36</t>
  </si>
  <si>
    <t>user_37</t>
  </si>
  <si>
    <t>user_38</t>
  </si>
  <si>
    <t>user_39</t>
  </si>
  <si>
    <t>user_40</t>
  </si>
  <si>
    <t>user_41</t>
  </si>
  <si>
    <t>user_42</t>
  </si>
  <si>
    <t>user_43</t>
  </si>
  <si>
    <t>user_44</t>
  </si>
  <si>
    <t>user_45</t>
  </si>
  <si>
    <t>user_46</t>
  </si>
  <si>
    <t>user_47</t>
  </si>
  <si>
    <t>user_48</t>
  </si>
  <si>
    <t>user_49</t>
  </si>
  <si>
    <t>user_50</t>
  </si>
  <si>
    <t>user_51</t>
  </si>
  <si>
    <t>user_52</t>
  </si>
  <si>
    <t>user_53</t>
  </si>
  <si>
    <t>user_54</t>
  </si>
  <si>
    <t>user_55</t>
  </si>
  <si>
    <t>user_56</t>
  </si>
  <si>
    <t>user_57</t>
  </si>
  <si>
    <t>user_58</t>
  </si>
  <si>
    <t>user_59</t>
  </si>
  <si>
    <t>user_60</t>
  </si>
  <si>
    <t>user_61</t>
  </si>
  <si>
    <t>user_62</t>
  </si>
  <si>
    <t>user_63</t>
  </si>
  <si>
    <t>user_64</t>
  </si>
  <si>
    <t>user_65</t>
  </si>
  <si>
    <t>user_66</t>
  </si>
  <si>
    <t>user_67</t>
  </si>
  <si>
    <t>user_68</t>
  </si>
  <si>
    <t>user_69</t>
  </si>
  <si>
    <t>user_70</t>
  </si>
  <si>
    <t>user_71</t>
  </si>
  <si>
    <t>user_72</t>
  </si>
  <si>
    <t>user_73</t>
  </si>
  <si>
    <t>user_74</t>
  </si>
  <si>
    <t>user_75</t>
  </si>
  <si>
    <t>user_76</t>
  </si>
  <si>
    <t>user_77</t>
  </si>
  <si>
    <t>user_78</t>
  </si>
  <si>
    <t>user_79</t>
  </si>
  <si>
    <t>user_80</t>
  </si>
  <si>
    <t>user_81</t>
  </si>
  <si>
    <t>user_82</t>
  </si>
  <si>
    <t>user_83</t>
  </si>
  <si>
    <t>user_84</t>
  </si>
  <si>
    <t>user_85</t>
  </si>
  <si>
    <t>user_86</t>
  </si>
  <si>
    <t>user_87</t>
  </si>
  <si>
    <t>user_88</t>
  </si>
  <si>
    <t>user_89</t>
  </si>
  <si>
    <t>user_90</t>
  </si>
  <si>
    <t>user_91</t>
  </si>
  <si>
    <t>user_92</t>
  </si>
  <si>
    <t>user_93</t>
  </si>
  <si>
    <t>user_94</t>
  </si>
  <si>
    <t>user_95</t>
  </si>
  <si>
    <t>user_96</t>
  </si>
  <si>
    <t>user_97</t>
  </si>
  <si>
    <t>user_98</t>
  </si>
  <si>
    <t>user_99</t>
  </si>
  <si>
    <t>user_100</t>
  </si>
  <si>
    <t>user_101</t>
  </si>
  <si>
    <t>user_102</t>
  </si>
  <si>
    <t>user_103</t>
  </si>
  <si>
    <t>user_104</t>
  </si>
  <si>
    <t>user_105</t>
  </si>
  <si>
    <t>user_106</t>
  </si>
  <si>
    <t>user_107</t>
  </si>
  <si>
    <t>user_108</t>
  </si>
  <si>
    <t>user_109</t>
  </si>
  <si>
    <t>user_110</t>
  </si>
  <si>
    <t>user_111</t>
  </si>
  <si>
    <t>user_112</t>
  </si>
  <si>
    <t>user_113</t>
  </si>
  <si>
    <t>user_114</t>
  </si>
  <si>
    <t>user_115</t>
  </si>
  <si>
    <t>user_116</t>
  </si>
  <si>
    <t>user_117</t>
  </si>
  <si>
    <t>user_118</t>
  </si>
  <si>
    <t>user_119</t>
  </si>
  <si>
    <t>user_120</t>
  </si>
  <si>
    <t>user_121</t>
  </si>
  <si>
    <t>user_122</t>
  </si>
  <si>
    <t>user_123</t>
  </si>
  <si>
    <t>user_124</t>
  </si>
  <si>
    <t>user_125</t>
  </si>
  <si>
    <t>user_126</t>
  </si>
  <si>
    <t>user_127</t>
  </si>
  <si>
    <t>user_128</t>
  </si>
  <si>
    <t>user_129</t>
  </si>
  <si>
    <t>user_130</t>
  </si>
  <si>
    <t>user_131</t>
  </si>
  <si>
    <t>user_132</t>
  </si>
  <si>
    <t>user_133</t>
  </si>
  <si>
    <t>user_134</t>
  </si>
  <si>
    <t>user_135</t>
  </si>
  <si>
    <t>user_136</t>
  </si>
  <si>
    <t>user_137</t>
  </si>
  <si>
    <t>user_138</t>
  </si>
  <si>
    <t>user_139</t>
  </si>
  <si>
    <t>user_140</t>
  </si>
  <si>
    <t>user_141</t>
  </si>
  <si>
    <t>user_142</t>
  </si>
  <si>
    <t>user_143</t>
  </si>
  <si>
    <t>user_144</t>
  </si>
  <si>
    <t>user_145</t>
  </si>
  <si>
    <t>user_146</t>
  </si>
  <si>
    <t>user_147</t>
  </si>
  <si>
    <t>user_148</t>
  </si>
  <si>
    <t>user_149</t>
  </si>
  <si>
    <t>user_150</t>
  </si>
  <si>
    <t>user_151</t>
  </si>
  <si>
    <t>user_152</t>
  </si>
  <si>
    <t>user_153</t>
  </si>
  <si>
    <t>user_154</t>
  </si>
  <si>
    <t>user_155</t>
  </si>
  <si>
    <t>user_156</t>
  </si>
  <si>
    <t>user_157</t>
  </si>
  <si>
    <t>user_158</t>
  </si>
  <si>
    <t>user_159</t>
  </si>
  <si>
    <t>user_160</t>
  </si>
  <si>
    <t>user_161</t>
  </si>
  <si>
    <t>user_162</t>
  </si>
  <si>
    <t>user_163</t>
  </si>
  <si>
    <t>user_164</t>
  </si>
  <si>
    <t>user_165</t>
  </si>
  <si>
    <t>user_166</t>
  </si>
  <si>
    <t>user_167</t>
  </si>
  <si>
    <t>user_168</t>
  </si>
  <si>
    <t>user_169</t>
  </si>
  <si>
    <t>user_170</t>
  </si>
  <si>
    <t>user_171</t>
  </si>
  <si>
    <t>user_172</t>
  </si>
  <si>
    <t>user_173</t>
  </si>
  <si>
    <t>user_174</t>
  </si>
  <si>
    <t>user_175</t>
  </si>
  <si>
    <t>user_176</t>
  </si>
  <si>
    <t>user_177</t>
  </si>
  <si>
    <t>user_178</t>
  </si>
  <si>
    <t>user_179</t>
  </si>
  <si>
    <t>user_180</t>
  </si>
  <si>
    <t>user_181</t>
  </si>
  <si>
    <t>user_182</t>
  </si>
  <si>
    <t>user_183</t>
  </si>
  <si>
    <t>user_184</t>
  </si>
  <si>
    <t>user_185</t>
  </si>
  <si>
    <t>user_186</t>
  </si>
  <si>
    <t>user_187</t>
  </si>
  <si>
    <t>user_188</t>
  </si>
  <si>
    <t>user_189</t>
  </si>
  <si>
    <t>user_190</t>
  </si>
  <si>
    <t>user_191</t>
  </si>
  <si>
    <t>user_192</t>
  </si>
  <si>
    <t>user_193</t>
  </si>
  <si>
    <t>user_194</t>
  </si>
  <si>
    <t>user_195</t>
  </si>
  <si>
    <t>user_196</t>
  </si>
  <si>
    <t>user_197</t>
  </si>
  <si>
    <t>user_198</t>
  </si>
  <si>
    <t>user_199</t>
  </si>
  <si>
    <t>user_200</t>
  </si>
  <si>
    <t>user_201</t>
  </si>
  <si>
    <t>user_202</t>
  </si>
  <si>
    <t>user_203</t>
  </si>
  <si>
    <t>user_204</t>
  </si>
  <si>
    <t>user_205</t>
  </si>
  <si>
    <t>user_206</t>
  </si>
  <si>
    <t>user_207</t>
  </si>
  <si>
    <t>user_208</t>
  </si>
  <si>
    <t>user_209</t>
  </si>
  <si>
    <t>user_210</t>
  </si>
  <si>
    <t>user_211</t>
  </si>
  <si>
    <t>user_212</t>
  </si>
  <si>
    <t>user_213</t>
  </si>
  <si>
    <t>user_214</t>
  </si>
  <si>
    <t>user_215</t>
  </si>
  <si>
    <t>user_216</t>
  </si>
  <si>
    <t>user_217</t>
  </si>
  <si>
    <t>user_218</t>
  </si>
  <si>
    <t>user_219</t>
  </si>
  <si>
    <t>user_220</t>
  </si>
  <si>
    <t>user_221</t>
  </si>
  <si>
    <t>user_222</t>
  </si>
  <si>
    <t>user_223</t>
  </si>
  <si>
    <t>user_224</t>
  </si>
  <si>
    <t>user_225</t>
  </si>
  <si>
    <t>user_226</t>
  </si>
  <si>
    <t>user_227</t>
  </si>
  <si>
    <t>user_228</t>
  </si>
  <si>
    <t>user_229</t>
  </si>
  <si>
    <t>user_230</t>
  </si>
  <si>
    <t>user_231</t>
  </si>
  <si>
    <t>user_232</t>
  </si>
  <si>
    <t>user_233</t>
  </si>
  <si>
    <t>user_234</t>
  </si>
  <si>
    <t>user_235</t>
  </si>
  <si>
    <t>user_236</t>
  </si>
  <si>
    <t>user_237</t>
  </si>
  <si>
    <t>user_238</t>
  </si>
  <si>
    <t>user_239</t>
  </si>
  <si>
    <t>user_240</t>
  </si>
  <si>
    <t>user_241</t>
  </si>
  <si>
    <t>user_242</t>
  </si>
  <si>
    <t>user_243</t>
  </si>
  <si>
    <t>user_244</t>
  </si>
  <si>
    <t>user_245</t>
  </si>
  <si>
    <t>user_246</t>
  </si>
  <si>
    <t>user_247</t>
  </si>
  <si>
    <t>user_248</t>
  </si>
  <si>
    <t>user_249</t>
  </si>
  <si>
    <t>user_250</t>
  </si>
  <si>
    <t>user_251</t>
  </si>
  <si>
    <t>user_252</t>
  </si>
  <si>
    <t>user_253</t>
  </si>
  <si>
    <t>user_254</t>
  </si>
  <si>
    <t>user_255</t>
  </si>
  <si>
    <t>user_256</t>
  </si>
  <si>
    <t>user_257</t>
  </si>
  <si>
    <t>user_258</t>
  </si>
  <si>
    <t>user_259</t>
  </si>
  <si>
    <t>user_260</t>
  </si>
  <si>
    <t>user_261</t>
  </si>
  <si>
    <t>user_262</t>
  </si>
  <si>
    <t>user_263</t>
  </si>
  <si>
    <t>user_264</t>
  </si>
  <si>
    <t>user_265</t>
  </si>
  <si>
    <t>user_266</t>
  </si>
  <si>
    <t>user_267</t>
  </si>
  <si>
    <t>user_268</t>
  </si>
  <si>
    <t>user_269</t>
  </si>
  <si>
    <t>user_270</t>
  </si>
  <si>
    <t>user_271</t>
  </si>
  <si>
    <t>user_272</t>
  </si>
  <si>
    <t>user_273</t>
  </si>
  <si>
    <t>user_274</t>
  </si>
  <si>
    <t>user_275</t>
  </si>
  <si>
    <t>user_276</t>
  </si>
  <si>
    <t>user_277</t>
  </si>
  <si>
    <t>user_278</t>
  </si>
  <si>
    <t>user_279</t>
  </si>
  <si>
    <t>user_280</t>
  </si>
  <si>
    <t>user_281</t>
  </si>
  <si>
    <t>user_282</t>
  </si>
  <si>
    <t>user_283</t>
  </si>
  <si>
    <t>user_284</t>
  </si>
  <si>
    <t>user_285</t>
  </si>
  <si>
    <t>user_286</t>
  </si>
  <si>
    <t>user_287</t>
  </si>
  <si>
    <t>user_288</t>
  </si>
  <si>
    <t>user_289</t>
  </si>
  <si>
    <t>user_290</t>
  </si>
  <si>
    <t>user_291</t>
  </si>
  <si>
    <t>user_292</t>
  </si>
  <si>
    <t>user_293</t>
  </si>
  <si>
    <t>user_294</t>
  </si>
  <si>
    <t>user_295</t>
  </si>
  <si>
    <t>user_296</t>
  </si>
  <si>
    <t>user_297</t>
  </si>
  <si>
    <t>user_298</t>
  </si>
  <si>
    <t>user_299</t>
  </si>
  <si>
    <t>user_300</t>
  </si>
  <si>
    <t>user_301</t>
  </si>
  <si>
    <t>user_302</t>
  </si>
  <si>
    <t>user_303</t>
  </si>
  <si>
    <t>user_304</t>
  </si>
  <si>
    <t>user_305</t>
  </si>
  <si>
    <t>user_306</t>
  </si>
  <si>
    <t>user_307</t>
  </si>
  <si>
    <t>user_308</t>
  </si>
  <si>
    <t>user_309</t>
  </si>
  <si>
    <t>user_310</t>
  </si>
  <si>
    <t>user_311</t>
  </si>
  <si>
    <t>user_312</t>
  </si>
  <si>
    <t>user_313</t>
  </si>
  <si>
    <t>user_314</t>
  </si>
  <si>
    <t>user_315</t>
  </si>
  <si>
    <t>user_316</t>
  </si>
  <si>
    <t>user_317</t>
  </si>
  <si>
    <t>user_318</t>
  </si>
  <si>
    <t>user_319</t>
  </si>
  <si>
    <t>user_320</t>
  </si>
  <si>
    <t>user_321</t>
  </si>
  <si>
    <t>user_322</t>
  </si>
  <si>
    <t>user_323</t>
  </si>
  <si>
    <t>user_324</t>
  </si>
  <si>
    <t>user_325</t>
  </si>
  <si>
    <t>user_326</t>
  </si>
  <si>
    <t>user_327</t>
  </si>
  <si>
    <t>user_328</t>
  </si>
  <si>
    <t>user_329</t>
  </si>
  <si>
    <t>user_330</t>
  </si>
  <si>
    <t>user_331</t>
  </si>
  <si>
    <t>user_332</t>
  </si>
  <si>
    <t>user_333</t>
  </si>
  <si>
    <t>user_334</t>
  </si>
  <si>
    <t>user_335</t>
  </si>
  <si>
    <t>user_336</t>
  </si>
  <si>
    <t>user_337</t>
  </si>
  <si>
    <t>user_338</t>
  </si>
  <si>
    <t>user_339</t>
  </si>
  <si>
    <t>user_340</t>
  </si>
  <si>
    <t>user_341</t>
  </si>
  <si>
    <t>user_342</t>
  </si>
  <si>
    <t>user_343</t>
  </si>
  <si>
    <t>user_344</t>
  </si>
  <si>
    <t>user_345</t>
  </si>
  <si>
    <t>user_346</t>
  </si>
  <si>
    <t>user_347</t>
  </si>
  <si>
    <t>user_348</t>
  </si>
  <si>
    <t>user_349</t>
  </si>
  <si>
    <t>user_350</t>
  </si>
  <si>
    <t>user_351</t>
  </si>
  <si>
    <t>user_352</t>
  </si>
  <si>
    <t>user_353</t>
  </si>
  <si>
    <t>user_354</t>
  </si>
  <si>
    <t>user_355</t>
  </si>
  <si>
    <t>user_356</t>
  </si>
  <si>
    <t>user_357</t>
  </si>
  <si>
    <t>user_358</t>
  </si>
  <si>
    <t>user_359</t>
  </si>
  <si>
    <t>user_360</t>
  </si>
  <si>
    <t>user_361</t>
  </si>
  <si>
    <t>user_362</t>
  </si>
  <si>
    <t>user_363</t>
  </si>
  <si>
    <t>user_364</t>
  </si>
  <si>
    <t>user_365</t>
  </si>
  <si>
    <t>user_366</t>
  </si>
  <si>
    <t>user_367</t>
  </si>
  <si>
    <t>user_368</t>
  </si>
  <si>
    <t>user_369</t>
  </si>
  <si>
    <t>user_370</t>
  </si>
  <si>
    <t>user_371</t>
  </si>
  <si>
    <t>user_372</t>
  </si>
  <si>
    <t>user_373</t>
  </si>
  <si>
    <t>user_374</t>
  </si>
  <si>
    <t>user_375</t>
  </si>
  <si>
    <t>user_376</t>
  </si>
  <si>
    <t>user_377</t>
  </si>
  <si>
    <t>user_378</t>
  </si>
  <si>
    <t>user_379</t>
  </si>
  <si>
    <t>user_380</t>
  </si>
  <si>
    <t>user_381</t>
  </si>
  <si>
    <t>user_382</t>
  </si>
  <si>
    <t>user_383</t>
  </si>
  <si>
    <t>user_384</t>
  </si>
  <si>
    <t>user_385</t>
  </si>
  <si>
    <t>user_386</t>
  </si>
  <si>
    <t>user_387</t>
  </si>
  <si>
    <t>user_388</t>
  </si>
  <si>
    <t>user_389</t>
  </si>
  <si>
    <t>user_390</t>
  </si>
  <si>
    <t>user_391</t>
  </si>
  <si>
    <t>user_392</t>
  </si>
  <si>
    <t>user_393</t>
  </si>
  <si>
    <t>user_394</t>
  </si>
  <si>
    <t>user_395</t>
  </si>
  <si>
    <t>user_396</t>
  </si>
  <si>
    <t>user_397</t>
  </si>
  <si>
    <t>user_398</t>
  </si>
  <si>
    <t>user_399</t>
  </si>
  <si>
    <t>user_400</t>
  </si>
  <si>
    <t>user_401</t>
  </si>
  <si>
    <t>user_402</t>
  </si>
  <si>
    <t>user_403</t>
  </si>
  <si>
    <t>user_404</t>
  </si>
  <si>
    <t>user_405</t>
  </si>
  <si>
    <t>user_406</t>
  </si>
  <si>
    <t>user_407</t>
  </si>
  <si>
    <t>user_408</t>
  </si>
  <si>
    <t>user_409</t>
  </si>
  <si>
    <t>user_410</t>
  </si>
  <si>
    <t>user_411</t>
  </si>
  <si>
    <t>user_412</t>
  </si>
  <si>
    <t>user_413</t>
  </si>
  <si>
    <t>user_414</t>
  </si>
  <si>
    <t>user_415</t>
  </si>
  <si>
    <t>user_416</t>
  </si>
  <si>
    <t>user_417</t>
  </si>
  <si>
    <t>user_418</t>
  </si>
  <si>
    <t>user_419</t>
  </si>
  <si>
    <t>user_420</t>
  </si>
  <si>
    <t>user_421</t>
  </si>
  <si>
    <t>user_422</t>
  </si>
  <si>
    <t>user_423</t>
  </si>
  <si>
    <t>user_424</t>
  </si>
  <si>
    <t>user_425</t>
  </si>
  <si>
    <t>user_426</t>
  </si>
  <si>
    <t>user_427</t>
  </si>
  <si>
    <t>user_428</t>
  </si>
  <si>
    <t>user_429</t>
  </si>
  <si>
    <t>user_430</t>
  </si>
  <si>
    <t>user_431</t>
  </si>
  <si>
    <t>user_432</t>
  </si>
  <si>
    <t>user_433</t>
  </si>
  <si>
    <t>user_434</t>
  </si>
  <si>
    <t>user_435</t>
  </si>
  <si>
    <t>user_436</t>
  </si>
  <si>
    <t>user_437</t>
  </si>
  <si>
    <t>user_438</t>
  </si>
  <si>
    <t>user_439</t>
  </si>
  <si>
    <t>user_440</t>
  </si>
  <si>
    <t>user_441</t>
  </si>
  <si>
    <t>user_442</t>
  </si>
  <si>
    <t>user_443</t>
  </si>
  <si>
    <t>user_444</t>
  </si>
  <si>
    <t>user_445</t>
  </si>
  <si>
    <t>user_446</t>
  </si>
  <si>
    <t>user_447</t>
  </si>
  <si>
    <t>user_448</t>
  </si>
  <si>
    <t>user_449</t>
  </si>
  <si>
    <t>user_450</t>
  </si>
  <si>
    <t>user_451</t>
  </si>
  <si>
    <t>user_452</t>
  </si>
  <si>
    <t>user_453</t>
  </si>
  <si>
    <t>user_454</t>
  </si>
  <si>
    <t>user_455</t>
  </si>
  <si>
    <t>user_456</t>
  </si>
  <si>
    <t>user_457</t>
  </si>
  <si>
    <t>user_458</t>
  </si>
  <si>
    <t>user_459</t>
  </si>
  <si>
    <t>user_460</t>
  </si>
  <si>
    <t>user_461</t>
  </si>
  <si>
    <t>user_462</t>
  </si>
  <si>
    <t>user_463</t>
  </si>
  <si>
    <t>user_464</t>
  </si>
  <si>
    <t>user_465</t>
  </si>
  <si>
    <t>user_466</t>
  </si>
  <si>
    <t>user_467</t>
  </si>
  <si>
    <t>user_468</t>
  </si>
  <si>
    <t>user_469</t>
  </si>
  <si>
    <t>user_470</t>
  </si>
  <si>
    <t>user_471</t>
  </si>
  <si>
    <t>user_472</t>
  </si>
  <si>
    <t>user_473</t>
  </si>
  <si>
    <t>user_474</t>
  </si>
  <si>
    <t>user_475</t>
  </si>
  <si>
    <t>user_476</t>
  </si>
  <si>
    <t>user_477</t>
  </si>
  <si>
    <t>user_478</t>
  </si>
  <si>
    <t>user_479</t>
  </si>
  <si>
    <t>user_480</t>
  </si>
  <si>
    <t>user_481</t>
  </si>
  <si>
    <t>user_482</t>
  </si>
  <si>
    <t>user_483</t>
  </si>
  <si>
    <t>user_484</t>
  </si>
  <si>
    <t>user_485</t>
  </si>
  <si>
    <t>user_486</t>
  </si>
  <si>
    <t>user_487</t>
  </si>
  <si>
    <t>user_488</t>
  </si>
  <si>
    <t>user_489</t>
  </si>
  <si>
    <t>user_490</t>
  </si>
  <si>
    <t>user_491</t>
  </si>
  <si>
    <t>user_492</t>
  </si>
  <si>
    <t>user_493</t>
  </si>
  <si>
    <t>user_494</t>
  </si>
  <si>
    <t>user_495</t>
  </si>
  <si>
    <t>user_496</t>
  </si>
  <si>
    <t>user_497</t>
  </si>
  <si>
    <t>user_498</t>
  </si>
  <si>
    <t>user_499</t>
  </si>
  <si>
    <t>user_500</t>
  </si>
  <si>
    <t>user_501</t>
  </si>
  <si>
    <t>user_502</t>
  </si>
  <si>
    <t>user_503</t>
  </si>
  <si>
    <t>user_504</t>
  </si>
  <si>
    <t>user_505</t>
  </si>
  <si>
    <t>user_506</t>
  </si>
  <si>
    <t>user_507</t>
  </si>
  <si>
    <t>user_508</t>
  </si>
  <si>
    <t>user_509</t>
  </si>
  <si>
    <t>user_510</t>
  </si>
  <si>
    <t>user_511</t>
  </si>
  <si>
    <t>user_512</t>
  </si>
  <si>
    <t>user_513</t>
  </si>
  <si>
    <t>user_514</t>
  </si>
  <si>
    <t>user_515</t>
  </si>
  <si>
    <t>user_516</t>
  </si>
  <si>
    <t>user_517</t>
  </si>
  <si>
    <t>user_518</t>
  </si>
  <si>
    <t>user_519</t>
  </si>
  <si>
    <t>user_520</t>
  </si>
  <si>
    <t>user_521</t>
  </si>
  <si>
    <t>user_522</t>
  </si>
  <si>
    <t>user_523</t>
  </si>
  <si>
    <t>user_524</t>
  </si>
  <si>
    <t>user_525</t>
  </si>
  <si>
    <t>user_526</t>
  </si>
  <si>
    <t>user_527</t>
  </si>
  <si>
    <t>user_528</t>
  </si>
  <si>
    <t>user_529</t>
  </si>
  <si>
    <t>user_530</t>
  </si>
  <si>
    <t>user_531</t>
  </si>
  <si>
    <t>user_532</t>
  </si>
  <si>
    <t>user_533</t>
  </si>
  <si>
    <t>user_534</t>
  </si>
  <si>
    <t>user_535</t>
  </si>
  <si>
    <t>user_536</t>
  </si>
  <si>
    <t>user_537</t>
  </si>
  <si>
    <t>user_538</t>
  </si>
  <si>
    <t>user_539</t>
  </si>
  <si>
    <t>user_540</t>
  </si>
  <si>
    <t>user_541</t>
  </si>
  <si>
    <t>user_542</t>
  </si>
  <si>
    <t>user_543</t>
  </si>
  <si>
    <t>user_544</t>
  </si>
  <si>
    <t>user_545</t>
  </si>
  <si>
    <t>user_546</t>
  </si>
  <si>
    <t>user_547</t>
  </si>
  <si>
    <t>user_548</t>
  </si>
  <si>
    <t>user_549</t>
  </si>
  <si>
    <t>user_550</t>
  </si>
  <si>
    <t>user_551</t>
  </si>
  <si>
    <t>user_552</t>
  </si>
  <si>
    <t>user_553</t>
  </si>
  <si>
    <t>user_554</t>
  </si>
  <si>
    <t>user_555</t>
  </si>
  <si>
    <t>user_556</t>
  </si>
  <si>
    <t>user_557</t>
  </si>
  <si>
    <t>user_558</t>
  </si>
  <si>
    <t>user_559</t>
  </si>
  <si>
    <t>user_560</t>
  </si>
  <si>
    <t>user_561</t>
  </si>
  <si>
    <t>user_562</t>
  </si>
  <si>
    <t>user_563</t>
  </si>
  <si>
    <t>user_564</t>
  </si>
  <si>
    <t>user_565</t>
  </si>
  <si>
    <t>user_566</t>
  </si>
  <si>
    <t>user_567</t>
  </si>
  <si>
    <t>user_568</t>
  </si>
  <si>
    <t>user_569</t>
  </si>
  <si>
    <t>user_570</t>
  </si>
  <si>
    <t>user_571</t>
  </si>
  <si>
    <t>user_572</t>
  </si>
  <si>
    <t>user_573</t>
  </si>
  <si>
    <t>user_574</t>
  </si>
  <si>
    <t>user_575</t>
  </si>
  <si>
    <t>user_576</t>
  </si>
  <si>
    <t>user_577</t>
  </si>
  <si>
    <t>user_578</t>
  </si>
  <si>
    <t>user_579</t>
  </si>
  <si>
    <t>user_580</t>
  </si>
  <si>
    <t>user_581</t>
  </si>
  <si>
    <t>user_582</t>
  </si>
  <si>
    <t>user_583</t>
  </si>
  <si>
    <t>user_584</t>
  </si>
  <si>
    <t>user_585</t>
  </si>
  <si>
    <t>user_586</t>
  </si>
  <si>
    <t>user_587</t>
  </si>
  <si>
    <t>user_588</t>
  </si>
  <si>
    <t>user_589</t>
  </si>
  <si>
    <t>user_590</t>
  </si>
  <si>
    <t>user_591</t>
  </si>
  <si>
    <t>user_592</t>
  </si>
  <si>
    <t>user_593</t>
  </si>
  <si>
    <t>user_594</t>
  </si>
  <si>
    <t>user_595</t>
  </si>
  <si>
    <t>user_596</t>
  </si>
  <si>
    <t>user_597</t>
  </si>
  <si>
    <t>user_598</t>
  </si>
  <si>
    <t>user_599</t>
  </si>
  <si>
    <t>user_600</t>
  </si>
  <si>
    <t>user_601</t>
  </si>
  <si>
    <t>user_602</t>
  </si>
  <si>
    <t>user_603</t>
  </si>
  <si>
    <t>user_604</t>
  </si>
  <si>
    <t>user_605</t>
  </si>
  <si>
    <t>user_606</t>
  </si>
  <si>
    <t>user_607</t>
  </si>
  <si>
    <t>user_608</t>
  </si>
  <si>
    <t>user_609</t>
  </si>
  <si>
    <t>user_610</t>
  </si>
  <si>
    <t>user_611</t>
  </si>
  <si>
    <t>user_612</t>
  </si>
  <si>
    <t>user_613</t>
  </si>
  <si>
    <t>user_614</t>
  </si>
  <si>
    <t>user_615</t>
  </si>
  <si>
    <t>user_616</t>
  </si>
  <si>
    <t>user_617</t>
  </si>
  <si>
    <t>user_618</t>
  </si>
  <si>
    <t>user_619</t>
  </si>
  <si>
    <t>user_620</t>
  </si>
  <si>
    <t>user_621</t>
  </si>
  <si>
    <t>user_622</t>
  </si>
  <si>
    <t>user_623</t>
  </si>
  <si>
    <t>user_624</t>
  </si>
  <si>
    <t>user_625</t>
  </si>
  <si>
    <t>user_626</t>
  </si>
  <si>
    <t>user_627</t>
  </si>
  <si>
    <t>user_628</t>
  </si>
  <si>
    <t>user_629</t>
  </si>
  <si>
    <t>user_630</t>
  </si>
  <si>
    <t>user_631</t>
  </si>
  <si>
    <t>user_632</t>
  </si>
  <si>
    <t>user_633</t>
  </si>
  <si>
    <t>user_634</t>
  </si>
  <si>
    <t>user_635</t>
  </si>
  <si>
    <t>user_636</t>
  </si>
  <si>
    <t>user_637</t>
  </si>
  <si>
    <t>user_638</t>
  </si>
  <si>
    <t>user_639</t>
  </si>
  <si>
    <t>user_640</t>
  </si>
  <si>
    <t>user_641</t>
  </si>
  <si>
    <t>user_642</t>
  </si>
  <si>
    <t>user_643</t>
  </si>
  <si>
    <t>user_644</t>
  </si>
  <si>
    <t>user_645</t>
  </si>
  <si>
    <t>user_646</t>
  </si>
  <si>
    <t>user_647</t>
  </si>
  <si>
    <t>user_648</t>
  </si>
  <si>
    <t>user_649</t>
  </si>
  <si>
    <t>user_650</t>
  </si>
  <si>
    <t>user_651</t>
  </si>
  <si>
    <t>user_652</t>
  </si>
  <si>
    <t>user_653</t>
  </si>
  <si>
    <t>user_654</t>
  </si>
  <si>
    <t>user_655</t>
  </si>
  <si>
    <t>user_656</t>
  </si>
  <si>
    <t>user_657</t>
  </si>
  <si>
    <t>user_658</t>
  </si>
  <si>
    <t>user_659</t>
  </si>
  <si>
    <t>user_660</t>
  </si>
  <si>
    <t>user_661</t>
  </si>
  <si>
    <t>user_662</t>
  </si>
  <si>
    <t>user_663</t>
  </si>
  <si>
    <t>user_664</t>
  </si>
  <si>
    <t>user_665</t>
  </si>
  <si>
    <t>user_666</t>
  </si>
  <si>
    <t>user_667</t>
  </si>
  <si>
    <t>user_668</t>
  </si>
  <si>
    <t>user_669</t>
  </si>
  <si>
    <t>user_670</t>
  </si>
  <si>
    <t>user_671</t>
  </si>
  <si>
    <t>user_672</t>
  </si>
  <si>
    <t>user_673</t>
  </si>
  <si>
    <t>user_674</t>
  </si>
  <si>
    <t>user_675</t>
  </si>
  <si>
    <t>user_676</t>
  </si>
  <si>
    <t>user_677</t>
  </si>
  <si>
    <t>user_678</t>
  </si>
  <si>
    <t>user_679</t>
  </si>
  <si>
    <t>user_680</t>
  </si>
  <si>
    <t>user_681</t>
  </si>
  <si>
    <t>user_682</t>
  </si>
  <si>
    <t>user_683</t>
  </si>
  <si>
    <t>user_684</t>
  </si>
  <si>
    <t>user_685</t>
  </si>
  <si>
    <t>user_686</t>
  </si>
  <si>
    <t>user_687</t>
  </si>
  <si>
    <t>user_688</t>
  </si>
  <si>
    <t>user_689</t>
  </si>
  <si>
    <t>user_690</t>
  </si>
  <si>
    <t>user_691</t>
  </si>
  <si>
    <t>user_692</t>
  </si>
  <si>
    <t>user_693</t>
  </si>
  <si>
    <t>user_694</t>
  </si>
  <si>
    <t>user_695</t>
  </si>
  <si>
    <t>user_696</t>
  </si>
  <si>
    <t>user_697</t>
  </si>
  <si>
    <t>user_698</t>
  </si>
  <si>
    <t>user_699</t>
  </si>
  <si>
    <t>user_700</t>
  </si>
  <si>
    <t>user_701</t>
  </si>
  <si>
    <t>user_702</t>
  </si>
  <si>
    <t>user_703</t>
  </si>
  <si>
    <t>user_704</t>
  </si>
  <si>
    <t>user_705</t>
  </si>
  <si>
    <t>user_706</t>
  </si>
  <si>
    <t>user_707</t>
  </si>
  <si>
    <t>user_708</t>
  </si>
  <si>
    <t>user_709</t>
  </si>
  <si>
    <t>user_710</t>
  </si>
  <si>
    <t>user_711</t>
  </si>
  <si>
    <t>user_712</t>
  </si>
  <si>
    <t>user_713</t>
  </si>
  <si>
    <t>user_714</t>
  </si>
  <si>
    <t>user_715</t>
  </si>
  <si>
    <t>user_716</t>
  </si>
  <si>
    <t>user_717</t>
  </si>
  <si>
    <t>user_718</t>
  </si>
  <si>
    <t>user_719</t>
  </si>
  <si>
    <t>user_720</t>
  </si>
  <si>
    <t>user_721</t>
  </si>
  <si>
    <t>user_722</t>
  </si>
  <si>
    <t>user_723</t>
  </si>
  <si>
    <t>user_724</t>
  </si>
  <si>
    <t>user_725</t>
  </si>
  <si>
    <t>user_726</t>
  </si>
  <si>
    <t>user_727</t>
  </si>
  <si>
    <t>user_728</t>
  </si>
  <si>
    <t>user_729</t>
  </si>
  <si>
    <t>user_730</t>
  </si>
  <si>
    <t>user_731</t>
  </si>
  <si>
    <t>user_732</t>
  </si>
  <si>
    <t>user_733</t>
  </si>
  <si>
    <t>user_734</t>
  </si>
  <si>
    <t>user_735</t>
  </si>
  <si>
    <t>user_736</t>
  </si>
  <si>
    <t>user_737</t>
  </si>
  <si>
    <t>user_738</t>
  </si>
  <si>
    <t>user_739</t>
  </si>
  <si>
    <t>user_740</t>
  </si>
  <si>
    <t>user_741</t>
  </si>
  <si>
    <t>user_742</t>
  </si>
  <si>
    <t>user_743</t>
  </si>
  <si>
    <t>user_744</t>
  </si>
  <si>
    <t>user_745</t>
  </si>
  <si>
    <t>user_746</t>
  </si>
  <si>
    <t>user_747</t>
  </si>
  <si>
    <t>user_748</t>
  </si>
  <si>
    <t>user_749</t>
  </si>
  <si>
    <t>user_750</t>
  </si>
  <si>
    <t>user_751</t>
  </si>
  <si>
    <t>user_752</t>
  </si>
  <si>
    <t>user_753</t>
  </si>
  <si>
    <t>user_754</t>
  </si>
  <si>
    <t>user_755</t>
  </si>
  <si>
    <t>user_756</t>
  </si>
  <si>
    <t>user_757</t>
  </si>
  <si>
    <t>user_758</t>
  </si>
  <si>
    <t>user_759</t>
  </si>
  <si>
    <t>user_760</t>
  </si>
  <si>
    <t>user_761</t>
  </si>
  <si>
    <t>user_762</t>
  </si>
  <si>
    <t>user_763</t>
  </si>
  <si>
    <t>user_764</t>
  </si>
  <si>
    <t>user_765</t>
  </si>
  <si>
    <t>user_766</t>
  </si>
  <si>
    <t>user_767</t>
  </si>
  <si>
    <t>user_768</t>
  </si>
  <si>
    <t>user_769</t>
  </si>
  <si>
    <t>user_770</t>
  </si>
  <si>
    <t>user_771</t>
  </si>
  <si>
    <t>user_772</t>
  </si>
  <si>
    <t>user_773</t>
  </si>
  <si>
    <t>user_774</t>
  </si>
  <si>
    <t>user_775</t>
  </si>
  <si>
    <t>user_776</t>
  </si>
  <si>
    <t>user_777</t>
  </si>
  <si>
    <t>user_778</t>
  </si>
  <si>
    <t>user_779</t>
  </si>
  <si>
    <t>user_780</t>
  </si>
  <si>
    <t>user_781</t>
  </si>
  <si>
    <t>user_782</t>
  </si>
  <si>
    <t>user_783</t>
  </si>
  <si>
    <t>user_784</t>
  </si>
  <si>
    <t>user_785</t>
  </si>
  <si>
    <t>user_786</t>
  </si>
  <si>
    <t>user_787</t>
  </si>
  <si>
    <t>user_788</t>
  </si>
  <si>
    <t>user_789</t>
  </si>
  <si>
    <t>user_790</t>
  </si>
  <si>
    <t>user_791</t>
  </si>
  <si>
    <t>user_792</t>
  </si>
  <si>
    <t>user_793</t>
  </si>
  <si>
    <t>user_794</t>
  </si>
  <si>
    <t>user_795</t>
  </si>
  <si>
    <t>user_796</t>
  </si>
  <si>
    <t>user_797</t>
  </si>
  <si>
    <t>user_798</t>
  </si>
  <si>
    <t>user_799</t>
  </si>
  <si>
    <t>user_800</t>
  </si>
  <si>
    <t>user_801</t>
  </si>
  <si>
    <t>user_802</t>
  </si>
  <si>
    <t>user_803</t>
  </si>
  <si>
    <t>user_804</t>
  </si>
  <si>
    <t>user_805</t>
  </si>
  <si>
    <t>user_806</t>
  </si>
  <si>
    <t>user_807</t>
  </si>
  <si>
    <t>user_808</t>
  </si>
  <si>
    <t>user_809</t>
  </si>
  <si>
    <t>user_810</t>
  </si>
  <si>
    <t>user_811</t>
  </si>
  <si>
    <t>user_812</t>
  </si>
  <si>
    <t>user_813</t>
  </si>
  <si>
    <t>user_814</t>
  </si>
  <si>
    <t>user_815</t>
  </si>
  <si>
    <t>user_816</t>
  </si>
  <si>
    <t>user_817</t>
  </si>
  <si>
    <t>user_818</t>
  </si>
  <si>
    <t>user_819</t>
  </si>
  <si>
    <t>user_820</t>
  </si>
  <si>
    <t>user_821</t>
  </si>
  <si>
    <t>user_822</t>
  </si>
  <si>
    <t>user_823</t>
  </si>
  <si>
    <t>user_824</t>
  </si>
  <si>
    <t>user_825</t>
  </si>
  <si>
    <t>user_826</t>
  </si>
  <si>
    <t>user_827</t>
  </si>
  <si>
    <t>user_828</t>
  </si>
  <si>
    <t>user_829</t>
  </si>
  <si>
    <t>user_830</t>
  </si>
  <si>
    <t>user_831</t>
  </si>
  <si>
    <t>user_832</t>
  </si>
  <si>
    <t>user_833</t>
  </si>
  <si>
    <t>user_834</t>
  </si>
  <si>
    <t>user_835</t>
  </si>
  <si>
    <t>user_836</t>
  </si>
  <si>
    <t>user_837</t>
  </si>
  <si>
    <t>user_838</t>
  </si>
  <si>
    <t>user_839</t>
  </si>
  <si>
    <t>user_840</t>
  </si>
  <si>
    <t>user_841</t>
  </si>
  <si>
    <t>user_842</t>
  </si>
  <si>
    <t>user_843</t>
  </si>
  <si>
    <t>user_844</t>
  </si>
  <si>
    <t>user_845</t>
  </si>
  <si>
    <t>user_846</t>
  </si>
  <si>
    <t>user_847</t>
  </si>
  <si>
    <t>user_848</t>
  </si>
  <si>
    <t>user_849</t>
  </si>
  <si>
    <t>user_850</t>
  </si>
  <si>
    <t>user_851</t>
  </si>
  <si>
    <t>user_852</t>
  </si>
  <si>
    <t>user_853</t>
  </si>
  <si>
    <t>user_854</t>
  </si>
  <si>
    <t>user_855</t>
  </si>
  <si>
    <t>user_856</t>
  </si>
  <si>
    <t>user_857</t>
  </si>
  <si>
    <t>user_858</t>
  </si>
  <si>
    <t>user_859</t>
  </si>
  <si>
    <t>user_860</t>
  </si>
  <si>
    <t>user_861</t>
  </si>
  <si>
    <t>user_862</t>
  </si>
  <si>
    <t>user_863</t>
  </si>
  <si>
    <t>user_864</t>
  </si>
  <si>
    <t>user_865</t>
  </si>
  <si>
    <t>user_866</t>
  </si>
  <si>
    <t>user_867</t>
  </si>
  <si>
    <t>user_868</t>
  </si>
  <si>
    <t>user_869</t>
  </si>
  <si>
    <t>user_870</t>
  </si>
  <si>
    <t>user_871</t>
  </si>
  <si>
    <t>user_872</t>
  </si>
  <si>
    <t>user_873</t>
  </si>
  <si>
    <t>user_874</t>
  </si>
  <si>
    <t>user_875</t>
  </si>
  <si>
    <t>user_876</t>
  </si>
  <si>
    <t>user_877</t>
  </si>
  <si>
    <t>user_878</t>
  </si>
  <si>
    <t>user_879</t>
  </si>
  <si>
    <t>user_880</t>
  </si>
  <si>
    <t>user_881</t>
  </si>
  <si>
    <t>user_882</t>
  </si>
  <si>
    <t>user_883</t>
  </si>
  <si>
    <t>user_884</t>
  </si>
  <si>
    <t>user_885</t>
  </si>
  <si>
    <t>user_886</t>
  </si>
  <si>
    <t>user_887</t>
  </si>
  <si>
    <t>user_888</t>
  </si>
  <si>
    <t>user_889</t>
  </si>
  <si>
    <t>user_890</t>
  </si>
  <si>
    <t>user_891</t>
  </si>
  <si>
    <t>user_892</t>
  </si>
  <si>
    <t>user_893</t>
  </si>
  <si>
    <t>user_894</t>
  </si>
  <si>
    <t>user_895</t>
  </si>
  <si>
    <t>user_896</t>
  </si>
  <si>
    <t>user_897</t>
  </si>
  <si>
    <t>user_898</t>
  </si>
  <si>
    <t>user_899</t>
  </si>
  <si>
    <t>user_900</t>
  </si>
  <si>
    <t>user_901</t>
  </si>
  <si>
    <t>user_902</t>
  </si>
  <si>
    <t>user_903</t>
  </si>
  <si>
    <t>user_904</t>
  </si>
  <si>
    <t>user_905</t>
  </si>
  <si>
    <t>user_906</t>
  </si>
  <si>
    <t>user_907</t>
  </si>
  <si>
    <t>user_908</t>
  </si>
  <si>
    <t>user_909</t>
  </si>
  <si>
    <t>user_910</t>
  </si>
  <si>
    <t>user_911</t>
  </si>
  <si>
    <t>user_912</t>
  </si>
  <si>
    <t>user_913</t>
  </si>
  <si>
    <t>user_914</t>
  </si>
  <si>
    <t>user_915</t>
  </si>
  <si>
    <t>user_916</t>
  </si>
  <si>
    <t>user_917</t>
  </si>
  <si>
    <t>user_918</t>
  </si>
  <si>
    <t>user_919</t>
  </si>
  <si>
    <t>user_920</t>
  </si>
  <si>
    <t>user_921</t>
  </si>
  <si>
    <t>user_922</t>
  </si>
  <si>
    <t>user_923</t>
  </si>
  <si>
    <t>user_924</t>
  </si>
  <si>
    <t>user_925</t>
  </si>
  <si>
    <t>user_926</t>
  </si>
  <si>
    <t>user_927</t>
  </si>
  <si>
    <t>user_928</t>
  </si>
  <si>
    <t>user_929</t>
  </si>
  <si>
    <t>user_930</t>
  </si>
  <si>
    <t>user_931</t>
  </si>
  <si>
    <t>user_932</t>
  </si>
  <si>
    <t>user_933</t>
  </si>
  <si>
    <t>user_934</t>
  </si>
  <si>
    <t>user_935</t>
  </si>
  <si>
    <t>user_936</t>
  </si>
  <si>
    <t>user_937</t>
  </si>
  <si>
    <t>user_938</t>
  </si>
  <si>
    <t>user_939</t>
  </si>
  <si>
    <t>user_940</t>
  </si>
  <si>
    <t>user_941</t>
  </si>
  <si>
    <t>user_942</t>
  </si>
  <si>
    <t>user_943</t>
  </si>
  <si>
    <t>user_944</t>
  </si>
  <si>
    <t>user_945</t>
  </si>
  <si>
    <t>user_946</t>
  </si>
  <si>
    <t>user_947</t>
  </si>
  <si>
    <t>user_948</t>
  </si>
  <si>
    <t>user_949</t>
  </si>
  <si>
    <t>user_950</t>
  </si>
  <si>
    <t>user_951</t>
  </si>
  <si>
    <t>user_952</t>
  </si>
  <si>
    <t>user_953</t>
  </si>
  <si>
    <t>user_954</t>
  </si>
  <si>
    <t>user_955</t>
  </si>
  <si>
    <t>user_956</t>
  </si>
  <si>
    <t>user_957</t>
  </si>
  <si>
    <t>user_958</t>
  </si>
  <si>
    <t>user_959</t>
  </si>
  <si>
    <t>user_960</t>
  </si>
  <si>
    <t>user_961</t>
  </si>
  <si>
    <t>user_962</t>
  </si>
  <si>
    <t>user_963</t>
  </si>
  <si>
    <t>user_964</t>
  </si>
  <si>
    <t>user_965</t>
  </si>
  <si>
    <t>user_966</t>
  </si>
  <si>
    <t>user_967</t>
  </si>
  <si>
    <t>user_968</t>
  </si>
  <si>
    <t>user_969</t>
  </si>
  <si>
    <t>user_970</t>
  </si>
  <si>
    <t>user_971</t>
  </si>
  <si>
    <t>user_972</t>
  </si>
  <si>
    <t>user_973</t>
  </si>
  <si>
    <t>user_974</t>
  </si>
  <si>
    <t>user_975</t>
  </si>
  <si>
    <t>user_976</t>
  </si>
  <si>
    <t>user_977</t>
  </si>
  <si>
    <t>user_978</t>
  </si>
  <si>
    <t>user_979</t>
  </si>
  <si>
    <t>user_980</t>
  </si>
  <si>
    <t>user_981</t>
  </si>
  <si>
    <t>user_982</t>
  </si>
  <si>
    <t>user_983</t>
  </si>
  <si>
    <t>user_984</t>
  </si>
  <si>
    <t>user_985</t>
  </si>
  <si>
    <t>user_986</t>
  </si>
  <si>
    <t>user_987</t>
  </si>
  <si>
    <t>user_988</t>
  </si>
  <si>
    <t>user_989</t>
  </si>
  <si>
    <t>user_990</t>
  </si>
  <si>
    <t>user_991</t>
  </si>
  <si>
    <t>user_992</t>
  </si>
  <si>
    <t>user_993</t>
  </si>
  <si>
    <t>user_994</t>
  </si>
  <si>
    <t>user_995</t>
  </si>
  <si>
    <t>user_996</t>
  </si>
  <si>
    <t>user_997</t>
  </si>
  <si>
    <t>user_998</t>
  </si>
  <si>
    <t>user_999</t>
  </si>
  <si>
    <t>user_1000</t>
  </si>
  <si>
    <t>user_1001</t>
  </si>
  <si>
    <t>user_1002</t>
  </si>
  <si>
    <t>user_1003</t>
  </si>
  <si>
    <t>user_1004</t>
  </si>
  <si>
    <t>user_1005</t>
  </si>
  <si>
    <t>user_1006</t>
  </si>
  <si>
    <t>user_1007</t>
  </si>
  <si>
    <t>user_1008</t>
  </si>
  <si>
    <t>user_1009</t>
  </si>
  <si>
    <t>user_1010</t>
  </si>
  <si>
    <t>user_1011</t>
  </si>
  <si>
    <t>user_1012</t>
  </si>
  <si>
    <t>user_1013</t>
  </si>
  <si>
    <t>user_1014</t>
  </si>
  <si>
    <t>user_1015</t>
  </si>
  <si>
    <t>user_1016</t>
  </si>
  <si>
    <t>user_1017</t>
  </si>
  <si>
    <t>user_1018</t>
  </si>
  <si>
    <t>user_1019</t>
  </si>
  <si>
    <t>user_1020</t>
  </si>
  <si>
    <t>user_1021</t>
  </si>
  <si>
    <t>user_1022</t>
  </si>
  <si>
    <t>user_1023</t>
  </si>
  <si>
    <t>user_1024</t>
  </si>
  <si>
    <t>user_1025</t>
  </si>
  <si>
    <t>user_1026</t>
  </si>
  <si>
    <t>user_1027</t>
  </si>
  <si>
    <t>user_1028</t>
  </si>
  <si>
    <t>user_1029</t>
  </si>
  <si>
    <t>user_1030</t>
  </si>
  <si>
    <t>user_1031</t>
  </si>
  <si>
    <t>user_1032</t>
  </si>
  <si>
    <t>user_1033</t>
  </si>
  <si>
    <t>user_1034</t>
  </si>
  <si>
    <t>user_1035</t>
  </si>
  <si>
    <t>user_1036</t>
  </si>
  <si>
    <t>user_1037</t>
  </si>
  <si>
    <t>user_1038</t>
  </si>
  <si>
    <t>user_1039</t>
  </si>
  <si>
    <t>user_1040</t>
  </si>
  <si>
    <t>user_1041</t>
  </si>
  <si>
    <t>user_1042</t>
  </si>
  <si>
    <t>user_1043</t>
  </si>
  <si>
    <t>user_1044</t>
  </si>
  <si>
    <t>user_1045</t>
  </si>
  <si>
    <t>user_1046</t>
  </si>
  <si>
    <t>user_1047</t>
  </si>
  <si>
    <t>user_1048</t>
  </si>
  <si>
    <t>user_1049</t>
  </si>
  <si>
    <t>user_1050</t>
  </si>
  <si>
    <t>user_1051</t>
  </si>
  <si>
    <t>user_1052</t>
  </si>
  <si>
    <t>user_1053</t>
  </si>
  <si>
    <t>user_1054</t>
  </si>
  <si>
    <t>user_1055</t>
  </si>
  <si>
    <t>user_1056</t>
  </si>
  <si>
    <t>user_1057</t>
  </si>
  <si>
    <t>user_1058</t>
  </si>
  <si>
    <t>user_1059</t>
  </si>
  <si>
    <t>user_1060</t>
  </si>
  <si>
    <t>user_1061</t>
  </si>
  <si>
    <t>user_1062</t>
  </si>
  <si>
    <t>user_1063</t>
  </si>
  <si>
    <t>user_1064</t>
  </si>
  <si>
    <t>user_1065</t>
  </si>
  <si>
    <t>user_1066</t>
  </si>
  <si>
    <t>user_1067</t>
  </si>
  <si>
    <t>user_1068</t>
  </si>
  <si>
    <t>user_1069</t>
  </si>
  <si>
    <t>user_1070</t>
  </si>
  <si>
    <t>user_1071</t>
  </si>
  <si>
    <t>user_1072</t>
  </si>
  <si>
    <t>user_1073</t>
  </si>
  <si>
    <t>user_1074</t>
  </si>
  <si>
    <t>user_1075</t>
  </si>
  <si>
    <t>user_1076</t>
  </si>
  <si>
    <t>user_1077</t>
  </si>
  <si>
    <t>user_1078</t>
  </si>
  <si>
    <t>user_1079</t>
  </si>
  <si>
    <t>user_1080</t>
  </si>
  <si>
    <t>user_1081</t>
  </si>
  <si>
    <t>user_1082</t>
  </si>
  <si>
    <t>user_1083</t>
  </si>
  <si>
    <t>user_1084</t>
  </si>
  <si>
    <t>user_1085</t>
  </si>
  <si>
    <t>user_1086</t>
  </si>
  <si>
    <t>user_1087</t>
  </si>
  <si>
    <t>user_1088</t>
  </si>
  <si>
    <t>user_1089</t>
  </si>
  <si>
    <t>user_1090</t>
  </si>
  <si>
    <t>user_1091</t>
  </si>
  <si>
    <t>user_1092</t>
  </si>
  <si>
    <t>user_1093</t>
  </si>
  <si>
    <t>user_1094</t>
  </si>
  <si>
    <t>user_1095</t>
  </si>
  <si>
    <t>user_1096</t>
  </si>
  <si>
    <t>user_1097</t>
  </si>
  <si>
    <t>user_1098</t>
  </si>
  <si>
    <t>user_1099</t>
  </si>
  <si>
    <t>user_1100</t>
  </si>
  <si>
    <t>user_1101</t>
  </si>
  <si>
    <t>user_1102</t>
  </si>
  <si>
    <t>user_1103</t>
  </si>
  <si>
    <t>user_1104</t>
  </si>
  <si>
    <t>user_1105</t>
  </si>
  <si>
    <t>user_1106</t>
  </si>
  <si>
    <t>user_1107</t>
  </si>
  <si>
    <t>user_1108</t>
  </si>
  <si>
    <t>user_1109</t>
  </si>
  <si>
    <t>user_1110</t>
  </si>
  <si>
    <t>user_1111</t>
  </si>
  <si>
    <t>user_1112</t>
  </si>
  <si>
    <t>user_1113</t>
  </si>
  <si>
    <t>user_1114</t>
  </si>
  <si>
    <t>user_1115</t>
  </si>
  <si>
    <t>user_1116</t>
  </si>
  <si>
    <t>user_1117</t>
  </si>
  <si>
    <t>user_1118</t>
  </si>
  <si>
    <t>user_1119</t>
  </si>
  <si>
    <t>user_1120</t>
  </si>
  <si>
    <t>user_1121</t>
  </si>
  <si>
    <t>user_1122</t>
  </si>
  <si>
    <t>user_1123</t>
  </si>
  <si>
    <t>user_1124</t>
  </si>
  <si>
    <t>user_1125</t>
  </si>
  <si>
    <t>user_1126</t>
  </si>
  <si>
    <t>user_1127</t>
  </si>
  <si>
    <t>user_1128</t>
  </si>
  <si>
    <t>user_1129</t>
  </si>
  <si>
    <t>user_1130</t>
  </si>
  <si>
    <t>user_1131</t>
  </si>
  <si>
    <t>user_1132</t>
  </si>
  <si>
    <t>user_1133</t>
  </si>
  <si>
    <t>user_1134</t>
  </si>
  <si>
    <t>user_1135</t>
  </si>
  <si>
    <t>user_1136</t>
  </si>
  <si>
    <t>user_1137</t>
  </si>
  <si>
    <t>user_1138</t>
  </si>
  <si>
    <t>user_1139</t>
  </si>
  <si>
    <t>user_1140</t>
  </si>
  <si>
    <t>user_1141</t>
  </si>
  <si>
    <t>user_1142</t>
  </si>
  <si>
    <t>user_1143</t>
  </si>
  <si>
    <t>user_1144</t>
  </si>
  <si>
    <t>user_1145</t>
  </si>
  <si>
    <t>user_1146</t>
  </si>
  <si>
    <t>user_1147</t>
  </si>
  <si>
    <t>user_1148</t>
  </si>
  <si>
    <t>user_1149</t>
  </si>
  <si>
    <t>user_1150</t>
  </si>
  <si>
    <t>user_1151</t>
  </si>
  <si>
    <t>user_1152</t>
  </si>
  <si>
    <t>user_1153</t>
  </si>
  <si>
    <t>user_1154</t>
  </si>
  <si>
    <t>user_1155</t>
  </si>
  <si>
    <t>user_1156</t>
  </si>
  <si>
    <t>user_1157</t>
  </si>
  <si>
    <t>user_1158</t>
  </si>
  <si>
    <t>user_1159</t>
  </si>
  <si>
    <t>user_1160</t>
  </si>
  <si>
    <t>user_1161</t>
  </si>
  <si>
    <t>user_1162</t>
  </si>
  <si>
    <t>user_1163</t>
  </si>
  <si>
    <t>user_1164</t>
  </si>
  <si>
    <t>user_1165</t>
  </si>
  <si>
    <t>user_1166</t>
  </si>
  <si>
    <t>user_1167</t>
  </si>
  <si>
    <t>user_1168</t>
  </si>
  <si>
    <t>user_1169</t>
  </si>
  <si>
    <t>user_1170</t>
  </si>
  <si>
    <t>user_1171</t>
  </si>
  <si>
    <t>user_1172</t>
  </si>
  <si>
    <t>user_1173</t>
  </si>
  <si>
    <t>user_1174</t>
  </si>
  <si>
    <t>user_1175</t>
  </si>
  <si>
    <t>user_1176</t>
  </si>
  <si>
    <t>user_1177</t>
  </si>
  <si>
    <t>user_1178</t>
  </si>
  <si>
    <t>user_1179</t>
  </si>
  <si>
    <t>user_1180</t>
  </si>
  <si>
    <t>user_1181</t>
  </si>
  <si>
    <t>user_1182</t>
  </si>
  <si>
    <t>user_1183</t>
  </si>
  <si>
    <t>user_1184</t>
  </si>
  <si>
    <t>user_1185</t>
  </si>
  <si>
    <t>user_1186</t>
  </si>
  <si>
    <t>user_1187</t>
  </si>
  <si>
    <t>user_1188</t>
  </si>
  <si>
    <t>user_1189</t>
  </si>
  <si>
    <t>user_1190</t>
  </si>
  <si>
    <t>user_1191</t>
  </si>
  <si>
    <t>user_1192</t>
  </si>
  <si>
    <t>user_1193</t>
  </si>
  <si>
    <t>user_1194</t>
  </si>
  <si>
    <t>user_1195</t>
  </si>
  <si>
    <t>user_1196</t>
  </si>
  <si>
    <t>user_1197</t>
  </si>
  <si>
    <t>user_1198</t>
  </si>
  <si>
    <t>user_1199</t>
  </si>
  <si>
    <t>user_1200</t>
  </si>
  <si>
    <t>user_1201</t>
  </si>
  <si>
    <t>user_1202</t>
  </si>
  <si>
    <t>user_1203</t>
  </si>
  <si>
    <t>user_1204</t>
  </si>
  <si>
    <t>user_1205</t>
  </si>
  <si>
    <t>user_1206</t>
  </si>
  <si>
    <t>user_1207</t>
  </si>
  <si>
    <t>user_1208</t>
  </si>
  <si>
    <t>user_1209</t>
  </si>
  <si>
    <t>user_1210</t>
  </si>
  <si>
    <t>user_1211</t>
  </si>
  <si>
    <t>user_1212</t>
  </si>
  <si>
    <t>user_1213</t>
  </si>
  <si>
    <t>user_1214</t>
  </si>
  <si>
    <t>user_1215</t>
  </si>
  <si>
    <t>user_1216</t>
  </si>
  <si>
    <t>user_1217</t>
  </si>
  <si>
    <t>user_1218</t>
  </si>
  <si>
    <t>user_1219</t>
  </si>
  <si>
    <t>user_1220</t>
  </si>
  <si>
    <t>user_1221</t>
  </si>
  <si>
    <t>user_1222</t>
  </si>
  <si>
    <t>user_1223</t>
  </si>
  <si>
    <t>user_1224</t>
  </si>
  <si>
    <t>user_1225</t>
  </si>
  <si>
    <t>user_1226</t>
  </si>
  <si>
    <t>user_1227</t>
  </si>
  <si>
    <t>user_1228</t>
  </si>
  <si>
    <t>user_1229</t>
  </si>
  <si>
    <t>user_1230</t>
  </si>
  <si>
    <t>user_1231</t>
  </si>
  <si>
    <t>user_1232</t>
  </si>
  <si>
    <t>user_1233</t>
  </si>
  <si>
    <t>user_1234</t>
  </si>
  <si>
    <t>user_1235</t>
  </si>
  <si>
    <t>user_1236</t>
  </si>
  <si>
    <t>user_1237</t>
  </si>
  <si>
    <t>user_1238</t>
  </si>
  <si>
    <t>user_1239</t>
  </si>
  <si>
    <t>user_1240</t>
  </si>
  <si>
    <t>user_1241</t>
  </si>
  <si>
    <t>user_1242</t>
  </si>
  <si>
    <t>user_1243</t>
  </si>
  <si>
    <t>user_1244</t>
  </si>
  <si>
    <t>user_1245</t>
  </si>
  <si>
    <t>user_1246</t>
  </si>
  <si>
    <t>user_1247</t>
  </si>
  <si>
    <t>user_1248</t>
  </si>
  <si>
    <t>user_1249</t>
  </si>
  <si>
    <t>user_1250</t>
  </si>
  <si>
    <t>user_1251</t>
  </si>
  <si>
    <t>user_1252</t>
  </si>
  <si>
    <t>user_1253</t>
  </si>
  <si>
    <t>user_1254</t>
  </si>
  <si>
    <t>user_1255</t>
  </si>
  <si>
    <t>user_1256</t>
  </si>
  <si>
    <t>user_1257</t>
  </si>
  <si>
    <t>user_1258</t>
  </si>
  <si>
    <t>user_1259</t>
  </si>
  <si>
    <t>user_1260</t>
  </si>
  <si>
    <t>user_1261</t>
  </si>
  <si>
    <t>user_1262</t>
  </si>
  <si>
    <t>user_1263</t>
  </si>
  <si>
    <t>user_1264</t>
  </si>
  <si>
    <t>user_1265</t>
  </si>
  <si>
    <t>user_1266</t>
  </si>
  <si>
    <t>user_1267</t>
  </si>
  <si>
    <t>user_1268</t>
  </si>
  <si>
    <t>user_1269</t>
  </si>
  <si>
    <t>user_1270</t>
  </si>
  <si>
    <t>user_1271</t>
  </si>
  <si>
    <t>user_1272</t>
  </si>
  <si>
    <t>user_1273</t>
  </si>
  <si>
    <t>user_1274</t>
  </si>
  <si>
    <t>user_1275</t>
  </si>
  <si>
    <t>user_1276</t>
  </si>
  <si>
    <t>user_1277</t>
  </si>
  <si>
    <t>user_1278</t>
  </si>
  <si>
    <t>user_1279</t>
  </si>
  <si>
    <t>user_1280</t>
  </si>
  <si>
    <t>user_1281</t>
  </si>
  <si>
    <t>user_1282</t>
  </si>
  <si>
    <t>user_1283</t>
  </si>
  <si>
    <t>user_1284</t>
  </si>
  <si>
    <t>user_1285</t>
  </si>
  <si>
    <t>user_1286</t>
  </si>
  <si>
    <t>user_1287</t>
  </si>
  <si>
    <t>user_1288</t>
  </si>
  <si>
    <t>user_1289</t>
  </si>
  <si>
    <t>user_1290</t>
  </si>
  <si>
    <t>user_1291</t>
  </si>
  <si>
    <t>user_1292</t>
  </si>
  <si>
    <t>user_1293</t>
  </si>
  <si>
    <t>user_1294</t>
  </si>
  <si>
    <t>user_1295</t>
  </si>
  <si>
    <t>user_1296</t>
  </si>
  <si>
    <t>user_1297</t>
  </si>
  <si>
    <t>user_1298</t>
  </si>
  <si>
    <t>user_1299</t>
  </si>
  <si>
    <t>user_1300</t>
  </si>
  <si>
    <t>user_1301</t>
  </si>
  <si>
    <t>user_1302</t>
  </si>
  <si>
    <t>user_1303</t>
  </si>
  <si>
    <t>user_1304</t>
  </si>
  <si>
    <t>user_1305</t>
  </si>
  <si>
    <t>user_1306</t>
  </si>
  <si>
    <t>user_1307</t>
  </si>
  <si>
    <t>user_1308</t>
  </si>
  <si>
    <t>user_1309</t>
  </si>
  <si>
    <t>user_1310</t>
  </si>
  <si>
    <t>user_1311</t>
  </si>
  <si>
    <t>user_1312</t>
  </si>
  <si>
    <t>user_1313</t>
  </si>
  <si>
    <t>user_1314</t>
  </si>
  <si>
    <t>user_1315</t>
  </si>
  <si>
    <t>user_1316</t>
  </si>
  <si>
    <t>user_1317</t>
  </si>
  <si>
    <t>user_1318</t>
  </si>
  <si>
    <t>user_1319</t>
  </si>
  <si>
    <t>user_1320</t>
  </si>
  <si>
    <t>user_1321</t>
  </si>
  <si>
    <t>user_1322</t>
  </si>
  <si>
    <t>user_1323</t>
  </si>
  <si>
    <t>user_1324</t>
  </si>
  <si>
    <t>user_1325</t>
  </si>
  <si>
    <t>user_1326</t>
  </si>
  <si>
    <t>user_1327</t>
  </si>
  <si>
    <t>user_1328</t>
  </si>
  <si>
    <t>user_1329</t>
  </si>
  <si>
    <t>user_1330</t>
  </si>
  <si>
    <t>user_1331</t>
  </si>
  <si>
    <t>user_1332</t>
  </si>
  <si>
    <t>user_1333</t>
  </si>
  <si>
    <t>user_1334</t>
  </si>
  <si>
    <t>user_1335</t>
  </si>
  <si>
    <t>user_1336</t>
  </si>
  <si>
    <t>user_1337</t>
  </si>
  <si>
    <t>user_1338</t>
  </si>
  <si>
    <t>user_1339</t>
  </si>
  <si>
    <t>user_1340</t>
  </si>
  <si>
    <t>user_1341</t>
  </si>
  <si>
    <t>user_1342</t>
  </si>
  <si>
    <t>user_1343</t>
  </si>
  <si>
    <t>user_1344</t>
  </si>
  <si>
    <t>user_1345</t>
  </si>
  <si>
    <t>user_1346</t>
  </si>
  <si>
    <t>user_1347</t>
  </si>
  <si>
    <t>user_1348</t>
  </si>
  <si>
    <t>user_1349</t>
  </si>
  <si>
    <t>user_1350</t>
  </si>
  <si>
    <t>user_1351</t>
  </si>
  <si>
    <t>user_1352</t>
  </si>
  <si>
    <t>user_1353</t>
  </si>
  <si>
    <t>user_1354</t>
  </si>
  <si>
    <t>user_1355</t>
  </si>
  <si>
    <t>user_1356</t>
  </si>
  <si>
    <t>user_1357</t>
  </si>
  <si>
    <t>user_1358</t>
  </si>
  <si>
    <t>user_1359</t>
  </si>
  <si>
    <t>user_1360</t>
  </si>
  <si>
    <t>user_1361</t>
  </si>
  <si>
    <t>user_1362</t>
  </si>
  <si>
    <t>user_1363</t>
  </si>
  <si>
    <t>user_1364</t>
  </si>
  <si>
    <t>user_1365</t>
  </si>
  <si>
    <t>user_1366</t>
  </si>
  <si>
    <t>user_1367</t>
  </si>
  <si>
    <t>user_1368</t>
  </si>
  <si>
    <t>user_1369</t>
  </si>
  <si>
    <t>user_1370</t>
  </si>
  <si>
    <t>user_1371</t>
  </si>
  <si>
    <t>user_1372</t>
  </si>
  <si>
    <t>user_1373</t>
  </si>
  <si>
    <t>user_1374</t>
  </si>
  <si>
    <t>user_1375</t>
  </si>
  <si>
    <t>user_1376</t>
  </si>
  <si>
    <t>user_1377</t>
  </si>
  <si>
    <t>user_1378</t>
  </si>
  <si>
    <t>user_1379</t>
  </si>
  <si>
    <t>user_1380</t>
  </si>
  <si>
    <t>user_1381</t>
  </si>
  <si>
    <t>user_1382</t>
  </si>
  <si>
    <t>user_1383</t>
  </si>
  <si>
    <t>user_1384</t>
  </si>
  <si>
    <t>user_1385</t>
  </si>
  <si>
    <t>user_1386</t>
  </si>
  <si>
    <t>user_1387</t>
  </si>
  <si>
    <t>user_1388</t>
  </si>
  <si>
    <t>user_1389</t>
  </si>
  <si>
    <t>user_1390</t>
  </si>
  <si>
    <t>user_1391</t>
  </si>
  <si>
    <t>user_1392</t>
  </si>
  <si>
    <t>user_1393</t>
  </si>
  <si>
    <t>user_1394</t>
  </si>
  <si>
    <t>user_1395</t>
  </si>
  <si>
    <t>user_1396</t>
  </si>
  <si>
    <t>user_1397</t>
  </si>
  <si>
    <t>user_1398</t>
  </si>
  <si>
    <t>user_1399</t>
  </si>
  <si>
    <t>user_1400</t>
  </si>
  <si>
    <t>user_1401</t>
  </si>
  <si>
    <t>user_1402</t>
  </si>
  <si>
    <t>user_1403</t>
  </si>
  <si>
    <t>user_1404</t>
  </si>
  <si>
    <t>user_1405</t>
  </si>
  <si>
    <t>user_1406</t>
  </si>
  <si>
    <t>user_1407</t>
  </si>
  <si>
    <t>user_1408</t>
  </si>
  <si>
    <t>user_1409</t>
  </si>
  <si>
    <t>user_1410</t>
  </si>
  <si>
    <t>user_1411</t>
  </si>
  <si>
    <t>user_1412</t>
  </si>
  <si>
    <t>user_1413</t>
  </si>
  <si>
    <t>user_1414</t>
  </si>
  <si>
    <t>user_1415</t>
  </si>
  <si>
    <t>user_1416</t>
  </si>
  <si>
    <t>user_1417</t>
  </si>
  <si>
    <t>user_1418</t>
  </si>
  <si>
    <t>user_1419</t>
  </si>
  <si>
    <t>user_1420</t>
  </si>
  <si>
    <t>user_1421</t>
  </si>
  <si>
    <t>user_1422</t>
  </si>
  <si>
    <t>user_1423</t>
  </si>
  <si>
    <t>user_1424</t>
  </si>
  <si>
    <t>user_1425</t>
  </si>
  <si>
    <t>user_1426</t>
  </si>
  <si>
    <t>user_1427</t>
  </si>
  <si>
    <t>user_1428</t>
  </si>
  <si>
    <t>user_1429</t>
  </si>
  <si>
    <t>user_1430</t>
  </si>
  <si>
    <t>user_1431</t>
  </si>
  <si>
    <t>user_1432</t>
  </si>
  <si>
    <t>user_1433</t>
  </si>
  <si>
    <t>user_1434</t>
  </si>
  <si>
    <t>user_1435</t>
  </si>
  <si>
    <t>user_1436</t>
  </si>
  <si>
    <t>user_1437</t>
  </si>
  <si>
    <t>user_1438</t>
  </si>
  <si>
    <t>user_1439</t>
  </si>
  <si>
    <t>user_1440</t>
  </si>
  <si>
    <t>user_1441</t>
  </si>
  <si>
    <t>user_1442</t>
  </si>
  <si>
    <t>user_1443</t>
  </si>
  <si>
    <t>user_1444</t>
  </si>
  <si>
    <t>user_1445</t>
  </si>
  <si>
    <t>user_1446</t>
  </si>
  <si>
    <t>user_1447</t>
  </si>
  <si>
    <t>user_1448</t>
  </si>
  <si>
    <t>user_1449</t>
  </si>
  <si>
    <t>user_1450</t>
  </si>
  <si>
    <t>user_1451</t>
  </si>
  <si>
    <t>user_1452</t>
  </si>
  <si>
    <t>user_1453</t>
  </si>
  <si>
    <t>user_1454</t>
  </si>
  <si>
    <t>user_1455</t>
  </si>
  <si>
    <t>user_1456</t>
  </si>
  <si>
    <t>user_1457</t>
  </si>
  <si>
    <t>user_1458</t>
  </si>
  <si>
    <t>user_1459</t>
  </si>
  <si>
    <t>user_1460</t>
  </si>
  <si>
    <t>user_1461</t>
  </si>
  <si>
    <t>user_1462</t>
  </si>
  <si>
    <t>user_1463</t>
  </si>
  <si>
    <t>user_1464</t>
  </si>
  <si>
    <t>user_1465</t>
  </si>
  <si>
    <t>user_1466</t>
  </si>
  <si>
    <t>user_1467</t>
  </si>
  <si>
    <t>user_1468</t>
  </si>
  <si>
    <t>user_1469</t>
  </si>
  <si>
    <t>user_1470</t>
  </si>
  <si>
    <t>user_1471</t>
  </si>
  <si>
    <t>user_1472</t>
  </si>
  <si>
    <t>user_1473</t>
  </si>
  <si>
    <t>user_1474</t>
  </si>
  <si>
    <t>user_1475</t>
  </si>
  <si>
    <t>user_1476</t>
  </si>
  <si>
    <t>user_1477</t>
  </si>
  <si>
    <t>user_1478</t>
  </si>
  <si>
    <t>user_1479</t>
  </si>
  <si>
    <t>user_1480</t>
  </si>
  <si>
    <t>user_1481</t>
  </si>
  <si>
    <t>user_1482</t>
  </si>
  <si>
    <t>user_1483</t>
  </si>
  <si>
    <t>user_1484</t>
  </si>
  <si>
    <t>user_1485</t>
  </si>
  <si>
    <t>user_1486</t>
  </si>
  <si>
    <t>user_1487</t>
  </si>
  <si>
    <t>user_1488</t>
  </si>
  <si>
    <t>user_1489</t>
  </si>
  <si>
    <t>user_1490</t>
  </si>
  <si>
    <t>user_1491</t>
  </si>
  <si>
    <t>user_1492</t>
  </si>
  <si>
    <t>user_1493</t>
  </si>
  <si>
    <t>user_1494</t>
  </si>
  <si>
    <t>user_1495</t>
  </si>
  <si>
    <t>user_1496</t>
  </si>
  <si>
    <t>user_1497</t>
  </si>
  <si>
    <t>user_1498</t>
  </si>
  <si>
    <t>user_1499</t>
  </si>
  <si>
    <t>user_1500</t>
  </si>
  <si>
    <t>user_1501</t>
  </si>
  <si>
    <t>user_1502</t>
  </si>
  <si>
    <t>user_1503</t>
  </si>
  <si>
    <t>user_1504</t>
  </si>
  <si>
    <t>user_1505</t>
  </si>
  <si>
    <t>user_1506</t>
  </si>
  <si>
    <t>user_1507</t>
  </si>
  <si>
    <t>user_1508</t>
  </si>
  <si>
    <t>user_1509</t>
  </si>
  <si>
    <t>user_1510</t>
  </si>
  <si>
    <t>user_1511</t>
  </si>
  <si>
    <t>user_1512</t>
  </si>
  <si>
    <t>user_1513</t>
  </si>
  <si>
    <t>user_1514</t>
  </si>
  <si>
    <t>user_1515</t>
  </si>
  <si>
    <t>user_1516</t>
  </si>
  <si>
    <t>user_1517</t>
  </si>
  <si>
    <t>user_1518</t>
  </si>
  <si>
    <t>user_1519</t>
  </si>
  <si>
    <t>user_1520</t>
  </si>
  <si>
    <t>user_1521</t>
  </si>
  <si>
    <t>user_1522</t>
  </si>
  <si>
    <t>user_1523</t>
  </si>
  <si>
    <t>user_1524</t>
  </si>
  <si>
    <t>user_1525</t>
  </si>
  <si>
    <t>user_1526</t>
  </si>
  <si>
    <t>user_1527</t>
  </si>
  <si>
    <t>user_1528</t>
  </si>
  <si>
    <t>user_1529</t>
  </si>
  <si>
    <t>user_1530</t>
  </si>
  <si>
    <t>user_1531</t>
  </si>
  <si>
    <t>user_1532</t>
  </si>
  <si>
    <t>user_1533</t>
  </si>
  <si>
    <t>user_1534</t>
  </si>
  <si>
    <t>user_1535</t>
  </si>
  <si>
    <t>user_1536</t>
  </si>
  <si>
    <t>user_1537</t>
  </si>
  <si>
    <t>user_1538</t>
  </si>
  <si>
    <t>user_1539</t>
  </si>
  <si>
    <t>user_1540</t>
  </si>
  <si>
    <t>user_1541</t>
  </si>
  <si>
    <t>user_1542</t>
  </si>
  <si>
    <t>user_1543</t>
  </si>
  <si>
    <t>user_1544</t>
  </si>
  <si>
    <t>user_1545</t>
  </si>
  <si>
    <t>user_1546</t>
  </si>
  <si>
    <t>user_1547</t>
  </si>
  <si>
    <t>user_1548</t>
  </si>
  <si>
    <t>user_1549</t>
  </si>
  <si>
    <t>user_1550</t>
  </si>
  <si>
    <t>user_1551</t>
  </si>
  <si>
    <t>user_1552</t>
  </si>
  <si>
    <t>user_1553</t>
  </si>
  <si>
    <t>user_1554</t>
  </si>
  <si>
    <t>user_1555</t>
  </si>
  <si>
    <t>user_1556</t>
  </si>
  <si>
    <t>user_1557</t>
  </si>
  <si>
    <t>user_1558</t>
  </si>
  <si>
    <t>user_1559</t>
  </si>
  <si>
    <t>user_1560</t>
  </si>
  <si>
    <t>user_1561</t>
  </si>
  <si>
    <t>user_1562</t>
  </si>
  <si>
    <t>user_1563</t>
  </si>
  <si>
    <t>user_1564</t>
  </si>
  <si>
    <t>user_1565</t>
  </si>
  <si>
    <t>user_1566</t>
  </si>
  <si>
    <t>user_1567</t>
  </si>
  <si>
    <t>user_1568</t>
  </si>
  <si>
    <t>user_1569</t>
  </si>
  <si>
    <t>user_1570</t>
  </si>
  <si>
    <t>user_1571</t>
  </si>
  <si>
    <t>user_1572</t>
  </si>
  <si>
    <t>user_1573</t>
  </si>
  <si>
    <t>user_1574</t>
  </si>
  <si>
    <t>user_1575</t>
  </si>
  <si>
    <t>user_1576</t>
  </si>
  <si>
    <t>user_1577</t>
  </si>
  <si>
    <t>user_1578</t>
  </si>
  <si>
    <t>user_1579</t>
  </si>
  <si>
    <t>user_1580</t>
  </si>
  <si>
    <t>user_1581</t>
  </si>
  <si>
    <t>user_1582</t>
  </si>
  <si>
    <t>user_1583</t>
  </si>
  <si>
    <t>user_1584</t>
  </si>
  <si>
    <t>user_1585</t>
  </si>
  <si>
    <t>user_1586</t>
  </si>
  <si>
    <t>user_1587</t>
  </si>
  <si>
    <t>user_1588</t>
  </si>
  <si>
    <t>user_1589</t>
  </si>
  <si>
    <t>user_1590</t>
  </si>
  <si>
    <t>user_1591</t>
  </si>
  <si>
    <t>user_1592</t>
  </si>
  <si>
    <t>user_1593</t>
  </si>
  <si>
    <t>user_1594</t>
  </si>
  <si>
    <t>user_1595</t>
  </si>
  <si>
    <t>user_1596</t>
  </si>
  <si>
    <t>user_1597</t>
  </si>
  <si>
    <t>user_1598</t>
  </si>
  <si>
    <t>user_1599</t>
  </si>
  <si>
    <t>user_1600</t>
  </si>
  <si>
    <t>user_1601</t>
  </si>
  <si>
    <t>user_1602</t>
  </si>
  <si>
    <t>user_1603</t>
  </si>
  <si>
    <t>user_1604</t>
  </si>
  <si>
    <t>user_1605</t>
  </si>
  <si>
    <t>user_1606</t>
  </si>
  <si>
    <t>user_1607</t>
  </si>
  <si>
    <t>user_1608</t>
  </si>
  <si>
    <t>user_1609</t>
  </si>
  <si>
    <t>user_1610</t>
  </si>
  <si>
    <t>user_1611</t>
  </si>
  <si>
    <t>user_1612</t>
  </si>
  <si>
    <t>user_1613</t>
  </si>
  <si>
    <t>user_1614</t>
  </si>
  <si>
    <t>user_1615</t>
  </si>
  <si>
    <t>user_1616</t>
  </si>
  <si>
    <t>user_1617</t>
  </si>
  <si>
    <t>user_1618</t>
  </si>
  <si>
    <t>user_1619</t>
  </si>
  <si>
    <t>user_1620</t>
  </si>
  <si>
    <t>user_1621</t>
  </si>
  <si>
    <t>user_1622</t>
  </si>
  <si>
    <t>user_1623</t>
  </si>
  <si>
    <t>user_1624</t>
  </si>
  <si>
    <t>user_1625</t>
  </si>
  <si>
    <t>user_1626</t>
  </si>
  <si>
    <t>user_1627</t>
  </si>
  <si>
    <t>user_1628</t>
  </si>
  <si>
    <t>user_1629</t>
  </si>
  <si>
    <t>user_1630</t>
  </si>
  <si>
    <t>user_1631</t>
  </si>
  <si>
    <t>user_1632</t>
  </si>
  <si>
    <t>user_1633</t>
  </si>
  <si>
    <t>user_1634</t>
  </si>
  <si>
    <t>user_1635</t>
  </si>
  <si>
    <t>user_1636</t>
  </si>
  <si>
    <t>user_1637</t>
  </si>
  <si>
    <t>user_1638</t>
  </si>
  <si>
    <t>user_1639</t>
  </si>
  <si>
    <t>user_1640</t>
  </si>
  <si>
    <t>user_1641</t>
  </si>
  <si>
    <t>user_1642</t>
  </si>
  <si>
    <t>user_1643</t>
  </si>
  <si>
    <t>user_1644</t>
  </si>
  <si>
    <t>user_1645</t>
  </si>
  <si>
    <t>user_1646</t>
  </si>
  <si>
    <t>user_1647</t>
  </si>
  <si>
    <t>user_1648</t>
  </si>
  <si>
    <t>user_1649</t>
  </si>
  <si>
    <t>user_1650</t>
  </si>
  <si>
    <t>user_1651</t>
  </si>
  <si>
    <t>user_1652</t>
  </si>
  <si>
    <t>user_1653</t>
  </si>
  <si>
    <t>user_1654</t>
  </si>
  <si>
    <t>user_1655</t>
  </si>
  <si>
    <t>user_1656</t>
  </si>
  <si>
    <t>user_1657</t>
  </si>
  <si>
    <t>user_1658</t>
  </si>
  <si>
    <t>user_1659</t>
  </si>
  <si>
    <t>user_1660</t>
  </si>
  <si>
    <t>user_1661</t>
  </si>
  <si>
    <t>user_1662</t>
  </si>
  <si>
    <t>user_1663</t>
  </si>
  <si>
    <t>user_1664</t>
  </si>
  <si>
    <t>user_1665</t>
  </si>
  <si>
    <t>user_1666</t>
  </si>
  <si>
    <t>user_1667</t>
  </si>
  <si>
    <t>user_1668</t>
  </si>
  <si>
    <t>user_1669</t>
  </si>
  <si>
    <t>user_1670</t>
  </si>
  <si>
    <t>user_1671</t>
  </si>
  <si>
    <t>user_1672</t>
  </si>
  <si>
    <t>user_1673</t>
  </si>
  <si>
    <t>user_1674</t>
  </si>
  <si>
    <t>user_1675</t>
  </si>
  <si>
    <t>user_1676</t>
  </si>
  <si>
    <t>user_1677</t>
  </si>
  <si>
    <t>user_1678</t>
  </si>
  <si>
    <t>user_1679</t>
  </si>
  <si>
    <t>user_1680</t>
  </si>
  <si>
    <t>user_1681</t>
  </si>
  <si>
    <t>user_1682</t>
  </si>
  <si>
    <t>user_1683</t>
  </si>
  <si>
    <t>user_1684</t>
  </si>
  <si>
    <t>user_1685</t>
  </si>
  <si>
    <t>user_1686</t>
  </si>
  <si>
    <t>user_1687</t>
  </si>
  <si>
    <t>user_1688</t>
  </si>
  <si>
    <t>user_1689</t>
  </si>
  <si>
    <t>user_1690</t>
  </si>
  <si>
    <t>user_1691</t>
  </si>
  <si>
    <t>user_1692</t>
  </si>
  <si>
    <t>user_1693</t>
  </si>
  <si>
    <t>user_1694</t>
  </si>
  <si>
    <t>user_1695</t>
  </si>
  <si>
    <t>user_1696</t>
  </si>
  <si>
    <t>user_1697</t>
  </si>
  <si>
    <t>user_1698</t>
  </si>
  <si>
    <t>user_1699</t>
  </si>
  <si>
    <t>user_1700</t>
  </si>
  <si>
    <t>user_1701</t>
  </si>
  <si>
    <t>user_1702</t>
  </si>
  <si>
    <t>user_1703</t>
  </si>
  <si>
    <t>user_1704</t>
  </si>
  <si>
    <t>user_1705</t>
  </si>
  <si>
    <t>user_1706</t>
  </si>
  <si>
    <t>user_1707</t>
  </si>
  <si>
    <t>user_1708</t>
  </si>
  <si>
    <t>user_1709</t>
  </si>
  <si>
    <t>user_1710</t>
  </si>
  <si>
    <t>user_1711</t>
  </si>
  <si>
    <t>user_1712</t>
  </si>
  <si>
    <t>user_1713</t>
  </si>
  <si>
    <t>user_1714</t>
  </si>
  <si>
    <t>user_1715</t>
  </si>
  <si>
    <t>user_1716</t>
  </si>
  <si>
    <t>user_1717</t>
  </si>
  <si>
    <t>user_1718</t>
  </si>
  <si>
    <t>user_1719</t>
  </si>
  <si>
    <t>user_1720</t>
  </si>
  <si>
    <t>user_1721</t>
  </si>
  <si>
    <t>user_1722</t>
  </si>
  <si>
    <t>user_1723</t>
  </si>
  <si>
    <t>user_1724</t>
  </si>
  <si>
    <t>user_1725</t>
  </si>
  <si>
    <t>user_1726</t>
  </si>
  <si>
    <t>user_1727</t>
  </si>
  <si>
    <t>user_1728</t>
  </si>
  <si>
    <t>user_1729</t>
  </si>
  <si>
    <t>user_1730</t>
  </si>
  <si>
    <t>user_1731</t>
  </si>
  <si>
    <t>user_1732</t>
  </si>
  <si>
    <t>user_1733</t>
  </si>
  <si>
    <t>user_1734</t>
  </si>
  <si>
    <t>user_1735</t>
  </si>
  <si>
    <t>user_1736</t>
  </si>
  <si>
    <t>user_1737</t>
  </si>
  <si>
    <t>user_1738</t>
  </si>
  <si>
    <t>user_1739</t>
  </si>
  <si>
    <t>user_1740</t>
  </si>
  <si>
    <t>user_1741</t>
  </si>
  <si>
    <t>user_1742</t>
  </si>
  <si>
    <t>user_1743</t>
  </si>
  <si>
    <t>user_1744</t>
  </si>
  <si>
    <t>user_1745</t>
  </si>
  <si>
    <t>user_1746</t>
  </si>
  <si>
    <t>user_1747</t>
  </si>
  <si>
    <t>user_1748</t>
  </si>
  <si>
    <t>user_1749</t>
  </si>
  <si>
    <t>user_1750</t>
  </si>
  <si>
    <t>user_1751</t>
  </si>
  <si>
    <t>user_1752</t>
  </si>
  <si>
    <t>user_1753</t>
  </si>
  <si>
    <t>user_1754</t>
  </si>
  <si>
    <t>user_1755</t>
  </si>
  <si>
    <t>user_1756</t>
  </si>
  <si>
    <t>user_1757</t>
  </si>
  <si>
    <t>user_1758</t>
  </si>
  <si>
    <t>user_1759</t>
  </si>
  <si>
    <t>user_1760</t>
  </si>
  <si>
    <t>user_1761</t>
  </si>
  <si>
    <t>user_1762</t>
  </si>
  <si>
    <t>user_1763</t>
  </si>
  <si>
    <t>user_1764</t>
  </si>
  <si>
    <t>user_1765</t>
  </si>
  <si>
    <t>user_1766</t>
  </si>
  <si>
    <t>user_1767</t>
  </si>
  <si>
    <t>user_1768</t>
  </si>
  <si>
    <t>user_1769</t>
  </si>
  <si>
    <t>user_1770</t>
  </si>
  <si>
    <t>user_1771</t>
  </si>
  <si>
    <t>user_1772</t>
  </si>
  <si>
    <t>user_1773</t>
  </si>
  <si>
    <t>user_1774</t>
  </si>
  <si>
    <t>user_1775</t>
  </si>
  <si>
    <t>user_1776</t>
  </si>
  <si>
    <t>user_1777</t>
  </si>
  <si>
    <t>user_1778</t>
  </si>
  <si>
    <t>user_1779</t>
  </si>
  <si>
    <t>user_1780</t>
  </si>
  <si>
    <t>user_1781</t>
  </si>
  <si>
    <t>user_1782</t>
  </si>
  <si>
    <t>user_1783</t>
  </si>
  <si>
    <t>user_1784</t>
  </si>
  <si>
    <t>user_1785</t>
  </si>
  <si>
    <t>user_1786</t>
  </si>
  <si>
    <t>user_1787</t>
  </si>
  <si>
    <t>user_1788</t>
  </si>
  <si>
    <t>user_1789</t>
  </si>
  <si>
    <t>user_1790</t>
  </si>
  <si>
    <t>user_1791</t>
  </si>
  <si>
    <t>user_1792</t>
  </si>
  <si>
    <t>user_1793</t>
  </si>
  <si>
    <t>user_1794</t>
  </si>
  <si>
    <t>user_1795</t>
  </si>
  <si>
    <t>user_1796</t>
  </si>
  <si>
    <t>user_1797</t>
  </si>
  <si>
    <t>user_1798</t>
  </si>
  <si>
    <t>user_1799</t>
  </si>
  <si>
    <t>user_1800</t>
  </si>
  <si>
    <t>user_1801</t>
  </si>
  <si>
    <t>user_1802</t>
  </si>
  <si>
    <t>user_1803</t>
  </si>
  <si>
    <t>user_1804</t>
  </si>
  <si>
    <t>user_1805</t>
  </si>
  <si>
    <t>user_1806</t>
  </si>
  <si>
    <t>user_1807</t>
  </si>
  <si>
    <t>user_1808</t>
  </si>
  <si>
    <t>user_1809</t>
  </si>
  <si>
    <t>user_1810</t>
  </si>
  <si>
    <t>user_1811</t>
  </si>
  <si>
    <t>user_1812</t>
  </si>
  <si>
    <t>user_1813</t>
  </si>
  <si>
    <t>user_1814</t>
  </si>
  <si>
    <t>user_1815</t>
  </si>
  <si>
    <t>user_1816</t>
  </si>
  <si>
    <t>user_1817</t>
  </si>
  <si>
    <t>user_1818</t>
  </si>
  <si>
    <t>user_1819</t>
  </si>
  <si>
    <t>user_1820</t>
  </si>
  <si>
    <t>user_1821</t>
  </si>
  <si>
    <t>user_1822</t>
  </si>
  <si>
    <t>user_1823</t>
  </si>
  <si>
    <t>user_1824</t>
  </si>
  <si>
    <t>user_1825</t>
  </si>
  <si>
    <t>user_1826</t>
  </si>
  <si>
    <t>user_1827</t>
  </si>
  <si>
    <t>user_1828</t>
  </si>
  <si>
    <t>user_1829</t>
  </si>
  <si>
    <t>user_1830</t>
  </si>
  <si>
    <t>user_1831</t>
  </si>
  <si>
    <t>user_1832</t>
  </si>
  <si>
    <t>user_1833</t>
  </si>
  <si>
    <t>user_1834</t>
  </si>
  <si>
    <t>user_1835</t>
  </si>
  <si>
    <t>user_1836</t>
  </si>
  <si>
    <t>user_1837</t>
  </si>
  <si>
    <t>user_1838</t>
  </si>
  <si>
    <t>user_1839</t>
  </si>
  <si>
    <t>user_1840</t>
  </si>
  <si>
    <t>user_1841</t>
  </si>
  <si>
    <t>user_1842</t>
  </si>
  <si>
    <t>user_1843</t>
  </si>
  <si>
    <t>user_1844</t>
  </si>
  <si>
    <t>user_1845</t>
  </si>
  <si>
    <t>user_1846</t>
  </si>
  <si>
    <t>user_1847</t>
  </si>
  <si>
    <t>user_1848</t>
  </si>
  <si>
    <t>user_1849</t>
  </si>
  <si>
    <t>user_1850</t>
  </si>
  <si>
    <t>user_1851</t>
  </si>
  <si>
    <t>user_1852</t>
  </si>
  <si>
    <t>user_1853</t>
  </si>
  <si>
    <t>user_1854</t>
  </si>
  <si>
    <t>user_1855</t>
  </si>
  <si>
    <t>user_1856</t>
  </si>
  <si>
    <t>user_1857</t>
  </si>
  <si>
    <t>user_1858</t>
  </si>
  <si>
    <t>user_1859</t>
  </si>
  <si>
    <t>user_1860</t>
  </si>
  <si>
    <t>user_1861</t>
  </si>
  <si>
    <t>user_1862</t>
  </si>
  <si>
    <t>user_1863</t>
  </si>
  <si>
    <t>user_1864</t>
  </si>
  <si>
    <t>user_1865</t>
  </si>
  <si>
    <t>user_1866</t>
  </si>
  <si>
    <t>user_1867</t>
  </si>
  <si>
    <t>user_1868</t>
  </si>
  <si>
    <t>user_1869</t>
  </si>
  <si>
    <t>user_1870</t>
  </si>
  <si>
    <t>user_1871</t>
  </si>
  <si>
    <t>user_1872</t>
  </si>
  <si>
    <t>user_1873</t>
  </si>
  <si>
    <t>user_1874</t>
  </si>
  <si>
    <t>user_1875</t>
  </si>
  <si>
    <t>user_1876</t>
  </si>
  <si>
    <t>user_1877</t>
  </si>
  <si>
    <t>user_1878</t>
  </si>
  <si>
    <t>user_1879</t>
  </si>
  <si>
    <t>user_1880</t>
  </si>
  <si>
    <t>user_1881</t>
  </si>
  <si>
    <t>user_1882</t>
  </si>
  <si>
    <t>user_1883</t>
  </si>
  <si>
    <t>user_1884</t>
  </si>
  <si>
    <t>user_1885</t>
  </si>
  <si>
    <t>user_1886</t>
  </si>
  <si>
    <t>user_1887</t>
  </si>
  <si>
    <t>user_1888</t>
  </si>
  <si>
    <t>user_1889</t>
  </si>
  <si>
    <t>user_1890</t>
  </si>
  <si>
    <t>user_1891</t>
  </si>
  <si>
    <t>user_1892</t>
  </si>
  <si>
    <t>user_1893</t>
  </si>
  <si>
    <t>user_1894</t>
  </si>
  <si>
    <t>user_1895</t>
  </si>
  <si>
    <t>user_1896</t>
  </si>
  <si>
    <t>user_1897</t>
  </si>
  <si>
    <t>user_1898</t>
  </si>
  <si>
    <t>user_1899</t>
  </si>
  <si>
    <t>user_1900</t>
  </si>
  <si>
    <t>user_1901</t>
  </si>
  <si>
    <t>user_1902</t>
  </si>
  <si>
    <t>user_1903</t>
  </si>
  <si>
    <t>user_1904</t>
  </si>
  <si>
    <t>user_1905</t>
  </si>
  <si>
    <t>user_1906</t>
  </si>
  <si>
    <t>user_1907</t>
  </si>
  <si>
    <t>user_1908</t>
  </si>
  <si>
    <t>user_1909</t>
  </si>
  <si>
    <t>user_1910</t>
  </si>
  <si>
    <t>user_1911</t>
  </si>
  <si>
    <t>user_1912</t>
  </si>
  <si>
    <t>user_1913</t>
  </si>
  <si>
    <t>user_1914</t>
  </si>
  <si>
    <t>user_1915</t>
  </si>
  <si>
    <t>user_1916</t>
  </si>
  <si>
    <t>user_1917</t>
  </si>
  <si>
    <t>user_1918</t>
  </si>
  <si>
    <t>user_1919</t>
  </si>
  <si>
    <t>user_1920</t>
  </si>
  <si>
    <t>user_1921</t>
  </si>
  <si>
    <t>user_1922</t>
  </si>
  <si>
    <t>user_1923</t>
  </si>
  <si>
    <t>user_1924</t>
  </si>
  <si>
    <t>user_1925</t>
  </si>
  <si>
    <t>user_1926</t>
  </si>
  <si>
    <t>user_1927</t>
  </si>
  <si>
    <t>user_1928</t>
  </si>
  <si>
    <t>user_1929</t>
  </si>
  <si>
    <t>user_1930</t>
  </si>
  <si>
    <t>user_1931</t>
  </si>
  <si>
    <t>user_1932</t>
  </si>
  <si>
    <t>user_1933</t>
  </si>
  <si>
    <t>user_1934</t>
  </si>
  <si>
    <t>user_1935</t>
  </si>
  <si>
    <t>user_1936</t>
  </si>
  <si>
    <t>user_1937</t>
  </si>
  <si>
    <t>user_1938</t>
  </si>
  <si>
    <t>user_1939</t>
  </si>
  <si>
    <t>user_1940</t>
  </si>
  <si>
    <t>user_1941</t>
  </si>
  <si>
    <t>user_1942</t>
  </si>
  <si>
    <t>user_1943</t>
  </si>
  <si>
    <t>user_1944</t>
  </si>
  <si>
    <t>user_1945</t>
  </si>
  <si>
    <t>user_1946</t>
  </si>
  <si>
    <t>user_1947</t>
  </si>
  <si>
    <t>user_1948</t>
  </si>
  <si>
    <t>user_1949</t>
  </si>
  <si>
    <t>user_1950</t>
  </si>
  <si>
    <t>user_1951</t>
  </si>
  <si>
    <t>user_1952</t>
  </si>
  <si>
    <t>user_1953</t>
  </si>
  <si>
    <t>user_1954</t>
  </si>
  <si>
    <t>user_1955</t>
  </si>
  <si>
    <t>user_1956</t>
  </si>
  <si>
    <t>user_1957</t>
  </si>
  <si>
    <t>user_1958</t>
  </si>
  <si>
    <t>user_1959</t>
  </si>
  <si>
    <t>user_1960</t>
  </si>
  <si>
    <t>user_1961</t>
  </si>
  <si>
    <t>user_1962</t>
  </si>
  <si>
    <t>user_1963</t>
  </si>
  <si>
    <t>user_1964</t>
  </si>
  <si>
    <t>user_1965</t>
  </si>
  <si>
    <t>user_1966</t>
  </si>
  <si>
    <t>user_1967</t>
  </si>
  <si>
    <t>user_1968</t>
  </si>
  <si>
    <t>user_1969</t>
  </si>
  <si>
    <t>user_1970</t>
  </si>
  <si>
    <t>user_1971</t>
  </si>
  <si>
    <t>user_1972</t>
  </si>
  <si>
    <t>user_1973</t>
  </si>
  <si>
    <t>user_1974</t>
  </si>
  <si>
    <t>user_1975</t>
  </si>
  <si>
    <t>user_1976</t>
  </si>
  <si>
    <t>user_1977</t>
  </si>
  <si>
    <t>user_1978</t>
  </si>
  <si>
    <t>user_1979</t>
  </si>
  <si>
    <t>user_1980</t>
  </si>
  <si>
    <t>user_1981</t>
  </si>
  <si>
    <t>user_1982</t>
  </si>
  <si>
    <t>user_1983</t>
  </si>
  <si>
    <t>user_1984</t>
  </si>
  <si>
    <t>user_1985</t>
  </si>
  <si>
    <t>user_1986</t>
  </si>
  <si>
    <t>user_1987</t>
  </si>
  <si>
    <t>user_1988</t>
  </si>
  <si>
    <t>user_1989</t>
  </si>
  <si>
    <t>user_1990</t>
  </si>
  <si>
    <t>user_1991</t>
  </si>
  <si>
    <t>user_1992</t>
  </si>
  <si>
    <t>user_1993</t>
  </si>
  <si>
    <t>user_1994</t>
  </si>
  <si>
    <t>user_1995</t>
  </si>
  <si>
    <t>user_1996</t>
  </si>
  <si>
    <t>user_1997</t>
  </si>
  <si>
    <t>user_1998</t>
  </si>
  <si>
    <t>user_1999</t>
  </si>
  <si>
    <t>user_2000</t>
  </si>
  <si>
    <t>Cuenta de user_id</t>
  </si>
  <si>
    <t>Etiquetas de fila</t>
  </si>
  <si>
    <t>Total general</t>
  </si>
  <si>
    <t>(Todas)</t>
  </si>
  <si>
    <t>Tablet</t>
  </si>
  <si>
    <t>Tv</t>
  </si>
  <si>
    <t>Social media</t>
  </si>
  <si>
    <t>Trabajo</t>
  </si>
  <si>
    <t>13-22</t>
  </si>
  <si>
    <t>23-32</t>
  </si>
  <si>
    <t>33-42</t>
  </si>
  <si>
    <t>43-52</t>
  </si>
  <si>
    <t>53-62</t>
  </si>
  <si>
    <t>63-72</t>
  </si>
  <si>
    <t>Edad</t>
  </si>
  <si>
    <t>mindfulness_hours_per_day</t>
  </si>
  <si>
    <t>physical_activity_hours_per_day</t>
  </si>
  <si>
    <t>Screen</t>
  </si>
  <si>
    <t>Ejercicio físico</t>
  </si>
  <si>
    <t>Mindfulness</t>
  </si>
  <si>
    <t>Sueño</t>
  </si>
  <si>
    <t>Localización</t>
  </si>
  <si>
    <t>Género</t>
  </si>
  <si>
    <t>Teléfono</t>
  </si>
  <si>
    <t>Portátil</t>
  </si>
  <si>
    <t>Cuenta de eats_healthy</t>
  </si>
  <si>
    <t>sí</t>
  </si>
  <si>
    <t>Pantalla</t>
  </si>
  <si>
    <t xml:space="preserve">Entretenimiento </t>
  </si>
  <si>
    <t>Promedio de sleep_quality</t>
  </si>
  <si>
    <t>Promedio de stress_level</t>
  </si>
  <si>
    <t>Cuenta de uses_wellness_apps</t>
  </si>
  <si>
    <t>Ansiedad semanal</t>
  </si>
  <si>
    <t>Promedio de weekly_depression_score</t>
  </si>
  <si>
    <t>depresión</t>
  </si>
  <si>
    <t>no</t>
  </si>
  <si>
    <t>Promedio de mental_health_score</t>
  </si>
  <si>
    <t>Máx. de mental_health_score</t>
  </si>
  <si>
    <t>Mín. de mental_health_score2</t>
  </si>
  <si>
    <t>nota media sobre 100</t>
  </si>
  <si>
    <t>completar el anilo</t>
  </si>
  <si>
    <t>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</si>
</sst>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10" fontId="0" fillId="0" borderId="0" xfId="42" applyNumberFormat="1" applyFont="1"/>
    <xf numFmtId="4" fontId="0" fillId="0" borderId="0" xfId="0" applyNumberFormat="1"/>
    <xf numFmtId="10" fontId="0" fillId="33" borderId="0" xfId="42" applyNumberFormat="1" applyFont="1" applyFill="1"/>
    <xf numFmtId="2" fontId="0" fillId="33" borderId="0" xfId="0" applyNumberFormat="1" applyFill="1"/>
    <xf numFmtId="0" fontId="0" fillId="33" borderId="0" xfId="0" applyFill="1"/>
    <xf numFmtId="2" fontId="0" fillId="34" borderId="0" xfId="42" applyNumberFormat="1" applyFont="1" applyFill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font>
        <color theme="0"/>
      </font>
      <fill>
        <patternFill>
          <bgColor theme="1"/>
        </patternFill>
      </fill>
    </dxf>
  </dxfs>
  <tableStyles count="1" defaultTableStyle="TableStyleMedium2" defaultPivotStyle="PivotStyleLight16">
    <tableStyle name="Estilo de segmentación de datos 1" pivot="0" table="0" count="2" xr9:uid="{6BB64503-6F99-49A1-8D7A-42C56D4AAA40}">
      <tableStyleElement type="wholeTable" dxfId="2"/>
    </tableStyle>
  </tableStyles>
  <extLst>
    <ext xmlns:x14="http://schemas.microsoft.com/office/spreadsheetml/2009/9/main" uri="{46F421CA-312F-682f-3DD2-61675219B42D}">
      <x14:dxfs count="1">
        <dxf>
          <font>
            <color auto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5-4154-B0A6-65650D753A90}"/>
              </c:ext>
            </c:extLst>
          </c:dPt>
          <c:dPt>
            <c:idx val="1"/>
            <c:bubble3D val="0"/>
            <c:spPr>
              <a:pattFill prst="lg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5-4154-B0A6-65650D753A90}"/>
              </c:ext>
            </c:extLst>
          </c:dPt>
          <c:val>
            <c:numRef>
              <c:f>'Datos para el dashboard'!$C$53:$C$54</c:f>
              <c:numCache>
                <c:formatCode>0.00</c:formatCode>
                <c:ptCount val="2"/>
                <c:pt idx="0">
                  <c:v>49.417500000000004</c:v>
                </c:pt>
                <c:pt idx="1">
                  <c:v>50.582499999999996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5-4154-B0A6-65650D75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dashboard!TablaDinámica16</c:name>
    <c:fmtId val="2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para el dashboard'!$F$7</c:f>
              <c:strCache>
                <c:ptCount val="1"/>
                <c:pt idx="0">
                  <c:v>Pantalla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dashboard'!$F$8</c:f>
              <c:numCache>
                <c:formatCode>0.00</c:formatCode>
                <c:ptCount val="1"/>
                <c:pt idx="0">
                  <c:v>6.025599999999999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4502-A951-BC25CE0CFBA9}"/>
            </c:ext>
          </c:extLst>
        </c:ser>
        <c:ser>
          <c:idx val="1"/>
          <c:order val="1"/>
          <c:tx>
            <c:strRef>
              <c:f>'Datos para el dashboard'!$G$7</c:f>
              <c:strCache>
                <c:ptCount val="1"/>
                <c:pt idx="0">
                  <c:v>Social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dashboard'!$G$8</c:f>
              <c:numCache>
                <c:formatCode>0.00</c:formatCode>
                <c:ptCount val="1"/>
                <c:pt idx="0">
                  <c:v>2.0391999999999992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A-4502-A951-BC25CE0CFBA9}"/>
            </c:ext>
          </c:extLst>
        </c:ser>
        <c:ser>
          <c:idx val="2"/>
          <c:order val="2"/>
          <c:tx>
            <c:strRef>
              <c:f>'Datos para el dashboard'!$H$7</c:f>
              <c:strCache>
                <c:ptCount val="1"/>
                <c:pt idx="0">
                  <c:v>Trabajo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dashboard'!$H$8</c:f>
              <c:numCache>
                <c:formatCode>0.00</c:formatCode>
                <c:ptCount val="1"/>
                <c:pt idx="0">
                  <c:v>2.0102499999999996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A-4502-A951-BC25CE0CFBA9}"/>
            </c:ext>
          </c:extLst>
        </c:ser>
        <c:ser>
          <c:idx val="3"/>
          <c:order val="3"/>
          <c:tx>
            <c:strRef>
              <c:f>'Datos para el dashboard'!$I$7</c:f>
              <c:strCache>
                <c:ptCount val="1"/>
                <c:pt idx="0">
                  <c:v>Entretenimiento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dashboard'!$I$8</c:f>
              <c:numCache>
                <c:formatCode>0.00</c:formatCode>
                <c:ptCount val="1"/>
                <c:pt idx="0">
                  <c:v>2.467349999999997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A-4502-A951-BC25CE0CFBA9}"/>
            </c:ext>
          </c:extLst>
        </c:ser>
        <c:ser>
          <c:idx val="4"/>
          <c:order val="4"/>
          <c:tx>
            <c:strRef>
              <c:f>'Datos para el dashboard'!$J$7</c:f>
              <c:strCache>
                <c:ptCount val="1"/>
                <c:pt idx="0">
                  <c:v>Sueño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dashboard'!$J$8</c:f>
              <c:numCache>
                <c:formatCode>0.00</c:formatCode>
                <c:ptCount val="1"/>
                <c:pt idx="0">
                  <c:v>6.5375500000000049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A-4502-A951-BC25CE0CFBA9}"/>
            </c:ext>
          </c:extLst>
        </c:ser>
        <c:ser>
          <c:idx val="5"/>
          <c:order val="5"/>
          <c:tx>
            <c:strRef>
              <c:f>'Datos para el dashboard'!$K$7</c:f>
              <c:strCache>
                <c:ptCount val="1"/>
                <c:pt idx="0">
                  <c:v>Juegos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dashboard'!$K$8</c:f>
              <c:numCache>
                <c:formatCode>0.00</c:formatCode>
                <c:ptCount val="1"/>
                <c:pt idx="0">
                  <c:v>1.2794999999999968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A-4502-A951-BC25CE0CF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2097224"/>
        <c:axId val="1394425504"/>
      </c:barChart>
      <c:catAx>
        <c:axId val="1402097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4425504"/>
        <c:crosses val="autoZero"/>
        <c:auto val="1"/>
        <c:lblAlgn val="ctr"/>
        <c:lblOffset val="100"/>
        <c:noMultiLvlLbl val="0"/>
      </c:catAx>
      <c:valAx>
        <c:axId val="1394425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0209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dashboard!TablaDinámica5</c:name>
    <c:fmtId val="1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smGrid">
            <a:fgClr>
              <a:srgbClr val="92D050"/>
            </a:fgClr>
            <a:bgClr>
              <a:schemeClr val="bg1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'Datos para el dashboard'!$G$18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pattFill prst="sm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C0-4928-82FB-04C7FBBE23D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C0-4928-82FB-04C7FBBE23D8}"/>
              </c:ext>
            </c:extLst>
          </c:dPt>
          <c:cat>
            <c:strRef>
              <c:f>'Datos para el dashboard'!$F$19:$F$21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'Datos para el dashboard'!$G$19:$G$21</c:f>
              <c:numCache>
                <c:formatCode>0.00%</c:formatCode>
                <c:ptCount val="2"/>
                <c:pt idx="0">
                  <c:v>0.61250000000000004</c:v>
                </c:pt>
                <c:pt idx="1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0-4928-82FB-04C7FBBE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dashboard!TablaDinámica3</c:name>
    <c:fmtId val="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smGrid">
            <a:fgClr>
              <a:srgbClr val="92D050"/>
            </a:fgClr>
            <a:bgClr>
              <a:schemeClr val="bg1"/>
            </a:bgClr>
          </a:patt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'Datos para el dashboard'!$G$12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smGrid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43-4691-B177-1DB9B1113AB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43-4691-B177-1DB9B1113ABF}"/>
              </c:ext>
            </c:extLst>
          </c:dPt>
          <c:cat>
            <c:strRef>
              <c:f>'Datos para el dashboard'!$F$13:$F$15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'Datos para el dashboard'!$G$13:$G$15</c:f>
              <c:numCache>
                <c:formatCode>0.00%</c:formatCode>
                <c:ptCount val="2"/>
                <c:pt idx="0">
                  <c:v>0.49249999999999999</c:v>
                </c:pt>
                <c:pt idx="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43-4691-B177-1DB9B111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dashboard!TablaDinámica11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para el dashboard'!$B$9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D4-4900-BD89-CF4C07BA7C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D4-4900-BD89-CF4C07BA7C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D4-4900-BD89-CF4C07BA7C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para el dashboard'!$A$10:$A$13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'Datos para el dashboard'!$B$10:$B$13</c:f>
              <c:numCache>
                <c:formatCode>0.00%</c:formatCode>
                <c:ptCount val="3"/>
                <c:pt idx="0">
                  <c:v>0.46750000000000003</c:v>
                </c:pt>
                <c:pt idx="1">
                  <c:v>0.441</c:v>
                </c:pt>
                <c:pt idx="2">
                  <c:v>9.1499999999999998E-2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D4-4900-BD89-CF4C07BA7C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para el dashboard'!$B$16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AA-4F21-880C-90820BA6A7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AA-4F21-880C-90820BA6A7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AA-4F21-880C-90820BA6A7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para el dashboard'!$A$17:$A$20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'Datos para el dashboard'!$B$17:$B$20</c:f>
              <c:numCache>
                <c:formatCode>0.00%</c:formatCode>
                <c:ptCount val="3"/>
                <c:pt idx="0">
                  <c:v>0.19800000000000001</c:v>
                </c:pt>
                <c:pt idx="1">
                  <c:v>0.30249999999999999</c:v>
                </c:pt>
                <c:pt idx="2">
                  <c:v>0.4995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A-4F21-880C-90820BA6A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dashboard!TablaDinámica14</c:name>
    <c:fmtId val="3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dashboard'!$A$27:$A$33</c:f>
              <c:strCache>
                <c:ptCount val="6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  <c:pt idx="5">
                  <c:v>63-72</c:v>
                </c:pt>
              </c:strCache>
            </c:strRef>
          </c:cat>
          <c:val>
            <c:numRef>
              <c:f>'Datos para el dashboard'!$B$27:$B$33</c:f>
              <c:numCache>
                <c:formatCode>0.00%</c:formatCode>
                <c:ptCount val="6"/>
                <c:pt idx="0">
                  <c:v>0.1865</c:v>
                </c:pt>
                <c:pt idx="1">
                  <c:v>0.17749999999999999</c:v>
                </c:pt>
                <c:pt idx="2">
                  <c:v>0.20699999999999999</c:v>
                </c:pt>
                <c:pt idx="3">
                  <c:v>0.20599999999999999</c:v>
                </c:pt>
                <c:pt idx="4">
                  <c:v>0.18049999999999999</c:v>
                </c:pt>
                <c:pt idx="5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A33-B53D-374F9CBDC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20033896"/>
        <c:axId val="1320025696"/>
      </c:barChart>
      <c:catAx>
        <c:axId val="132003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025696"/>
        <c:crosses val="autoZero"/>
        <c:auto val="1"/>
        <c:lblAlgn val="ctr"/>
        <c:lblOffset val="100"/>
        <c:noMultiLvlLbl val="0"/>
      </c:catAx>
      <c:valAx>
        <c:axId val="13200256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0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dashboard!TablaDinámica18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888888888888888E-2"/>
          <c:y val="0.18430854825781509"/>
          <c:w val="0.91988888888888887"/>
          <c:h val="0.119893441463529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para el dashboard'!$A$36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dashboard'!$A$37</c:f>
              <c:numCache>
                <c:formatCode>0.00</c:formatCode>
                <c:ptCount val="1"/>
                <c:pt idx="0">
                  <c:v>5.5670000000000002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061-AE06-0E30196DB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60507592"/>
        <c:axId val="1460512840"/>
      </c:barChart>
      <c:catAx>
        <c:axId val="1460507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0512840"/>
        <c:crosses val="autoZero"/>
        <c:auto val="1"/>
        <c:lblAlgn val="ctr"/>
        <c:lblOffset val="100"/>
        <c:noMultiLvlLbl val="0"/>
      </c:catAx>
      <c:valAx>
        <c:axId val="1460512840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50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dashboard'!$A$39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1C0-4821-B257-D0694104F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dashboard'!$A$40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dashboard'!$A$40</c:f>
              <c:numCache>
                <c:formatCode>0.00</c:formatCode>
                <c:ptCount val="1"/>
                <c:pt idx="0">
                  <c:v>5.5415000000000001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4821-B257-D0694104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56999336"/>
        <c:axId val="1556995728"/>
      </c:barChart>
      <c:catAx>
        <c:axId val="1556999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6995728"/>
        <c:crosses val="autoZero"/>
        <c:auto val="1"/>
        <c:lblAlgn val="ctr"/>
        <c:lblOffset val="100"/>
        <c:noMultiLvlLbl val="0"/>
      </c:catAx>
      <c:valAx>
        <c:axId val="1556995728"/>
        <c:scaling>
          <c:orientation val="minMax"/>
          <c:max val="1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999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86001749781268E-2"/>
          <c:y val="0.13558221888930549"/>
          <c:w val="0.9248057742782152"/>
          <c:h val="0.64790901137357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dashboard'!$B$46</c:f>
              <c:strCache>
                <c:ptCount val="1"/>
                <c:pt idx="0">
                  <c:v>depresión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D4-4F11-BE9D-BE07093A0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'Datos para el dashboard'!$B$47</c:f>
              <c:numCache>
                <c:formatCode>0.00</c:formatCode>
                <c:ptCount val="1"/>
                <c:pt idx="0">
                  <c:v>5.0244999999999997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4-4F11-BE9D-BE07093A0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02083776"/>
        <c:axId val="1402087712"/>
      </c:barChart>
      <c:catAx>
        <c:axId val="1402083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02087712"/>
        <c:crosses val="autoZero"/>
        <c:auto val="1"/>
        <c:lblAlgn val="ctr"/>
        <c:lblOffset val="100"/>
        <c:noMultiLvlLbl val="0"/>
      </c:catAx>
      <c:valAx>
        <c:axId val="1402087712"/>
        <c:scaling>
          <c:orientation val="minMax"/>
          <c:max val="10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'Datos para el dashboard'!$B$43</c:f>
              <c:strCache>
                <c:ptCount val="1"/>
                <c:pt idx="0">
                  <c:v>Ansiedad semanal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'Datos para el dashboard'!$B$44</c:f>
              <c:numCache>
                <c:formatCode>0.00</c:formatCode>
                <c:ptCount val="1"/>
                <c:pt idx="0">
                  <c:v>4.9437499999999996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3-416A-A0E6-09D9C5FD3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3683064"/>
        <c:axId val="1393683392"/>
      </c:barChart>
      <c:catAx>
        <c:axId val="1393683064"/>
        <c:scaling>
          <c:orientation val="minMax"/>
        </c:scaling>
        <c:delete val="1"/>
        <c:axPos val="l"/>
        <c:majorTickMark val="none"/>
        <c:minorTickMark val="none"/>
        <c:tickLblPos val="nextTo"/>
        <c:crossAx val="1393683392"/>
        <c:crosses val="autoZero"/>
        <c:auto val="1"/>
        <c:lblAlgn val="ctr"/>
        <c:lblOffset val="100"/>
        <c:noMultiLvlLbl val="0"/>
      </c:catAx>
      <c:valAx>
        <c:axId val="1393683392"/>
        <c:scaling>
          <c:orientation val="minMax"/>
          <c:max val="1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3683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[Impacto de las pantallas en la salud.xlsx]Datos para el dashboard!TablaDinámica15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181749020502876E-2"/>
          <c:y val="0.18930721361442726"/>
          <c:w val="0.90181818181818185"/>
          <c:h val="0.77108902717805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para el dashboard'!$F$3</c:f>
              <c:strCache>
                <c:ptCount val="1"/>
                <c:pt idx="0">
                  <c:v>Teléfono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dashboard'!$F$4</c:f>
              <c:numCache>
                <c:formatCode>0.00</c:formatCode>
                <c:ptCount val="1"/>
                <c:pt idx="0">
                  <c:v>3.0237000000000016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5-4BAF-9F62-3BE86123059C}"/>
            </c:ext>
          </c:extLst>
        </c:ser>
        <c:ser>
          <c:idx val="1"/>
          <c:order val="1"/>
          <c:tx>
            <c:strRef>
              <c:f>'Datos para el dashboard'!$G$3</c:f>
              <c:strCache>
                <c:ptCount val="1"/>
                <c:pt idx="0">
                  <c:v>Portátil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dashboard'!$G$4</c:f>
              <c:numCache>
                <c:formatCode>0.00</c:formatCode>
                <c:ptCount val="1"/>
                <c:pt idx="0">
                  <c:v>1.9999499999999968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5-4BAF-9F62-3BE86123059C}"/>
            </c:ext>
          </c:extLst>
        </c:ser>
        <c:ser>
          <c:idx val="2"/>
          <c:order val="2"/>
          <c:tx>
            <c:strRef>
              <c:f>'Datos para el dashboard'!$H$3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dashboard'!$H$4</c:f>
              <c:numCache>
                <c:formatCode>0.00</c:formatCode>
                <c:ptCount val="1"/>
                <c:pt idx="0">
                  <c:v>0.99565000000000026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5-4BAF-9F62-3BE86123059C}"/>
            </c:ext>
          </c:extLst>
        </c:ser>
        <c:ser>
          <c:idx val="3"/>
          <c:order val="3"/>
          <c:tx>
            <c:strRef>
              <c:f>'Datos para el dashboard'!$I$3</c:f>
              <c:strCache>
                <c:ptCount val="1"/>
                <c:pt idx="0">
                  <c:v>Tv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para el dashboard'!$F$4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para el dashboard'!$I$4</c:f>
              <c:numCache>
                <c:formatCode>#,##0.00</c:formatCode>
                <c:ptCount val="1"/>
                <c:pt idx="0">
                  <c:v>1.5036999999999998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5-4BAF-9F62-3BE861230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4"/>
        <c:axId val="1454064656"/>
        <c:axId val="1454065640"/>
      </c:barChart>
      <c:catAx>
        <c:axId val="145406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065640"/>
        <c:crosses val="autoZero"/>
        <c:auto val="1"/>
        <c:lblAlgn val="ctr"/>
        <c:lblOffset val="100"/>
        <c:noMultiLvlLbl val="0"/>
      </c:catAx>
      <c:valAx>
        <c:axId val="1454065640"/>
        <c:scaling>
          <c:orientation val="minMax"/>
          <c:max val="8"/>
        </c:scaling>
        <c:delete val="1"/>
        <c:axPos val="l"/>
        <c:numFmt formatCode="0.00" sourceLinked="1"/>
        <c:majorTickMark val="out"/>
        <c:minorTickMark val="none"/>
        <c:tickLblPos val="nextTo"/>
        <c:crossAx val="14540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9525</xdr:rowOff>
    </xdr:from>
    <xdr:to>
      <xdr:col>21</xdr:col>
      <xdr:colOff>19050</xdr:colOff>
      <xdr:row>40</xdr:row>
      <xdr:rowOff>79375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B4282E58-163B-45F6-9E58-E61128EB70DE}"/>
            </a:ext>
          </a:extLst>
        </xdr:cNvPr>
        <xdr:cNvSpPr/>
      </xdr:nvSpPr>
      <xdr:spPr>
        <a:xfrm>
          <a:off x="12700" y="9525"/>
          <a:ext cx="16008350" cy="76898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190501</xdr:colOff>
      <xdr:row>22</xdr:row>
      <xdr:rowOff>114300</xdr:rowOff>
    </xdr:from>
    <xdr:to>
      <xdr:col>17</xdr:col>
      <xdr:colOff>685801</xdr:colOff>
      <xdr:row>31</xdr:row>
      <xdr:rowOff>104775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A9B5A7FE-F1AC-40DF-9DB5-39A8E0A3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2</xdr:row>
      <xdr:rowOff>25400</xdr:rowOff>
    </xdr:from>
    <xdr:to>
      <xdr:col>2</xdr:col>
      <xdr:colOff>628650</xdr:colOff>
      <xdr:row>7</xdr:row>
      <xdr:rowOff>6350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F6C5D956-F9AD-4B42-AE3F-DA2100F73404}"/>
            </a:ext>
          </a:extLst>
        </xdr:cNvPr>
        <xdr:cNvSpPr/>
      </xdr:nvSpPr>
      <xdr:spPr>
        <a:xfrm>
          <a:off x="1924050" y="381000"/>
          <a:ext cx="1955800" cy="869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/>
            <a:t>Análisis de impacto del uso de pantallas en la sociedad</a:t>
          </a:r>
        </a:p>
      </xdr:txBody>
    </xdr:sp>
    <xdr:clientData/>
  </xdr:twoCellAnchor>
  <xdr:twoCellAnchor>
    <xdr:from>
      <xdr:col>0</xdr:col>
      <xdr:colOff>0</xdr:colOff>
      <xdr:row>7</xdr:row>
      <xdr:rowOff>57150</xdr:rowOff>
    </xdr:from>
    <xdr:to>
      <xdr:col>4</xdr:col>
      <xdr:colOff>327800</xdr:colOff>
      <xdr:row>17</xdr:row>
      <xdr:rowOff>79150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FBA7C0-E2EA-4069-AFDC-A577016D5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654050</xdr:colOff>
      <xdr:row>7</xdr:row>
      <xdr:rowOff>63500</xdr:rowOff>
    </xdr:from>
    <xdr:to>
      <xdr:col>6</xdr:col>
      <xdr:colOff>550050</xdr:colOff>
      <xdr:row>17</xdr:row>
      <xdr:rowOff>85500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39448E-6175-4F84-9D4B-4A4489FA5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311150</xdr:colOff>
      <xdr:row>1</xdr:row>
      <xdr:rowOff>171450</xdr:rowOff>
    </xdr:from>
    <xdr:to>
      <xdr:col>6</xdr:col>
      <xdr:colOff>419100</xdr:colOff>
      <xdr:row>6</xdr:row>
      <xdr:rowOff>152400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845F67D8-74C1-4CB4-8A9C-0E3AE71B1384}"/>
            </a:ext>
          </a:extLst>
        </xdr:cNvPr>
        <xdr:cNvGrpSpPr/>
      </xdr:nvGrpSpPr>
      <xdr:grpSpPr>
        <a:xfrm>
          <a:off x="2588867" y="364711"/>
          <a:ext cx="2385668" cy="947254"/>
          <a:chOff x="4375150" y="349250"/>
          <a:chExt cx="2546350" cy="869950"/>
        </a:xfrm>
      </xdr:grpSpPr>
      <xdr:sp macro="" textlink="'Datos para el dashboard'!B24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179C5805-ADEA-492E-A1E1-65AA2A9D4964}"/>
              </a:ext>
            </a:extLst>
          </xdr:cNvPr>
          <xdr:cNvSpPr/>
        </xdr:nvSpPr>
        <xdr:spPr>
          <a:xfrm>
            <a:off x="4375150" y="349250"/>
            <a:ext cx="1955800" cy="8699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E819B71-B31B-4EEE-A84F-995D54B2B254}" type="TxLink">
              <a:rPr lang="en-US" sz="1400" b="0" i="0" u="none" strike="noStrike">
                <a:solidFill>
                  <a:schemeClr val="bg1"/>
                </a:solidFill>
                <a:latin typeface="Aptos Narrow"/>
              </a:rPr>
              <a:pPr algn="ctr"/>
              <a:t>2000</a:t>
            </a:fld>
            <a:endParaRPr lang="es-E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6A2317DB-9B13-43CF-B4E4-6D1371FFCA26}"/>
              </a:ext>
            </a:extLst>
          </xdr:cNvPr>
          <xdr:cNvSpPr txBox="1"/>
        </xdr:nvSpPr>
        <xdr:spPr>
          <a:xfrm>
            <a:off x="4565650" y="431800"/>
            <a:ext cx="2355850" cy="273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400">
                <a:solidFill>
                  <a:schemeClr val="bg1"/>
                </a:solidFill>
              </a:rPr>
              <a:t>Datos de la muestra</a:t>
            </a:r>
          </a:p>
        </xdr:txBody>
      </xdr:sp>
    </xdr:grpSp>
    <xdr:clientData/>
  </xdr:twoCellAnchor>
  <xdr:twoCellAnchor>
    <xdr:from>
      <xdr:col>0</xdr:col>
      <xdr:colOff>0</xdr:colOff>
      <xdr:row>15</xdr:row>
      <xdr:rowOff>139700</xdr:rowOff>
    </xdr:from>
    <xdr:to>
      <xdr:col>5</xdr:col>
      <xdr:colOff>488950</xdr:colOff>
      <xdr:row>31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603BD1D-4620-4385-A732-6A7B3850D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</xdr:row>
      <xdr:rowOff>88900</xdr:rowOff>
    </xdr:from>
    <xdr:to>
      <xdr:col>3</xdr:col>
      <xdr:colOff>222250</xdr:colOff>
      <xdr:row>9</xdr:row>
      <xdr:rowOff>31750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F2AC9F0F-C0C2-4908-9B5E-ECE8EBB81032}"/>
            </a:ext>
          </a:extLst>
        </xdr:cNvPr>
        <xdr:cNvSpPr/>
      </xdr:nvSpPr>
      <xdr:spPr>
        <a:xfrm>
          <a:off x="1212850" y="1333500"/>
          <a:ext cx="3073400" cy="2984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/>
            <a:t>Perfil de los datos de la muestra</a:t>
          </a:r>
        </a:p>
      </xdr:txBody>
    </xdr:sp>
    <xdr:clientData/>
  </xdr:twoCellAnchor>
  <xdr:twoCellAnchor>
    <xdr:from>
      <xdr:col>0</xdr:col>
      <xdr:colOff>0</xdr:colOff>
      <xdr:row>15</xdr:row>
      <xdr:rowOff>127000</xdr:rowOff>
    </xdr:from>
    <xdr:to>
      <xdr:col>0</xdr:col>
      <xdr:colOff>463550</xdr:colOff>
      <xdr:row>25</xdr:row>
      <xdr:rowOff>139700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0A6273E-B355-4180-A1DE-591B7BFDCCB5}"/>
            </a:ext>
          </a:extLst>
        </xdr:cNvPr>
        <xdr:cNvSpPr/>
      </xdr:nvSpPr>
      <xdr:spPr>
        <a:xfrm>
          <a:off x="1568450" y="2794000"/>
          <a:ext cx="520700" cy="17907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16828</xdr:colOff>
      <xdr:row>25</xdr:row>
      <xdr:rowOff>107399</xdr:rowOff>
    </xdr:from>
    <xdr:to>
      <xdr:col>17</xdr:col>
      <xdr:colOff>91409</xdr:colOff>
      <xdr:row>28</xdr:row>
      <xdr:rowOff>101846</xdr:rowOff>
    </xdr:to>
    <xdr:sp macro="" textlink="'Datos para el dashboard'!V73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59196DA6-D100-466A-AECB-F3759A9BFC0B}"/>
            </a:ext>
          </a:extLst>
        </xdr:cNvPr>
        <xdr:cNvSpPr/>
      </xdr:nvSpPr>
      <xdr:spPr>
        <a:xfrm>
          <a:off x="12208828" y="4869899"/>
          <a:ext cx="836581" cy="5659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F996E58-97FD-4A82-B08E-6DF4E7547A84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ctr"/>
            <a:t> </a:t>
          </a:fld>
          <a:endParaRPr lang="es-E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520699</xdr:colOff>
      <xdr:row>1</xdr:row>
      <xdr:rowOff>152400</xdr:rowOff>
    </xdr:from>
    <xdr:to>
      <xdr:col>15</xdr:col>
      <xdr:colOff>228598</xdr:colOff>
      <xdr:row>21</xdr:row>
      <xdr:rowOff>146050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6F3FC046-C8EF-4F12-A7AF-B834B190A47C}"/>
            </a:ext>
          </a:extLst>
        </xdr:cNvPr>
        <xdr:cNvGrpSpPr/>
      </xdr:nvGrpSpPr>
      <xdr:grpSpPr>
        <a:xfrm>
          <a:off x="7353851" y="345661"/>
          <a:ext cx="4263334" cy="3858867"/>
          <a:chOff x="7435850" y="330200"/>
          <a:chExt cx="4584699" cy="3549650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ACD3FCFD-8DDD-47A1-A0F6-5440D3D7CAE4}"/>
              </a:ext>
            </a:extLst>
          </xdr:cNvPr>
          <xdr:cNvGrpSpPr/>
        </xdr:nvGrpSpPr>
        <xdr:grpSpPr>
          <a:xfrm>
            <a:off x="7480300" y="330200"/>
            <a:ext cx="4419600" cy="2165350"/>
            <a:chOff x="8261350" y="469900"/>
            <a:chExt cx="4419600" cy="2165350"/>
          </a:xfrm>
        </xdr:grpSpPr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57165048-F0E3-4BB6-B52E-7A14B33BAA9B}"/>
                </a:ext>
              </a:extLst>
            </xdr:cNvPr>
            <xdr:cNvGraphicFramePr>
              <a:graphicFrameLocks/>
            </xdr:cNvGraphicFramePr>
          </xdr:nvGraphicFramePr>
          <xdr:xfrm>
            <a:off x="8280400" y="514350"/>
            <a:ext cx="4400550" cy="2120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9" name="Rectángulo 18">
              <a:extLst>
                <a:ext uri="{FF2B5EF4-FFF2-40B4-BE49-F238E27FC236}">
                  <a16:creationId xmlns:a16="http://schemas.microsoft.com/office/drawing/2014/main" id="{B09DC788-E98C-42D0-9436-367A0AF357A5}"/>
                </a:ext>
              </a:extLst>
            </xdr:cNvPr>
            <xdr:cNvSpPr/>
          </xdr:nvSpPr>
          <xdr:spPr>
            <a:xfrm>
              <a:off x="8261350" y="469900"/>
              <a:ext cx="1835150" cy="33655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400"/>
                <a:t>Calidad del sueño</a:t>
              </a:r>
            </a:p>
          </xdr:txBody>
        </xdr:sp>
      </xdr:grpSp>
      <xdr:grpSp>
        <xdr:nvGrpSpPr>
          <xdr:cNvPr id="50" name="Grupo 49">
            <a:extLst>
              <a:ext uri="{FF2B5EF4-FFF2-40B4-BE49-F238E27FC236}">
                <a16:creationId xmlns:a16="http://schemas.microsoft.com/office/drawing/2014/main" id="{99EB30E1-0349-4B42-A2FE-4B13A2D71350}"/>
              </a:ext>
            </a:extLst>
          </xdr:cNvPr>
          <xdr:cNvGrpSpPr/>
        </xdr:nvGrpSpPr>
        <xdr:grpSpPr>
          <a:xfrm>
            <a:off x="7435850" y="1257300"/>
            <a:ext cx="4584699" cy="2622550"/>
            <a:chOff x="7435850" y="1257300"/>
            <a:chExt cx="4584699" cy="2622550"/>
          </a:xfrm>
        </xdr:grpSpPr>
        <xdr:grpSp>
          <xdr:nvGrpSpPr>
            <xdr:cNvPr id="23" name="Grupo 22">
              <a:extLst>
                <a:ext uri="{FF2B5EF4-FFF2-40B4-BE49-F238E27FC236}">
                  <a16:creationId xmlns:a16="http://schemas.microsoft.com/office/drawing/2014/main" id="{1E4794CE-5985-409A-8E82-46CF8D38AD73}"/>
                </a:ext>
              </a:extLst>
            </xdr:cNvPr>
            <xdr:cNvGrpSpPr/>
          </xdr:nvGrpSpPr>
          <xdr:grpSpPr>
            <a:xfrm>
              <a:off x="7435850" y="1257300"/>
              <a:ext cx="4572000" cy="952500"/>
              <a:chOff x="7658100" y="1320800"/>
              <a:chExt cx="4572000" cy="952500"/>
            </a:xfrm>
          </xdr:grpSpPr>
          <xdr:graphicFrame macro="">
            <xdr:nvGraphicFramePr>
              <xdr:cNvPr id="21" name="Gráfico 20">
                <a:extLst>
                  <a:ext uri="{FF2B5EF4-FFF2-40B4-BE49-F238E27FC236}">
                    <a16:creationId xmlns:a16="http://schemas.microsoft.com/office/drawing/2014/main" id="{F05A417B-9E98-4F08-81F5-F8290D49563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58100" y="1320800"/>
              <a:ext cx="4572000" cy="952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22" name="Rectángulo 21">
                <a:extLst>
                  <a:ext uri="{FF2B5EF4-FFF2-40B4-BE49-F238E27FC236}">
                    <a16:creationId xmlns:a16="http://schemas.microsoft.com/office/drawing/2014/main" id="{D829CEE1-4DFD-4063-A19F-FBA625CE89FA}"/>
                  </a:ext>
                </a:extLst>
              </xdr:cNvPr>
              <xdr:cNvSpPr/>
            </xdr:nvSpPr>
            <xdr:spPr>
              <a:xfrm>
                <a:off x="7715250" y="1384300"/>
                <a:ext cx="1835150" cy="336550"/>
              </a:xfrm>
              <a:prstGeom prst="rect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s-ES" sz="1400"/>
                  <a:t>Nivel de estrés</a:t>
                </a:r>
              </a:p>
            </xdr:txBody>
          </xdr:sp>
        </xdr:grpSp>
        <xdr:grpSp>
          <xdr:nvGrpSpPr>
            <xdr:cNvPr id="49" name="Grupo 48">
              <a:extLst>
                <a:ext uri="{FF2B5EF4-FFF2-40B4-BE49-F238E27FC236}">
                  <a16:creationId xmlns:a16="http://schemas.microsoft.com/office/drawing/2014/main" id="{B163033E-283F-497A-99F3-53CE7B25C0D1}"/>
                </a:ext>
              </a:extLst>
            </xdr:cNvPr>
            <xdr:cNvGrpSpPr/>
          </xdr:nvGrpSpPr>
          <xdr:grpSpPr>
            <a:xfrm>
              <a:off x="7448550" y="2133600"/>
              <a:ext cx="4571999" cy="1746250"/>
              <a:chOff x="7448550" y="2133600"/>
              <a:chExt cx="4571999" cy="1746250"/>
            </a:xfrm>
          </xdr:grpSpPr>
          <xdr:grpSp>
            <xdr:nvGrpSpPr>
              <xdr:cNvPr id="31" name="Grupo 30">
                <a:extLst>
                  <a:ext uri="{FF2B5EF4-FFF2-40B4-BE49-F238E27FC236}">
                    <a16:creationId xmlns:a16="http://schemas.microsoft.com/office/drawing/2014/main" id="{30605566-126E-47FE-A3EA-2CB6F2D535A2}"/>
                  </a:ext>
                </a:extLst>
              </xdr:cNvPr>
              <xdr:cNvGrpSpPr/>
            </xdr:nvGrpSpPr>
            <xdr:grpSpPr>
              <a:xfrm>
                <a:off x="7505700" y="2133600"/>
                <a:ext cx="4400550" cy="730250"/>
                <a:chOff x="7505700" y="2133600"/>
                <a:chExt cx="4400550" cy="730250"/>
              </a:xfrm>
            </xdr:grpSpPr>
            <xdr:sp macro="" textlink="">
              <xdr:nvSpPr>
                <xdr:cNvPr id="28" name="Rectángulo 27">
                  <a:extLst>
                    <a:ext uri="{FF2B5EF4-FFF2-40B4-BE49-F238E27FC236}">
                      <a16:creationId xmlns:a16="http://schemas.microsoft.com/office/drawing/2014/main" id="{5A9F5A85-EBD1-45B4-A688-B01F026CFC05}"/>
                    </a:ext>
                  </a:extLst>
                </xdr:cNvPr>
                <xdr:cNvSpPr/>
              </xdr:nvSpPr>
              <xdr:spPr>
                <a:xfrm>
                  <a:off x="7505700" y="2133600"/>
                  <a:ext cx="1835150" cy="336550"/>
                </a:xfrm>
                <a:prstGeom prst="rect">
                  <a:avLst/>
                </a:prstGeom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s-ES" sz="1400"/>
                    <a:t>Nivel de ansiedad</a:t>
                  </a:r>
                </a:p>
              </xdr:txBody>
            </xdr:sp>
            <xdr:graphicFrame macro="">
              <xdr:nvGraphicFramePr>
                <xdr:cNvPr id="29" name="Gráfico 28">
                  <a:extLst>
                    <a:ext uri="{FF2B5EF4-FFF2-40B4-BE49-F238E27FC236}">
                      <a16:creationId xmlns:a16="http://schemas.microsoft.com/office/drawing/2014/main" id="{2F845E77-28CB-41E1-A579-68BA0CDD13E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505700" y="2400300"/>
                <a:ext cx="4400550" cy="4635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</xdr:grpSp>
          <xdr:grpSp>
            <xdr:nvGrpSpPr>
              <xdr:cNvPr id="2" name="Grupo 1">
                <a:extLst>
                  <a:ext uri="{FF2B5EF4-FFF2-40B4-BE49-F238E27FC236}">
                    <a16:creationId xmlns:a16="http://schemas.microsoft.com/office/drawing/2014/main" id="{6421DB3A-64BC-440A-9E4C-785426805F52}"/>
                  </a:ext>
                </a:extLst>
              </xdr:cNvPr>
              <xdr:cNvGrpSpPr/>
            </xdr:nvGrpSpPr>
            <xdr:grpSpPr>
              <a:xfrm>
                <a:off x="7448550" y="2933700"/>
                <a:ext cx="4571999" cy="946150"/>
                <a:chOff x="7429500" y="2870200"/>
                <a:chExt cx="4572000" cy="946150"/>
              </a:xfrm>
            </xdr:grpSpPr>
            <xdr:graphicFrame macro="">
              <xdr:nvGraphicFramePr>
                <xdr:cNvPr id="26" name="Gráfico 25">
                  <a:extLst>
                    <a:ext uri="{FF2B5EF4-FFF2-40B4-BE49-F238E27FC236}">
                      <a16:creationId xmlns:a16="http://schemas.microsoft.com/office/drawing/2014/main" id="{12AA68F0-519E-41C7-AE2A-539A0DA7C1C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429500" y="3124200"/>
                <a:ext cx="4572000" cy="6921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8"/>
                </a:graphicData>
              </a:graphic>
            </xdr:graphicFrame>
            <xdr:sp macro="" textlink="">
              <xdr:nvSpPr>
                <xdr:cNvPr id="30" name="Rectángulo 29">
                  <a:extLst>
                    <a:ext uri="{FF2B5EF4-FFF2-40B4-BE49-F238E27FC236}">
                      <a16:creationId xmlns:a16="http://schemas.microsoft.com/office/drawing/2014/main" id="{0B20B855-7DC0-4446-8D38-36B4354568F5}"/>
                    </a:ext>
                  </a:extLst>
                </xdr:cNvPr>
                <xdr:cNvSpPr/>
              </xdr:nvSpPr>
              <xdr:spPr>
                <a:xfrm>
                  <a:off x="7480300" y="2870200"/>
                  <a:ext cx="1835150" cy="336550"/>
                </a:xfrm>
                <a:prstGeom prst="rect">
                  <a:avLst/>
                </a:prstGeom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s-ES" sz="1400"/>
                    <a:t>Nivel de depresión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9</xdr:col>
      <xdr:colOff>781050</xdr:colOff>
      <xdr:row>22</xdr:row>
      <xdr:rowOff>6350</xdr:rowOff>
    </xdr:from>
    <xdr:to>
      <xdr:col>14</xdr:col>
      <xdr:colOff>660400</xdr:colOff>
      <xdr:row>30</xdr:row>
      <xdr:rowOff>158750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DEAAB192-08F9-4482-9E72-83708096A9C2}"/>
            </a:ext>
          </a:extLst>
        </xdr:cNvPr>
        <xdr:cNvGrpSpPr/>
      </xdr:nvGrpSpPr>
      <xdr:grpSpPr>
        <a:xfrm>
          <a:off x="7595152" y="4258089"/>
          <a:ext cx="3694596" cy="1698487"/>
          <a:chOff x="7772400" y="3949700"/>
          <a:chExt cx="3943350" cy="1574800"/>
        </a:xfrm>
      </xdr:grpSpPr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F3F95C4F-6445-4269-A17D-732078E16662}"/>
              </a:ext>
            </a:extLst>
          </xdr:cNvPr>
          <xdr:cNvGraphicFramePr>
            <a:graphicFrameLocks/>
          </xdr:cNvGraphicFramePr>
        </xdr:nvGraphicFramePr>
        <xdr:xfrm>
          <a:off x="7772400" y="3949700"/>
          <a:ext cx="3943350" cy="157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6" name="Rectángulo 35">
            <a:extLst>
              <a:ext uri="{FF2B5EF4-FFF2-40B4-BE49-F238E27FC236}">
                <a16:creationId xmlns:a16="http://schemas.microsoft.com/office/drawing/2014/main" id="{B5B735C8-FBCD-4AB4-94BC-BD7941FA65AA}"/>
              </a:ext>
            </a:extLst>
          </xdr:cNvPr>
          <xdr:cNvSpPr/>
        </xdr:nvSpPr>
        <xdr:spPr>
          <a:xfrm>
            <a:off x="7810500" y="3975100"/>
            <a:ext cx="1822450" cy="2286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5</xdr:col>
      <xdr:colOff>622300</xdr:colOff>
      <xdr:row>22</xdr:row>
      <xdr:rowOff>63500</xdr:rowOff>
    </xdr:from>
    <xdr:to>
      <xdr:col>10</xdr:col>
      <xdr:colOff>500300</xdr:colOff>
      <xdr:row>31</xdr:row>
      <xdr:rowOff>61900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89771D7-7369-4B40-9009-8AAD3C20AAF8}"/>
            </a:ext>
          </a:extLst>
        </xdr:cNvPr>
        <xdr:cNvGrpSpPr/>
      </xdr:nvGrpSpPr>
      <xdr:grpSpPr>
        <a:xfrm>
          <a:off x="4418496" y="4315239"/>
          <a:ext cx="3674195" cy="1737748"/>
          <a:chOff x="4667250" y="3943350"/>
          <a:chExt cx="3942000" cy="1598600"/>
        </a:xfrm>
      </xdr:grpSpPr>
      <xdr:graphicFrame macro="">
        <xdr:nvGraphicFramePr>
          <xdr:cNvPr id="42" name="Gráfico 41">
            <a:extLst>
              <a:ext uri="{FF2B5EF4-FFF2-40B4-BE49-F238E27FC236}">
                <a16:creationId xmlns:a16="http://schemas.microsoft.com/office/drawing/2014/main" id="{102EEA59-5221-45C5-8BEE-41D498912DF6}"/>
              </a:ext>
            </a:extLst>
          </xdr:cNvPr>
          <xdr:cNvGraphicFramePr>
            <a:graphicFrameLocks/>
          </xdr:cNvGraphicFramePr>
        </xdr:nvGraphicFramePr>
        <xdr:xfrm>
          <a:off x="4667250" y="3968750"/>
          <a:ext cx="3942000" cy="157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3" name="Rectángulo 42">
            <a:extLst>
              <a:ext uri="{FF2B5EF4-FFF2-40B4-BE49-F238E27FC236}">
                <a16:creationId xmlns:a16="http://schemas.microsoft.com/office/drawing/2014/main" id="{3AAAE0B3-4C7A-4F63-B13B-A9C5184282F1}"/>
              </a:ext>
            </a:extLst>
          </xdr:cNvPr>
          <xdr:cNvSpPr/>
        </xdr:nvSpPr>
        <xdr:spPr>
          <a:xfrm>
            <a:off x="4718050" y="3943350"/>
            <a:ext cx="3366624" cy="3302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oneCell">
    <xdr:from>
      <xdr:col>5</xdr:col>
      <xdr:colOff>628650</xdr:colOff>
      <xdr:row>2</xdr:row>
      <xdr:rowOff>6351</xdr:rowOff>
    </xdr:from>
    <xdr:to>
      <xdr:col>7</xdr:col>
      <xdr:colOff>533050</xdr:colOff>
      <xdr:row>8</xdr:row>
      <xdr:rowOff>20320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gender">
              <a:extLst>
                <a:ext uri="{FF2B5EF4-FFF2-40B4-BE49-F238E27FC236}">
                  <a16:creationId xmlns:a16="http://schemas.microsoft.com/office/drawing/2014/main" id="{FDDA3CAF-CD68-42DE-BEBC-E492F3F1BE5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2650" y="361951"/>
              <a:ext cx="1530000" cy="1080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609600</xdr:colOff>
      <xdr:row>7</xdr:row>
      <xdr:rowOff>123825</xdr:rowOff>
    </xdr:from>
    <xdr:to>
      <xdr:col>7</xdr:col>
      <xdr:colOff>514000</xdr:colOff>
      <xdr:row>16</xdr:row>
      <xdr:rowOff>180974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age">
              <a:extLst>
                <a:ext uri="{FF2B5EF4-FFF2-40B4-BE49-F238E27FC236}">
                  <a16:creationId xmlns:a16="http://schemas.microsoft.com/office/drawing/2014/main" id="{20E96B3A-EFE9-4801-8FC2-4AB75FA90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1457325"/>
              <a:ext cx="1428400" cy="1771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587375</xdr:colOff>
      <xdr:row>18</xdr:row>
      <xdr:rowOff>3176</xdr:rowOff>
    </xdr:from>
    <xdr:to>
      <xdr:col>7</xdr:col>
      <xdr:colOff>492125</xdr:colOff>
      <xdr:row>24</xdr:row>
      <xdr:rowOff>16376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location_type">
              <a:extLst>
                <a:ext uri="{FF2B5EF4-FFF2-40B4-BE49-F238E27FC236}">
                  <a16:creationId xmlns:a16="http://schemas.microsoft.com/office/drawing/2014/main" id="{84423687-0854-4C9E-8B05-5729678B4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_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7375" y="3432176"/>
              <a:ext cx="1428750" cy="1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533401</xdr:colOff>
      <xdr:row>7</xdr:row>
      <xdr:rowOff>123823</xdr:rowOff>
    </xdr:from>
    <xdr:to>
      <xdr:col>9</xdr:col>
      <xdr:colOff>628651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user_id">
              <a:extLst>
                <a:ext uri="{FF2B5EF4-FFF2-40B4-BE49-F238E27FC236}">
                  <a16:creationId xmlns:a16="http://schemas.microsoft.com/office/drawing/2014/main" id="{7C374D69-1069-441C-ACB3-4BBCEC286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1" y="1457323"/>
              <a:ext cx="1619250" cy="1695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723900</xdr:colOff>
      <xdr:row>14</xdr:row>
      <xdr:rowOff>114300</xdr:rowOff>
    </xdr:from>
    <xdr:to>
      <xdr:col>17</xdr:col>
      <xdr:colOff>76200</xdr:colOff>
      <xdr:row>17</xdr:row>
      <xdr:rowOff>161925</xdr:rowOff>
    </xdr:to>
    <xdr:sp macro="" textlink="'Datos para el dashboard'!H18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AA76939D-E7D7-8558-4AE4-F093C7DB28C1}"/>
            </a:ext>
          </a:extLst>
        </xdr:cNvPr>
        <xdr:cNvSpPr/>
      </xdr:nvSpPr>
      <xdr:spPr>
        <a:xfrm>
          <a:off x="12153900" y="2781300"/>
          <a:ext cx="876300" cy="61912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B4B1205-71EA-4172-B76C-70A8776ABAD2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l"/>
            <a:t>61,25%</a:t>
          </a:fld>
          <a:endParaRPr lang="es-ES" sz="1100"/>
        </a:p>
      </xdr:txBody>
    </xdr:sp>
    <xdr:clientData/>
  </xdr:twoCellAnchor>
  <xdr:twoCellAnchor>
    <xdr:from>
      <xdr:col>15</xdr:col>
      <xdr:colOff>88900</xdr:colOff>
      <xdr:row>11</xdr:row>
      <xdr:rowOff>133350</xdr:rowOff>
    </xdr:from>
    <xdr:to>
      <xdr:col>17</xdr:col>
      <xdr:colOff>703300</xdr:colOff>
      <xdr:row>21</xdr:row>
      <xdr:rowOff>75150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AB98FEB1-92B1-4BAD-A3C0-6214DDF96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761999</xdr:colOff>
      <xdr:row>5</xdr:row>
      <xdr:rowOff>66675</xdr:rowOff>
    </xdr:from>
    <xdr:to>
      <xdr:col>17</xdr:col>
      <xdr:colOff>28575</xdr:colOff>
      <xdr:row>7</xdr:row>
      <xdr:rowOff>104775</xdr:rowOff>
    </xdr:to>
    <xdr:sp macro="" textlink="'Datos para el dashboard'!H12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E0B3D255-5515-A841-AEC0-79FFB4F20DA1}"/>
            </a:ext>
          </a:extLst>
        </xdr:cNvPr>
        <xdr:cNvSpPr/>
      </xdr:nvSpPr>
      <xdr:spPr>
        <a:xfrm>
          <a:off x="12191999" y="1019175"/>
          <a:ext cx="790576" cy="4191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F9C1CD36-784F-4D54-AC97-8B26ACDE256A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l"/>
            <a:t>49,25%</a:t>
          </a:fld>
          <a:endParaRPr lang="es-ES" sz="1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142875</xdr:colOff>
      <xdr:row>0</xdr:row>
      <xdr:rowOff>152400</xdr:rowOff>
    </xdr:from>
    <xdr:to>
      <xdr:col>17</xdr:col>
      <xdr:colOff>757275</xdr:colOff>
      <xdr:row>10</xdr:row>
      <xdr:rowOff>122775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943B8AF6-9037-2547-7D46-F4B320CAFF1F}"/>
            </a:ext>
          </a:extLst>
        </xdr:cNvPr>
        <xdr:cNvGrpSpPr/>
      </xdr:nvGrpSpPr>
      <xdr:grpSpPr>
        <a:xfrm>
          <a:off x="11531462" y="152400"/>
          <a:ext cx="2132878" cy="1902984"/>
          <a:chOff x="11515725" y="161925"/>
          <a:chExt cx="2138400" cy="1875375"/>
        </a:xfrm>
      </xdr:grpSpPr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893EFDBB-4352-482A-BE13-CE27910DE96A}"/>
              </a:ext>
            </a:extLst>
          </xdr:cNvPr>
          <xdr:cNvGraphicFramePr>
            <a:graphicFrameLocks/>
          </xdr:cNvGraphicFramePr>
        </xdr:nvGraphicFramePr>
        <xdr:xfrm>
          <a:off x="11515725" y="190500"/>
          <a:ext cx="2138400" cy="1846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57" name="Rectángulo: esquinas redondeadas 56">
            <a:extLst>
              <a:ext uri="{FF2B5EF4-FFF2-40B4-BE49-F238E27FC236}">
                <a16:creationId xmlns:a16="http://schemas.microsoft.com/office/drawing/2014/main" id="{E89FB4E5-C58D-DE59-64F1-9EADFD5DC497}"/>
              </a:ext>
            </a:extLst>
          </xdr:cNvPr>
          <xdr:cNvSpPr/>
        </xdr:nvSpPr>
        <xdr:spPr>
          <a:xfrm>
            <a:off x="11591925" y="161925"/>
            <a:ext cx="1847850" cy="371475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/>
              <a:t>No comen sano</a:t>
            </a:r>
          </a:p>
        </xdr:txBody>
      </xdr:sp>
    </xdr:grpSp>
    <xdr:clientData/>
  </xdr:twoCellAnchor>
  <xdr:twoCellAnchor>
    <xdr:from>
      <xdr:col>15</xdr:col>
      <xdr:colOff>180975</xdr:colOff>
      <xdr:row>10</xdr:row>
      <xdr:rowOff>76200</xdr:rowOff>
    </xdr:from>
    <xdr:to>
      <xdr:col>17</xdr:col>
      <xdr:colOff>676275</xdr:colOff>
      <xdr:row>13</xdr:row>
      <xdr:rowOff>95250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4A050A3C-92B3-468D-A89A-823D49B5D20C}"/>
            </a:ext>
          </a:extLst>
        </xdr:cNvPr>
        <xdr:cNvSpPr/>
      </xdr:nvSpPr>
      <xdr:spPr>
        <a:xfrm>
          <a:off x="11610975" y="1981200"/>
          <a:ext cx="2019300" cy="5905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ES" sz="1400"/>
            <a:t>No utilizan apps de bienestar</a:t>
          </a:r>
        </a:p>
      </xdr:txBody>
    </xdr:sp>
    <xdr:clientData/>
  </xdr:twoCellAnchor>
  <xdr:twoCellAnchor editAs="oneCell">
    <xdr:from>
      <xdr:col>7</xdr:col>
      <xdr:colOff>565150</xdr:colOff>
      <xdr:row>18</xdr:row>
      <xdr:rowOff>9525</xdr:rowOff>
    </xdr:from>
    <xdr:to>
      <xdr:col>9</xdr:col>
      <xdr:colOff>542925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1" name="uses_wellness_apps">
              <a:extLst>
                <a:ext uri="{FF2B5EF4-FFF2-40B4-BE49-F238E27FC236}">
                  <a16:creationId xmlns:a16="http://schemas.microsoft.com/office/drawing/2014/main" id="{8E85D493-B3EB-4948-AC3C-BA1C05B12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s_wellness_ap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9150" y="3438525"/>
              <a:ext cx="150177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488951</xdr:colOff>
      <xdr:row>2</xdr:row>
      <xdr:rowOff>38100</xdr:rowOff>
    </xdr:from>
    <xdr:to>
      <xdr:col>9</xdr:col>
      <xdr:colOff>619125</xdr:colOff>
      <xdr:row>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2" name="eats_healthy">
              <a:extLst>
                <a:ext uri="{FF2B5EF4-FFF2-40B4-BE49-F238E27FC236}">
                  <a16:creationId xmlns:a16="http://schemas.microsoft.com/office/drawing/2014/main" id="{8618EB3D-8661-4836-B30F-3DA71E834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ts_healt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2951" y="419100"/>
              <a:ext cx="1654174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457199</xdr:colOff>
      <xdr:row>21</xdr:row>
      <xdr:rowOff>104775</xdr:rowOff>
    </xdr:from>
    <xdr:to>
      <xdr:col>17</xdr:col>
      <xdr:colOff>485774</xdr:colOff>
      <xdr:row>23</xdr:row>
      <xdr:rowOff>9525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BD939FEC-D7BE-4562-8528-E3B6790F1CDA}"/>
            </a:ext>
          </a:extLst>
        </xdr:cNvPr>
        <xdr:cNvSpPr/>
      </xdr:nvSpPr>
      <xdr:spPr>
        <a:xfrm>
          <a:off x="11887199" y="4105275"/>
          <a:ext cx="1552575" cy="2857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ES" sz="1400"/>
            <a:t>Nota salud mental</a:t>
          </a:r>
        </a:p>
      </xdr:txBody>
    </xdr:sp>
    <xdr:clientData/>
  </xdr:twoCellAnchor>
  <xdr:twoCellAnchor>
    <xdr:from>
      <xdr:col>15</xdr:col>
      <xdr:colOff>752475</xdr:colOff>
      <xdr:row>26</xdr:row>
      <xdr:rowOff>9525</xdr:rowOff>
    </xdr:from>
    <xdr:to>
      <xdr:col>17</xdr:col>
      <xdr:colOff>104775</xdr:colOff>
      <xdr:row>27</xdr:row>
      <xdr:rowOff>142875</xdr:rowOff>
    </xdr:to>
    <xdr:sp macro="" textlink="'Datos para el dashboard'!C53">
      <xdr:nvSpPr>
        <xdr:cNvPr id="65" name="Rectángulo: esquinas redondeadas 64">
          <a:extLst>
            <a:ext uri="{FF2B5EF4-FFF2-40B4-BE49-F238E27FC236}">
              <a16:creationId xmlns:a16="http://schemas.microsoft.com/office/drawing/2014/main" id="{3C70F4E9-3ABF-0DE2-7F5E-F0FA2AD48FD9}"/>
            </a:ext>
          </a:extLst>
        </xdr:cNvPr>
        <xdr:cNvSpPr/>
      </xdr:nvSpPr>
      <xdr:spPr>
        <a:xfrm>
          <a:off x="12182475" y="4962525"/>
          <a:ext cx="876300" cy="32385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4C82A9-3161-47EF-A648-40D8B91FEC30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ctr"/>
            <a:t>49,42</a:t>
          </a:fld>
          <a:endParaRPr lang="es-ES" sz="1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647700</xdr:colOff>
      <xdr:row>30</xdr:row>
      <xdr:rowOff>161372</xdr:rowOff>
    </xdr:from>
    <xdr:to>
      <xdr:col>8</xdr:col>
      <xdr:colOff>110711</xdr:colOff>
      <xdr:row>32</xdr:row>
      <xdr:rowOff>104222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3CC06365-D859-4A31-8CF9-C2DB460E2EF0}"/>
            </a:ext>
          </a:extLst>
        </xdr:cNvPr>
        <xdr:cNvSpPr/>
      </xdr:nvSpPr>
      <xdr:spPr>
        <a:xfrm>
          <a:off x="3684657" y="5959198"/>
          <a:ext cx="2499967" cy="32937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/>
            <a:t>Horas dedicadas a:</a:t>
          </a:r>
        </a:p>
      </xdr:txBody>
    </xdr:sp>
    <xdr:clientData/>
  </xdr:twoCellAnchor>
  <xdr:twoCellAnchor>
    <xdr:from>
      <xdr:col>9</xdr:col>
      <xdr:colOff>717275</xdr:colOff>
      <xdr:row>30</xdr:row>
      <xdr:rowOff>120511</xdr:rowOff>
    </xdr:from>
    <xdr:to>
      <xdr:col>13</xdr:col>
      <xdr:colOff>180285</xdr:colOff>
      <xdr:row>32</xdr:row>
      <xdr:rowOff>63361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35C8D743-733F-48E0-8C7B-BD6B1A8376A7}"/>
            </a:ext>
          </a:extLst>
        </xdr:cNvPr>
        <xdr:cNvSpPr/>
      </xdr:nvSpPr>
      <xdr:spPr>
        <a:xfrm>
          <a:off x="7550427" y="5918337"/>
          <a:ext cx="2499967" cy="32937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s-ES" sz="1400"/>
            <a:t>Horas dedicadas a: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0.29695</cdr:x>
      <cdr:y>0.46418</cdr:y>
    </cdr:from>
    <cdr:to>
      <cdr:x>0.68002</cdr:x>
      <cdr:y>0.64985</cdr:y>
    </cdr:to>
    <cdr:sp macro="" textlink="'Datos para el dashboard'!$H$18">
      <cdr:nvSpPr>
        <cdr:cNvPr id="2" name="Rectángulo: esquinas redondeadas 1">
          <a:extLst xmlns:a="http://schemas.openxmlformats.org/drawingml/2006/main">
            <a:ext uri="{FF2B5EF4-FFF2-40B4-BE49-F238E27FC236}">
              <a16:creationId xmlns:a16="http://schemas.microsoft.com/office/drawing/2014/main" id="{C6044157-6466-A2CE-6DE3-A96A9973A1A7}"/>
            </a:ext>
          </a:extLst>
        </cdr:cNvPr>
        <cdr:cNvSpPr/>
      </cdr:nvSpPr>
      <cdr:spPr>
        <a:xfrm xmlns:a="http://schemas.openxmlformats.org/drawingml/2006/main">
          <a:off x="635001" y="857249"/>
          <a:ext cx="819157" cy="342895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740513AE-56A2-4C3F-A043-7EFACFE7CD43}" type="TxLink">
            <a:rPr lang="en-US" sz="1400" b="0" i="0" u="none" strike="noStrike" kern="1200">
              <a:solidFill>
                <a:schemeClr val="bg1"/>
              </a:solidFill>
              <a:latin typeface="Aptos Narrow"/>
            </a:rPr>
            <a:pPr algn="ctr"/>
            <a:t>61,25%</a:t>
          </a:fld>
          <a:endParaRPr lang="es-ES" sz="1400" kern="12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89.71079513889" createdVersion="7" refreshedVersion="8" minRefreshableVersion="3" recordCount="2000" xr:uid="{85382C38-57CA-4D0D-A86D-559D86132FC0}">
  <cacheSource type="worksheet">
    <worksheetSource name="datos"/>
  </cacheSource>
  <cacheFields count="27">
    <cacheField name="user_id" numFmtId="0">
      <sharedItems count="2000">
        <s v="user_1"/>
        <s v="user_2"/>
        <s v="user_3"/>
        <s v="user_4"/>
        <s v="user_5"/>
        <s v="user_6"/>
        <s v="user_7"/>
        <s v="user_8"/>
        <s v="user_9"/>
        <s v="user_10"/>
        <s v="user_11"/>
        <s v="user_12"/>
        <s v="user_13"/>
        <s v="user_14"/>
        <s v="user_15"/>
        <s v="user_16"/>
        <s v="user_17"/>
        <s v="user_18"/>
        <s v="user_19"/>
        <s v="user_20"/>
        <s v="user_21"/>
        <s v="user_22"/>
        <s v="user_23"/>
        <s v="user_24"/>
        <s v="user_25"/>
        <s v="user_26"/>
        <s v="user_27"/>
        <s v="user_28"/>
        <s v="user_29"/>
        <s v="user_30"/>
        <s v="user_31"/>
        <s v="user_32"/>
        <s v="user_33"/>
        <s v="user_34"/>
        <s v="user_35"/>
        <s v="user_36"/>
        <s v="user_37"/>
        <s v="user_38"/>
        <s v="user_39"/>
        <s v="user_40"/>
        <s v="user_41"/>
        <s v="user_42"/>
        <s v="user_43"/>
        <s v="user_44"/>
        <s v="user_45"/>
        <s v="user_46"/>
        <s v="user_47"/>
        <s v="user_48"/>
        <s v="user_49"/>
        <s v="user_50"/>
        <s v="user_51"/>
        <s v="user_52"/>
        <s v="user_53"/>
        <s v="user_54"/>
        <s v="user_55"/>
        <s v="user_56"/>
        <s v="user_57"/>
        <s v="user_58"/>
        <s v="user_59"/>
        <s v="user_60"/>
        <s v="user_61"/>
        <s v="user_62"/>
        <s v="user_63"/>
        <s v="user_64"/>
        <s v="user_65"/>
        <s v="user_66"/>
        <s v="user_67"/>
        <s v="user_68"/>
        <s v="user_69"/>
        <s v="user_70"/>
        <s v="user_71"/>
        <s v="user_72"/>
        <s v="user_73"/>
        <s v="user_74"/>
        <s v="user_75"/>
        <s v="user_76"/>
        <s v="user_77"/>
        <s v="user_78"/>
        <s v="user_79"/>
        <s v="user_80"/>
        <s v="user_81"/>
        <s v="user_82"/>
        <s v="user_83"/>
        <s v="user_84"/>
        <s v="user_85"/>
        <s v="user_86"/>
        <s v="user_87"/>
        <s v="user_88"/>
        <s v="user_89"/>
        <s v="user_90"/>
        <s v="user_91"/>
        <s v="user_92"/>
        <s v="user_93"/>
        <s v="user_94"/>
        <s v="user_95"/>
        <s v="user_96"/>
        <s v="user_97"/>
        <s v="user_98"/>
        <s v="user_99"/>
        <s v="user_100"/>
        <s v="user_101"/>
        <s v="user_102"/>
        <s v="user_103"/>
        <s v="user_104"/>
        <s v="user_105"/>
        <s v="user_106"/>
        <s v="user_107"/>
        <s v="user_108"/>
        <s v="user_109"/>
        <s v="user_110"/>
        <s v="user_111"/>
        <s v="user_112"/>
        <s v="user_113"/>
        <s v="user_114"/>
        <s v="user_115"/>
        <s v="user_116"/>
        <s v="user_117"/>
        <s v="user_118"/>
        <s v="user_119"/>
        <s v="user_120"/>
        <s v="user_121"/>
        <s v="user_122"/>
        <s v="user_123"/>
        <s v="user_124"/>
        <s v="user_125"/>
        <s v="user_126"/>
        <s v="user_127"/>
        <s v="user_128"/>
        <s v="user_129"/>
        <s v="user_130"/>
        <s v="user_131"/>
        <s v="user_132"/>
        <s v="user_133"/>
        <s v="user_134"/>
        <s v="user_135"/>
        <s v="user_136"/>
        <s v="user_137"/>
        <s v="user_138"/>
        <s v="user_139"/>
        <s v="user_140"/>
        <s v="user_141"/>
        <s v="user_142"/>
        <s v="user_143"/>
        <s v="user_144"/>
        <s v="user_145"/>
        <s v="user_146"/>
        <s v="user_147"/>
        <s v="user_148"/>
        <s v="user_149"/>
        <s v="user_150"/>
        <s v="user_151"/>
        <s v="user_152"/>
        <s v="user_153"/>
        <s v="user_154"/>
        <s v="user_155"/>
        <s v="user_156"/>
        <s v="user_157"/>
        <s v="user_158"/>
        <s v="user_159"/>
        <s v="user_160"/>
        <s v="user_161"/>
        <s v="user_162"/>
        <s v="user_163"/>
        <s v="user_164"/>
        <s v="user_165"/>
        <s v="user_166"/>
        <s v="user_167"/>
        <s v="user_168"/>
        <s v="user_169"/>
        <s v="user_170"/>
        <s v="user_171"/>
        <s v="user_172"/>
        <s v="user_173"/>
        <s v="user_174"/>
        <s v="user_175"/>
        <s v="user_176"/>
        <s v="user_177"/>
        <s v="user_178"/>
        <s v="user_179"/>
        <s v="user_180"/>
        <s v="user_181"/>
        <s v="user_182"/>
        <s v="user_183"/>
        <s v="user_184"/>
        <s v="user_185"/>
        <s v="user_186"/>
        <s v="user_187"/>
        <s v="user_188"/>
        <s v="user_189"/>
        <s v="user_190"/>
        <s v="user_191"/>
        <s v="user_192"/>
        <s v="user_193"/>
        <s v="user_194"/>
        <s v="user_195"/>
        <s v="user_196"/>
        <s v="user_197"/>
        <s v="user_198"/>
        <s v="user_199"/>
        <s v="user_200"/>
        <s v="user_201"/>
        <s v="user_202"/>
        <s v="user_203"/>
        <s v="user_204"/>
        <s v="user_205"/>
        <s v="user_206"/>
        <s v="user_207"/>
        <s v="user_208"/>
        <s v="user_209"/>
        <s v="user_210"/>
        <s v="user_211"/>
        <s v="user_212"/>
        <s v="user_213"/>
        <s v="user_214"/>
        <s v="user_215"/>
        <s v="user_216"/>
        <s v="user_217"/>
        <s v="user_218"/>
        <s v="user_219"/>
        <s v="user_220"/>
        <s v="user_221"/>
        <s v="user_222"/>
        <s v="user_223"/>
        <s v="user_224"/>
        <s v="user_225"/>
        <s v="user_226"/>
        <s v="user_227"/>
        <s v="user_228"/>
        <s v="user_229"/>
        <s v="user_230"/>
        <s v="user_231"/>
        <s v="user_232"/>
        <s v="user_233"/>
        <s v="user_234"/>
        <s v="user_235"/>
        <s v="user_236"/>
        <s v="user_237"/>
        <s v="user_238"/>
        <s v="user_239"/>
        <s v="user_240"/>
        <s v="user_241"/>
        <s v="user_242"/>
        <s v="user_243"/>
        <s v="user_244"/>
        <s v="user_245"/>
        <s v="user_246"/>
        <s v="user_247"/>
        <s v="user_248"/>
        <s v="user_249"/>
        <s v="user_250"/>
        <s v="user_251"/>
        <s v="user_252"/>
        <s v="user_253"/>
        <s v="user_254"/>
        <s v="user_255"/>
        <s v="user_256"/>
        <s v="user_257"/>
        <s v="user_258"/>
        <s v="user_259"/>
        <s v="user_260"/>
        <s v="user_261"/>
        <s v="user_262"/>
        <s v="user_263"/>
        <s v="user_264"/>
        <s v="user_265"/>
        <s v="user_266"/>
        <s v="user_267"/>
        <s v="user_268"/>
        <s v="user_269"/>
        <s v="user_270"/>
        <s v="user_271"/>
        <s v="user_272"/>
        <s v="user_273"/>
        <s v="user_274"/>
        <s v="user_275"/>
        <s v="user_276"/>
        <s v="user_277"/>
        <s v="user_278"/>
        <s v="user_279"/>
        <s v="user_280"/>
        <s v="user_281"/>
        <s v="user_282"/>
        <s v="user_283"/>
        <s v="user_284"/>
        <s v="user_285"/>
        <s v="user_286"/>
        <s v="user_287"/>
        <s v="user_288"/>
        <s v="user_289"/>
        <s v="user_290"/>
        <s v="user_291"/>
        <s v="user_292"/>
        <s v="user_293"/>
        <s v="user_294"/>
        <s v="user_295"/>
        <s v="user_296"/>
        <s v="user_297"/>
        <s v="user_298"/>
        <s v="user_299"/>
        <s v="user_300"/>
        <s v="user_301"/>
        <s v="user_302"/>
        <s v="user_303"/>
        <s v="user_304"/>
        <s v="user_305"/>
        <s v="user_306"/>
        <s v="user_307"/>
        <s v="user_308"/>
        <s v="user_309"/>
        <s v="user_310"/>
        <s v="user_311"/>
        <s v="user_312"/>
        <s v="user_313"/>
        <s v="user_314"/>
        <s v="user_315"/>
        <s v="user_316"/>
        <s v="user_317"/>
        <s v="user_318"/>
        <s v="user_319"/>
        <s v="user_320"/>
        <s v="user_321"/>
        <s v="user_322"/>
        <s v="user_323"/>
        <s v="user_324"/>
        <s v="user_325"/>
        <s v="user_326"/>
        <s v="user_327"/>
        <s v="user_328"/>
        <s v="user_329"/>
        <s v="user_330"/>
        <s v="user_331"/>
        <s v="user_332"/>
        <s v="user_333"/>
        <s v="user_334"/>
        <s v="user_335"/>
        <s v="user_336"/>
        <s v="user_337"/>
        <s v="user_338"/>
        <s v="user_339"/>
        <s v="user_340"/>
        <s v="user_341"/>
        <s v="user_342"/>
        <s v="user_343"/>
        <s v="user_344"/>
        <s v="user_345"/>
        <s v="user_346"/>
        <s v="user_347"/>
        <s v="user_348"/>
        <s v="user_349"/>
        <s v="user_350"/>
        <s v="user_351"/>
        <s v="user_352"/>
        <s v="user_353"/>
        <s v="user_354"/>
        <s v="user_355"/>
        <s v="user_356"/>
        <s v="user_357"/>
        <s v="user_358"/>
        <s v="user_359"/>
        <s v="user_360"/>
        <s v="user_361"/>
        <s v="user_362"/>
        <s v="user_363"/>
        <s v="user_364"/>
        <s v="user_365"/>
        <s v="user_366"/>
        <s v="user_367"/>
        <s v="user_368"/>
        <s v="user_369"/>
        <s v="user_370"/>
        <s v="user_371"/>
        <s v="user_372"/>
        <s v="user_373"/>
        <s v="user_374"/>
        <s v="user_375"/>
        <s v="user_376"/>
        <s v="user_377"/>
        <s v="user_378"/>
        <s v="user_379"/>
        <s v="user_380"/>
        <s v="user_381"/>
        <s v="user_382"/>
        <s v="user_383"/>
        <s v="user_384"/>
        <s v="user_385"/>
        <s v="user_386"/>
        <s v="user_387"/>
        <s v="user_388"/>
        <s v="user_389"/>
        <s v="user_390"/>
        <s v="user_391"/>
        <s v="user_392"/>
        <s v="user_393"/>
        <s v="user_394"/>
        <s v="user_395"/>
        <s v="user_396"/>
        <s v="user_397"/>
        <s v="user_398"/>
        <s v="user_399"/>
        <s v="user_400"/>
        <s v="user_401"/>
        <s v="user_402"/>
        <s v="user_403"/>
        <s v="user_404"/>
        <s v="user_405"/>
        <s v="user_406"/>
        <s v="user_407"/>
        <s v="user_408"/>
        <s v="user_409"/>
        <s v="user_410"/>
        <s v="user_411"/>
        <s v="user_412"/>
        <s v="user_413"/>
        <s v="user_414"/>
        <s v="user_415"/>
        <s v="user_416"/>
        <s v="user_417"/>
        <s v="user_418"/>
        <s v="user_419"/>
        <s v="user_420"/>
        <s v="user_421"/>
        <s v="user_422"/>
        <s v="user_423"/>
        <s v="user_424"/>
        <s v="user_425"/>
        <s v="user_426"/>
        <s v="user_427"/>
        <s v="user_428"/>
        <s v="user_429"/>
        <s v="user_430"/>
        <s v="user_431"/>
        <s v="user_432"/>
        <s v="user_433"/>
        <s v="user_434"/>
        <s v="user_435"/>
        <s v="user_436"/>
        <s v="user_437"/>
        <s v="user_438"/>
        <s v="user_439"/>
        <s v="user_440"/>
        <s v="user_441"/>
        <s v="user_442"/>
        <s v="user_443"/>
        <s v="user_444"/>
        <s v="user_445"/>
        <s v="user_446"/>
        <s v="user_447"/>
        <s v="user_448"/>
        <s v="user_449"/>
        <s v="user_450"/>
        <s v="user_451"/>
        <s v="user_452"/>
        <s v="user_453"/>
        <s v="user_454"/>
        <s v="user_455"/>
        <s v="user_456"/>
        <s v="user_457"/>
        <s v="user_458"/>
        <s v="user_459"/>
        <s v="user_460"/>
        <s v="user_461"/>
        <s v="user_462"/>
        <s v="user_463"/>
        <s v="user_464"/>
        <s v="user_465"/>
        <s v="user_466"/>
        <s v="user_467"/>
        <s v="user_468"/>
        <s v="user_469"/>
        <s v="user_470"/>
        <s v="user_471"/>
        <s v="user_472"/>
        <s v="user_473"/>
        <s v="user_474"/>
        <s v="user_475"/>
        <s v="user_476"/>
        <s v="user_477"/>
        <s v="user_478"/>
        <s v="user_479"/>
        <s v="user_480"/>
        <s v="user_481"/>
        <s v="user_482"/>
        <s v="user_483"/>
        <s v="user_484"/>
        <s v="user_485"/>
        <s v="user_486"/>
        <s v="user_487"/>
        <s v="user_488"/>
        <s v="user_489"/>
        <s v="user_490"/>
        <s v="user_491"/>
        <s v="user_492"/>
        <s v="user_493"/>
        <s v="user_494"/>
        <s v="user_495"/>
        <s v="user_496"/>
        <s v="user_497"/>
        <s v="user_498"/>
        <s v="user_499"/>
        <s v="user_500"/>
        <s v="user_501"/>
        <s v="user_502"/>
        <s v="user_503"/>
        <s v="user_504"/>
        <s v="user_505"/>
        <s v="user_506"/>
        <s v="user_507"/>
        <s v="user_508"/>
        <s v="user_509"/>
        <s v="user_510"/>
        <s v="user_511"/>
        <s v="user_512"/>
        <s v="user_513"/>
        <s v="user_514"/>
        <s v="user_515"/>
        <s v="user_516"/>
        <s v="user_517"/>
        <s v="user_518"/>
        <s v="user_519"/>
        <s v="user_520"/>
        <s v="user_521"/>
        <s v="user_522"/>
        <s v="user_523"/>
        <s v="user_524"/>
        <s v="user_525"/>
        <s v="user_526"/>
        <s v="user_527"/>
        <s v="user_528"/>
        <s v="user_529"/>
        <s v="user_530"/>
        <s v="user_531"/>
        <s v="user_532"/>
        <s v="user_533"/>
        <s v="user_534"/>
        <s v="user_535"/>
        <s v="user_536"/>
        <s v="user_537"/>
        <s v="user_538"/>
        <s v="user_539"/>
        <s v="user_540"/>
        <s v="user_541"/>
        <s v="user_542"/>
        <s v="user_543"/>
        <s v="user_544"/>
        <s v="user_545"/>
        <s v="user_546"/>
        <s v="user_547"/>
        <s v="user_548"/>
        <s v="user_549"/>
        <s v="user_550"/>
        <s v="user_551"/>
        <s v="user_552"/>
        <s v="user_553"/>
        <s v="user_554"/>
        <s v="user_555"/>
        <s v="user_556"/>
        <s v="user_557"/>
        <s v="user_558"/>
        <s v="user_559"/>
        <s v="user_560"/>
        <s v="user_561"/>
        <s v="user_562"/>
        <s v="user_563"/>
        <s v="user_564"/>
        <s v="user_565"/>
        <s v="user_566"/>
        <s v="user_567"/>
        <s v="user_568"/>
        <s v="user_569"/>
        <s v="user_570"/>
        <s v="user_571"/>
        <s v="user_572"/>
        <s v="user_573"/>
        <s v="user_574"/>
        <s v="user_575"/>
        <s v="user_576"/>
        <s v="user_577"/>
        <s v="user_578"/>
        <s v="user_579"/>
        <s v="user_580"/>
        <s v="user_581"/>
        <s v="user_582"/>
        <s v="user_583"/>
        <s v="user_584"/>
        <s v="user_585"/>
        <s v="user_586"/>
        <s v="user_587"/>
        <s v="user_588"/>
        <s v="user_589"/>
        <s v="user_590"/>
        <s v="user_591"/>
        <s v="user_592"/>
        <s v="user_593"/>
        <s v="user_594"/>
        <s v="user_595"/>
        <s v="user_596"/>
        <s v="user_597"/>
        <s v="user_598"/>
        <s v="user_599"/>
        <s v="user_600"/>
        <s v="user_601"/>
        <s v="user_602"/>
        <s v="user_603"/>
        <s v="user_604"/>
        <s v="user_605"/>
        <s v="user_606"/>
        <s v="user_607"/>
        <s v="user_608"/>
        <s v="user_609"/>
        <s v="user_610"/>
        <s v="user_611"/>
        <s v="user_612"/>
        <s v="user_613"/>
        <s v="user_614"/>
        <s v="user_615"/>
        <s v="user_616"/>
        <s v="user_617"/>
        <s v="user_618"/>
        <s v="user_619"/>
        <s v="user_620"/>
        <s v="user_621"/>
        <s v="user_622"/>
        <s v="user_623"/>
        <s v="user_624"/>
        <s v="user_625"/>
        <s v="user_626"/>
        <s v="user_627"/>
        <s v="user_628"/>
        <s v="user_629"/>
        <s v="user_630"/>
        <s v="user_631"/>
        <s v="user_632"/>
        <s v="user_633"/>
        <s v="user_634"/>
        <s v="user_635"/>
        <s v="user_636"/>
        <s v="user_637"/>
        <s v="user_638"/>
        <s v="user_639"/>
        <s v="user_640"/>
        <s v="user_641"/>
        <s v="user_642"/>
        <s v="user_643"/>
        <s v="user_644"/>
        <s v="user_645"/>
        <s v="user_646"/>
        <s v="user_647"/>
        <s v="user_648"/>
        <s v="user_649"/>
        <s v="user_650"/>
        <s v="user_651"/>
        <s v="user_652"/>
        <s v="user_653"/>
        <s v="user_654"/>
        <s v="user_655"/>
        <s v="user_656"/>
        <s v="user_657"/>
        <s v="user_658"/>
        <s v="user_659"/>
        <s v="user_660"/>
        <s v="user_661"/>
        <s v="user_662"/>
        <s v="user_663"/>
        <s v="user_664"/>
        <s v="user_665"/>
        <s v="user_666"/>
        <s v="user_667"/>
        <s v="user_668"/>
        <s v="user_669"/>
        <s v="user_670"/>
        <s v="user_671"/>
        <s v="user_672"/>
        <s v="user_673"/>
        <s v="user_674"/>
        <s v="user_675"/>
        <s v="user_676"/>
        <s v="user_677"/>
        <s v="user_678"/>
        <s v="user_679"/>
        <s v="user_680"/>
        <s v="user_681"/>
        <s v="user_682"/>
        <s v="user_683"/>
        <s v="user_684"/>
        <s v="user_685"/>
        <s v="user_686"/>
        <s v="user_687"/>
        <s v="user_688"/>
        <s v="user_689"/>
        <s v="user_690"/>
        <s v="user_691"/>
        <s v="user_692"/>
        <s v="user_693"/>
        <s v="user_694"/>
        <s v="user_695"/>
        <s v="user_696"/>
        <s v="user_697"/>
        <s v="user_698"/>
        <s v="user_699"/>
        <s v="user_700"/>
        <s v="user_701"/>
        <s v="user_702"/>
        <s v="user_703"/>
        <s v="user_704"/>
        <s v="user_705"/>
        <s v="user_706"/>
        <s v="user_707"/>
        <s v="user_708"/>
        <s v="user_709"/>
        <s v="user_710"/>
        <s v="user_711"/>
        <s v="user_712"/>
        <s v="user_713"/>
        <s v="user_714"/>
        <s v="user_715"/>
        <s v="user_716"/>
        <s v="user_717"/>
        <s v="user_718"/>
        <s v="user_719"/>
        <s v="user_720"/>
        <s v="user_721"/>
        <s v="user_722"/>
        <s v="user_723"/>
        <s v="user_724"/>
        <s v="user_725"/>
        <s v="user_726"/>
        <s v="user_727"/>
        <s v="user_728"/>
        <s v="user_729"/>
        <s v="user_730"/>
        <s v="user_731"/>
        <s v="user_732"/>
        <s v="user_733"/>
        <s v="user_734"/>
        <s v="user_735"/>
        <s v="user_736"/>
        <s v="user_737"/>
        <s v="user_738"/>
        <s v="user_739"/>
        <s v="user_740"/>
        <s v="user_741"/>
        <s v="user_742"/>
        <s v="user_743"/>
        <s v="user_744"/>
        <s v="user_745"/>
        <s v="user_746"/>
        <s v="user_747"/>
        <s v="user_748"/>
        <s v="user_749"/>
        <s v="user_750"/>
        <s v="user_751"/>
        <s v="user_752"/>
        <s v="user_753"/>
        <s v="user_754"/>
        <s v="user_755"/>
        <s v="user_756"/>
        <s v="user_757"/>
        <s v="user_758"/>
        <s v="user_759"/>
        <s v="user_760"/>
        <s v="user_761"/>
        <s v="user_762"/>
        <s v="user_763"/>
        <s v="user_764"/>
        <s v="user_765"/>
        <s v="user_766"/>
        <s v="user_767"/>
        <s v="user_768"/>
        <s v="user_769"/>
        <s v="user_770"/>
        <s v="user_771"/>
        <s v="user_772"/>
        <s v="user_773"/>
        <s v="user_774"/>
        <s v="user_775"/>
        <s v="user_776"/>
        <s v="user_777"/>
        <s v="user_778"/>
        <s v="user_779"/>
        <s v="user_780"/>
        <s v="user_781"/>
        <s v="user_782"/>
        <s v="user_783"/>
        <s v="user_784"/>
        <s v="user_785"/>
        <s v="user_786"/>
        <s v="user_787"/>
        <s v="user_788"/>
        <s v="user_789"/>
        <s v="user_790"/>
        <s v="user_791"/>
        <s v="user_792"/>
        <s v="user_793"/>
        <s v="user_794"/>
        <s v="user_795"/>
        <s v="user_796"/>
        <s v="user_797"/>
        <s v="user_798"/>
        <s v="user_799"/>
        <s v="user_800"/>
        <s v="user_801"/>
        <s v="user_802"/>
        <s v="user_803"/>
        <s v="user_804"/>
        <s v="user_805"/>
        <s v="user_806"/>
        <s v="user_807"/>
        <s v="user_808"/>
        <s v="user_809"/>
        <s v="user_810"/>
        <s v="user_811"/>
        <s v="user_812"/>
        <s v="user_813"/>
        <s v="user_814"/>
        <s v="user_815"/>
        <s v="user_816"/>
        <s v="user_817"/>
        <s v="user_818"/>
        <s v="user_819"/>
        <s v="user_820"/>
        <s v="user_821"/>
        <s v="user_822"/>
        <s v="user_823"/>
        <s v="user_824"/>
        <s v="user_825"/>
        <s v="user_826"/>
        <s v="user_827"/>
        <s v="user_828"/>
        <s v="user_829"/>
        <s v="user_830"/>
        <s v="user_831"/>
        <s v="user_832"/>
        <s v="user_833"/>
        <s v="user_834"/>
        <s v="user_835"/>
        <s v="user_836"/>
        <s v="user_837"/>
        <s v="user_838"/>
        <s v="user_839"/>
        <s v="user_840"/>
        <s v="user_841"/>
        <s v="user_842"/>
        <s v="user_843"/>
        <s v="user_844"/>
        <s v="user_845"/>
        <s v="user_846"/>
        <s v="user_847"/>
        <s v="user_848"/>
        <s v="user_849"/>
        <s v="user_850"/>
        <s v="user_851"/>
        <s v="user_852"/>
        <s v="user_853"/>
        <s v="user_854"/>
        <s v="user_855"/>
        <s v="user_856"/>
        <s v="user_857"/>
        <s v="user_858"/>
        <s v="user_859"/>
        <s v="user_860"/>
        <s v="user_861"/>
        <s v="user_862"/>
        <s v="user_863"/>
        <s v="user_864"/>
        <s v="user_865"/>
        <s v="user_866"/>
        <s v="user_867"/>
        <s v="user_868"/>
        <s v="user_869"/>
        <s v="user_870"/>
        <s v="user_871"/>
        <s v="user_872"/>
        <s v="user_873"/>
        <s v="user_874"/>
        <s v="user_875"/>
        <s v="user_876"/>
        <s v="user_877"/>
        <s v="user_878"/>
        <s v="user_879"/>
        <s v="user_880"/>
        <s v="user_881"/>
        <s v="user_882"/>
        <s v="user_883"/>
        <s v="user_884"/>
        <s v="user_885"/>
        <s v="user_886"/>
        <s v="user_887"/>
        <s v="user_888"/>
        <s v="user_889"/>
        <s v="user_890"/>
        <s v="user_891"/>
        <s v="user_892"/>
        <s v="user_893"/>
        <s v="user_894"/>
        <s v="user_895"/>
        <s v="user_896"/>
        <s v="user_897"/>
        <s v="user_898"/>
        <s v="user_899"/>
        <s v="user_900"/>
        <s v="user_901"/>
        <s v="user_902"/>
        <s v="user_903"/>
        <s v="user_904"/>
        <s v="user_905"/>
        <s v="user_906"/>
        <s v="user_907"/>
        <s v="user_908"/>
        <s v="user_909"/>
        <s v="user_910"/>
        <s v="user_911"/>
        <s v="user_912"/>
        <s v="user_913"/>
        <s v="user_914"/>
        <s v="user_915"/>
        <s v="user_916"/>
        <s v="user_917"/>
        <s v="user_918"/>
        <s v="user_919"/>
        <s v="user_920"/>
        <s v="user_921"/>
        <s v="user_922"/>
        <s v="user_923"/>
        <s v="user_924"/>
        <s v="user_925"/>
        <s v="user_926"/>
        <s v="user_927"/>
        <s v="user_928"/>
        <s v="user_929"/>
        <s v="user_930"/>
        <s v="user_931"/>
        <s v="user_932"/>
        <s v="user_933"/>
        <s v="user_934"/>
        <s v="user_935"/>
        <s v="user_936"/>
        <s v="user_937"/>
        <s v="user_938"/>
        <s v="user_939"/>
        <s v="user_940"/>
        <s v="user_941"/>
        <s v="user_942"/>
        <s v="user_943"/>
        <s v="user_944"/>
        <s v="user_945"/>
        <s v="user_946"/>
        <s v="user_947"/>
        <s v="user_948"/>
        <s v="user_949"/>
        <s v="user_950"/>
        <s v="user_951"/>
        <s v="user_952"/>
        <s v="user_953"/>
        <s v="user_954"/>
        <s v="user_955"/>
        <s v="user_956"/>
        <s v="user_957"/>
        <s v="user_958"/>
        <s v="user_959"/>
        <s v="user_960"/>
        <s v="user_961"/>
        <s v="user_962"/>
        <s v="user_963"/>
        <s v="user_964"/>
        <s v="user_965"/>
        <s v="user_966"/>
        <s v="user_967"/>
        <s v="user_968"/>
        <s v="user_969"/>
        <s v="user_970"/>
        <s v="user_971"/>
        <s v="user_972"/>
        <s v="user_973"/>
        <s v="user_974"/>
        <s v="user_975"/>
        <s v="user_976"/>
        <s v="user_977"/>
        <s v="user_978"/>
        <s v="user_979"/>
        <s v="user_980"/>
        <s v="user_981"/>
        <s v="user_982"/>
        <s v="user_983"/>
        <s v="user_984"/>
        <s v="user_985"/>
        <s v="user_986"/>
        <s v="user_987"/>
        <s v="user_988"/>
        <s v="user_989"/>
        <s v="user_990"/>
        <s v="user_991"/>
        <s v="user_992"/>
        <s v="user_993"/>
        <s v="user_994"/>
        <s v="user_995"/>
        <s v="user_996"/>
        <s v="user_997"/>
        <s v="user_998"/>
        <s v="user_999"/>
        <s v="user_1000"/>
        <s v="user_1001"/>
        <s v="user_1002"/>
        <s v="user_1003"/>
        <s v="user_1004"/>
        <s v="user_1005"/>
        <s v="user_1006"/>
        <s v="user_1007"/>
        <s v="user_1008"/>
        <s v="user_1009"/>
        <s v="user_1010"/>
        <s v="user_1011"/>
        <s v="user_1012"/>
        <s v="user_1013"/>
        <s v="user_1014"/>
        <s v="user_1015"/>
        <s v="user_1016"/>
        <s v="user_1017"/>
        <s v="user_1018"/>
        <s v="user_1019"/>
        <s v="user_1020"/>
        <s v="user_1021"/>
        <s v="user_1022"/>
        <s v="user_1023"/>
        <s v="user_1024"/>
        <s v="user_1025"/>
        <s v="user_1026"/>
        <s v="user_1027"/>
        <s v="user_1028"/>
        <s v="user_1029"/>
        <s v="user_1030"/>
        <s v="user_1031"/>
        <s v="user_1032"/>
        <s v="user_1033"/>
        <s v="user_1034"/>
        <s v="user_1035"/>
        <s v="user_1036"/>
        <s v="user_1037"/>
        <s v="user_1038"/>
        <s v="user_1039"/>
        <s v="user_1040"/>
        <s v="user_1041"/>
        <s v="user_1042"/>
        <s v="user_1043"/>
        <s v="user_1044"/>
        <s v="user_1045"/>
        <s v="user_1046"/>
        <s v="user_1047"/>
        <s v="user_1048"/>
        <s v="user_1049"/>
        <s v="user_1050"/>
        <s v="user_1051"/>
        <s v="user_1052"/>
        <s v="user_1053"/>
        <s v="user_1054"/>
        <s v="user_1055"/>
        <s v="user_1056"/>
        <s v="user_1057"/>
        <s v="user_1058"/>
        <s v="user_1059"/>
        <s v="user_1060"/>
        <s v="user_1061"/>
        <s v="user_1062"/>
        <s v="user_1063"/>
        <s v="user_1064"/>
        <s v="user_1065"/>
        <s v="user_1066"/>
        <s v="user_1067"/>
        <s v="user_1068"/>
        <s v="user_1069"/>
        <s v="user_1070"/>
        <s v="user_1071"/>
        <s v="user_1072"/>
        <s v="user_1073"/>
        <s v="user_1074"/>
        <s v="user_1075"/>
        <s v="user_1076"/>
        <s v="user_1077"/>
        <s v="user_1078"/>
        <s v="user_1079"/>
        <s v="user_1080"/>
        <s v="user_1081"/>
        <s v="user_1082"/>
        <s v="user_1083"/>
        <s v="user_1084"/>
        <s v="user_1085"/>
        <s v="user_1086"/>
        <s v="user_1087"/>
        <s v="user_1088"/>
        <s v="user_1089"/>
        <s v="user_1090"/>
        <s v="user_1091"/>
        <s v="user_1092"/>
        <s v="user_1093"/>
        <s v="user_1094"/>
        <s v="user_1095"/>
        <s v="user_1096"/>
        <s v="user_1097"/>
        <s v="user_1098"/>
        <s v="user_1099"/>
        <s v="user_1100"/>
        <s v="user_1101"/>
        <s v="user_1102"/>
        <s v="user_1103"/>
        <s v="user_1104"/>
        <s v="user_1105"/>
        <s v="user_1106"/>
        <s v="user_1107"/>
        <s v="user_1108"/>
        <s v="user_1109"/>
        <s v="user_1110"/>
        <s v="user_1111"/>
        <s v="user_1112"/>
        <s v="user_1113"/>
        <s v="user_1114"/>
        <s v="user_1115"/>
        <s v="user_1116"/>
        <s v="user_1117"/>
        <s v="user_1118"/>
        <s v="user_1119"/>
        <s v="user_1120"/>
        <s v="user_1121"/>
        <s v="user_1122"/>
        <s v="user_1123"/>
        <s v="user_1124"/>
        <s v="user_1125"/>
        <s v="user_1126"/>
        <s v="user_1127"/>
        <s v="user_1128"/>
        <s v="user_1129"/>
        <s v="user_1130"/>
        <s v="user_1131"/>
        <s v="user_1132"/>
        <s v="user_1133"/>
        <s v="user_1134"/>
        <s v="user_1135"/>
        <s v="user_1136"/>
        <s v="user_1137"/>
        <s v="user_1138"/>
        <s v="user_1139"/>
        <s v="user_1140"/>
        <s v="user_1141"/>
        <s v="user_1142"/>
        <s v="user_1143"/>
        <s v="user_1144"/>
        <s v="user_1145"/>
        <s v="user_1146"/>
        <s v="user_1147"/>
        <s v="user_1148"/>
        <s v="user_1149"/>
        <s v="user_1150"/>
        <s v="user_1151"/>
        <s v="user_1152"/>
        <s v="user_1153"/>
        <s v="user_1154"/>
        <s v="user_1155"/>
        <s v="user_1156"/>
        <s v="user_1157"/>
        <s v="user_1158"/>
        <s v="user_1159"/>
        <s v="user_1160"/>
        <s v="user_1161"/>
        <s v="user_1162"/>
        <s v="user_1163"/>
        <s v="user_1164"/>
        <s v="user_1165"/>
        <s v="user_1166"/>
        <s v="user_1167"/>
        <s v="user_1168"/>
        <s v="user_1169"/>
        <s v="user_1170"/>
        <s v="user_1171"/>
        <s v="user_1172"/>
        <s v="user_1173"/>
        <s v="user_1174"/>
        <s v="user_1175"/>
        <s v="user_1176"/>
        <s v="user_1177"/>
        <s v="user_1178"/>
        <s v="user_1179"/>
        <s v="user_1180"/>
        <s v="user_1181"/>
        <s v="user_1182"/>
        <s v="user_1183"/>
        <s v="user_1184"/>
        <s v="user_1185"/>
        <s v="user_1186"/>
        <s v="user_1187"/>
        <s v="user_1188"/>
        <s v="user_1189"/>
        <s v="user_1190"/>
        <s v="user_1191"/>
        <s v="user_1192"/>
        <s v="user_1193"/>
        <s v="user_1194"/>
        <s v="user_1195"/>
        <s v="user_1196"/>
        <s v="user_1197"/>
        <s v="user_1198"/>
        <s v="user_1199"/>
        <s v="user_1200"/>
        <s v="user_1201"/>
        <s v="user_1202"/>
        <s v="user_1203"/>
        <s v="user_1204"/>
        <s v="user_1205"/>
        <s v="user_1206"/>
        <s v="user_1207"/>
        <s v="user_1208"/>
        <s v="user_1209"/>
        <s v="user_1210"/>
        <s v="user_1211"/>
        <s v="user_1212"/>
        <s v="user_1213"/>
        <s v="user_1214"/>
        <s v="user_1215"/>
        <s v="user_1216"/>
        <s v="user_1217"/>
        <s v="user_1218"/>
        <s v="user_1219"/>
        <s v="user_1220"/>
        <s v="user_1221"/>
        <s v="user_1222"/>
        <s v="user_1223"/>
        <s v="user_1224"/>
        <s v="user_1225"/>
        <s v="user_1226"/>
        <s v="user_1227"/>
        <s v="user_1228"/>
        <s v="user_1229"/>
        <s v="user_1230"/>
        <s v="user_1231"/>
        <s v="user_1232"/>
        <s v="user_1233"/>
        <s v="user_1234"/>
        <s v="user_1235"/>
        <s v="user_1236"/>
        <s v="user_1237"/>
        <s v="user_1238"/>
        <s v="user_1239"/>
        <s v="user_1240"/>
        <s v="user_1241"/>
        <s v="user_1242"/>
        <s v="user_1243"/>
        <s v="user_1244"/>
        <s v="user_1245"/>
        <s v="user_1246"/>
        <s v="user_1247"/>
        <s v="user_1248"/>
        <s v="user_1249"/>
        <s v="user_1250"/>
        <s v="user_1251"/>
        <s v="user_1252"/>
        <s v="user_1253"/>
        <s v="user_1254"/>
        <s v="user_1255"/>
        <s v="user_1256"/>
        <s v="user_1257"/>
        <s v="user_1258"/>
        <s v="user_1259"/>
        <s v="user_1260"/>
        <s v="user_1261"/>
        <s v="user_1262"/>
        <s v="user_1263"/>
        <s v="user_1264"/>
        <s v="user_1265"/>
        <s v="user_1266"/>
        <s v="user_1267"/>
        <s v="user_1268"/>
        <s v="user_1269"/>
        <s v="user_1270"/>
        <s v="user_1271"/>
        <s v="user_1272"/>
        <s v="user_1273"/>
        <s v="user_1274"/>
        <s v="user_1275"/>
        <s v="user_1276"/>
        <s v="user_1277"/>
        <s v="user_1278"/>
        <s v="user_1279"/>
        <s v="user_1280"/>
        <s v="user_1281"/>
        <s v="user_1282"/>
        <s v="user_1283"/>
        <s v="user_1284"/>
        <s v="user_1285"/>
        <s v="user_1286"/>
        <s v="user_1287"/>
        <s v="user_1288"/>
        <s v="user_1289"/>
        <s v="user_1290"/>
        <s v="user_1291"/>
        <s v="user_1292"/>
        <s v="user_1293"/>
        <s v="user_1294"/>
        <s v="user_1295"/>
        <s v="user_1296"/>
        <s v="user_1297"/>
        <s v="user_1298"/>
        <s v="user_1299"/>
        <s v="user_1300"/>
        <s v="user_1301"/>
        <s v="user_1302"/>
        <s v="user_1303"/>
        <s v="user_1304"/>
        <s v="user_1305"/>
        <s v="user_1306"/>
        <s v="user_1307"/>
        <s v="user_1308"/>
        <s v="user_1309"/>
        <s v="user_1310"/>
        <s v="user_1311"/>
        <s v="user_1312"/>
        <s v="user_1313"/>
        <s v="user_1314"/>
        <s v="user_1315"/>
        <s v="user_1316"/>
        <s v="user_1317"/>
        <s v="user_1318"/>
        <s v="user_1319"/>
        <s v="user_1320"/>
        <s v="user_1321"/>
        <s v="user_1322"/>
        <s v="user_1323"/>
        <s v="user_1324"/>
        <s v="user_1325"/>
        <s v="user_1326"/>
        <s v="user_1327"/>
        <s v="user_1328"/>
        <s v="user_1329"/>
        <s v="user_1330"/>
        <s v="user_1331"/>
        <s v="user_1332"/>
        <s v="user_1333"/>
        <s v="user_1334"/>
        <s v="user_1335"/>
        <s v="user_1336"/>
        <s v="user_1337"/>
        <s v="user_1338"/>
        <s v="user_1339"/>
        <s v="user_1340"/>
        <s v="user_1341"/>
        <s v="user_1342"/>
        <s v="user_1343"/>
        <s v="user_1344"/>
        <s v="user_1345"/>
        <s v="user_1346"/>
        <s v="user_1347"/>
        <s v="user_1348"/>
        <s v="user_1349"/>
        <s v="user_1350"/>
        <s v="user_1351"/>
        <s v="user_1352"/>
        <s v="user_1353"/>
        <s v="user_1354"/>
        <s v="user_1355"/>
        <s v="user_1356"/>
        <s v="user_1357"/>
        <s v="user_1358"/>
        <s v="user_1359"/>
        <s v="user_1360"/>
        <s v="user_1361"/>
        <s v="user_1362"/>
        <s v="user_1363"/>
        <s v="user_1364"/>
        <s v="user_1365"/>
        <s v="user_1366"/>
        <s v="user_1367"/>
        <s v="user_1368"/>
        <s v="user_1369"/>
        <s v="user_1370"/>
        <s v="user_1371"/>
        <s v="user_1372"/>
        <s v="user_1373"/>
        <s v="user_1374"/>
        <s v="user_1375"/>
        <s v="user_1376"/>
        <s v="user_1377"/>
        <s v="user_1378"/>
        <s v="user_1379"/>
        <s v="user_1380"/>
        <s v="user_1381"/>
        <s v="user_1382"/>
        <s v="user_1383"/>
        <s v="user_1384"/>
        <s v="user_1385"/>
        <s v="user_1386"/>
        <s v="user_1387"/>
        <s v="user_1388"/>
        <s v="user_1389"/>
        <s v="user_1390"/>
        <s v="user_1391"/>
        <s v="user_1392"/>
        <s v="user_1393"/>
        <s v="user_1394"/>
        <s v="user_1395"/>
        <s v="user_1396"/>
        <s v="user_1397"/>
        <s v="user_1398"/>
        <s v="user_1399"/>
        <s v="user_1400"/>
        <s v="user_1401"/>
        <s v="user_1402"/>
        <s v="user_1403"/>
        <s v="user_1404"/>
        <s v="user_1405"/>
        <s v="user_1406"/>
        <s v="user_1407"/>
        <s v="user_1408"/>
        <s v="user_1409"/>
        <s v="user_1410"/>
        <s v="user_1411"/>
        <s v="user_1412"/>
        <s v="user_1413"/>
        <s v="user_1414"/>
        <s v="user_1415"/>
        <s v="user_1416"/>
        <s v="user_1417"/>
        <s v="user_1418"/>
        <s v="user_1419"/>
        <s v="user_1420"/>
        <s v="user_1421"/>
        <s v="user_1422"/>
        <s v="user_1423"/>
        <s v="user_1424"/>
        <s v="user_1425"/>
        <s v="user_1426"/>
        <s v="user_1427"/>
        <s v="user_1428"/>
        <s v="user_1429"/>
        <s v="user_1430"/>
        <s v="user_1431"/>
        <s v="user_1432"/>
        <s v="user_1433"/>
        <s v="user_1434"/>
        <s v="user_1435"/>
        <s v="user_1436"/>
        <s v="user_1437"/>
        <s v="user_1438"/>
        <s v="user_1439"/>
        <s v="user_1440"/>
        <s v="user_1441"/>
        <s v="user_1442"/>
        <s v="user_1443"/>
        <s v="user_1444"/>
        <s v="user_1445"/>
        <s v="user_1446"/>
        <s v="user_1447"/>
        <s v="user_1448"/>
        <s v="user_1449"/>
        <s v="user_1450"/>
        <s v="user_1451"/>
        <s v="user_1452"/>
        <s v="user_1453"/>
        <s v="user_1454"/>
        <s v="user_1455"/>
        <s v="user_1456"/>
        <s v="user_1457"/>
        <s v="user_1458"/>
        <s v="user_1459"/>
        <s v="user_1460"/>
        <s v="user_1461"/>
        <s v="user_1462"/>
        <s v="user_1463"/>
        <s v="user_1464"/>
        <s v="user_1465"/>
        <s v="user_1466"/>
        <s v="user_1467"/>
        <s v="user_1468"/>
        <s v="user_1469"/>
        <s v="user_1470"/>
        <s v="user_1471"/>
        <s v="user_1472"/>
        <s v="user_1473"/>
        <s v="user_1474"/>
        <s v="user_1475"/>
        <s v="user_1476"/>
        <s v="user_1477"/>
        <s v="user_1478"/>
        <s v="user_1479"/>
        <s v="user_1480"/>
        <s v="user_1481"/>
        <s v="user_1482"/>
        <s v="user_1483"/>
        <s v="user_1484"/>
        <s v="user_1485"/>
        <s v="user_1486"/>
        <s v="user_1487"/>
        <s v="user_1488"/>
        <s v="user_1489"/>
        <s v="user_1490"/>
        <s v="user_1491"/>
        <s v="user_1492"/>
        <s v="user_1493"/>
        <s v="user_1494"/>
        <s v="user_1495"/>
        <s v="user_1496"/>
        <s v="user_1497"/>
        <s v="user_1498"/>
        <s v="user_1499"/>
        <s v="user_1500"/>
        <s v="user_1501"/>
        <s v="user_1502"/>
        <s v="user_1503"/>
        <s v="user_1504"/>
        <s v="user_1505"/>
        <s v="user_1506"/>
        <s v="user_1507"/>
        <s v="user_1508"/>
        <s v="user_1509"/>
        <s v="user_1510"/>
        <s v="user_1511"/>
        <s v="user_1512"/>
        <s v="user_1513"/>
        <s v="user_1514"/>
        <s v="user_1515"/>
        <s v="user_1516"/>
        <s v="user_1517"/>
        <s v="user_1518"/>
        <s v="user_1519"/>
        <s v="user_1520"/>
        <s v="user_1521"/>
        <s v="user_1522"/>
        <s v="user_1523"/>
        <s v="user_1524"/>
        <s v="user_1525"/>
        <s v="user_1526"/>
        <s v="user_1527"/>
        <s v="user_1528"/>
        <s v="user_1529"/>
        <s v="user_1530"/>
        <s v="user_1531"/>
        <s v="user_1532"/>
        <s v="user_1533"/>
        <s v="user_1534"/>
        <s v="user_1535"/>
        <s v="user_1536"/>
        <s v="user_1537"/>
        <s v="user_1538"/>
        <s v="user_1539"/>
        <s v="user_1540"/>
        <s v="user_1541"/>
        <s v="user_1542"/>
        <s v="user_1543"/>
        <s v="user_1544"/>
        <s v="user_1545"/>
        <s v="user_1546"/>
        <s v="user_1547"/>
        <s v="user_1548"/>
        <s v="user_1549"/>
        <s v="user_1550"/>
        <s v="user_1551"/>
        <s v="user_1552"/>
        <s v="user_1553"/>
        <s v="user_1554"/>
        <s v="user_1555"/>
        <s v="user_1556"/>
        <s v="user_1557"/>
        <s v="user_1558"/>
        <s v="user_1559"/>
        <s v="user_1560"/>
        <s v="user_1561"/>
        <s v="user_1562"/>
        <s v="user_1563"/>
        <s v="user_1564"/>
        <s v="user_1565"/>
        <s v="user_1566"/>
        <s v="user_1567"/>
        <s v="user_1568"/>
        <s v="user_1569"/>
        <s v="user_1570"/>
        <s v="user_1571"/>
        <s v="user_1572"/>
        <s v="user_1573"/>
        <s v="user_1574"/>
        <s v="user_1575"/>
        <s v="user_1576"/>
        <s v="user_1577"/>
        <s v="user_1578"/>
        <s v="user_1579"/>
        <s v="user_1580"/>
        <s v="user_1581"/>
        <s v="user_1582"/>
        <s v="user_1583"/>
        <s v="user_1584"/>
        <s v="user_1585"/>
        <s v="user_1586"/>
        <s v="user_1587"/>
        <s v="user_1588"/>
        <s v="user_1589"/>
        <s v="user_1590"/>
        <s v="user_1591"/>
        <s v="user_1592"/>
        <s v="user_1593"/>
        <s v="user_1594"/>
        <s v="user_1595"/>
        <s v="user_1596"/>
        <s v="user_1597"/>
        <s v="user_1598"/>
        <s v="user_1599"/>
        <s v="user_1600"/>
        <s v="user_1601"/>
        <s v="user_1602"/>
        <s v="user_1603"/>
        <s v="user_1604"/>
        <s v="user_1605"/>
        <s v="user_1606"/>
        <s v="user_1607"/>
        <s v="user_1608"/>
        <s v="user_1609"/>
        <s v="user_1610"/>
        <s v="user_1611"/>
        <s v="user_1612"/>
        <s v="user_1613"/>
        <s v="user_1614"/>
        <s v="user_1615"/>
        <s v="user_1616"/>
        <s v="user_1617"/>
        <s v="user_1618"/>
        <s v="user_1619"/>
        <s v="user_1620"/>
        <s v="user_1621"/>
        <s v="user_1622"/>
        <s v="user_1623"/>
        <s v="user_1624"/>
        <s v="user_1625"/>
        <s v="user_1626"/>
        <s v="user_1627"/>
        <s v="user_1628"/>
        <s v="user_1629"/>
        <s v="user_1630"/>
        <s v="user_1631"/>
        <s v="user_1632"/>
        <s v="user_1633"/>
        <s v="user_1634"/>
        <s v="user_1635"/>
        <s v="user_1636"/>
        <s v="user_1637"/>
        <s v="user_1638"/>
        <s v="user_1639"/>
        <s v="user_1640"/>
        <s v="user_1641"/>
        <s v="user_1642"/>
        <s v="user_1643"/>
        <s v="user_1644"/>
        <s v="user_1645"/>
        <s v="user_1646"/>
        <s v="user_1647"/>
        <s v="user_1648"/>
        <s v="user_1649"/>
        <s v="user_1650"/>
        <s v="user_1651"/>
        <s v="user_1652"/>
        <s v="user_1653"/>
        <s v="user_1654"/>
        <s v="user_1655"/>
        <s v="user_1656"/>
        <s v="user_1657"/>
        <s v="user_1658"/>
        <s v="user_1659"/>
        <s v="user_1660"/>
        <s v="user_1661"/>
        <s v="user_1662"/>
        <s v="user_1663"/>
        <s v="user_1664"/>
        <s v="user_1665"/>
        <s v="user_1666"/>
        <s v="user_1667"/>
        <s v="user_1668"/>
        <s v="user_1669"/>
        <s v="user_1670"/>
        <s v="user_1671"/>
        <s v="user_1672"/>
        <s v="user_1673"/>
        <s v="user_1674"/>
        <s v="user_1675"/>
        <s v="user_1676"/>
        <s v="user_1677"/>
        <s v="user_1678"/>
        <s v="user_1679"/>
        <s v="user_1680"/>
        <s v="user_1681"/>
        <s v="user_1682"/>
        <s v="user_1683"/>
        <s v="user_1684"/>
        <s v="user_1685"/>
        <s v="user_1686"/>
        <s v="user_1687"/>
        <s v="user_1688"/>
        <s v="user_1689"/>
        <s v="user_1690"/>
        <s v="user_1691"/>
        <s v="user_1692"/>
        <s v="user_1693"/>
        <s v="user_1694"/>
        <s v="user_1695"/>
        <s v="user_1696"/>
        <s v="user_1697"/>
        <s v="user_1698"/>
        <s v="user_1699"/>
        <s v="user_1700"/>
        <s v="user_1701"/>
        <s v="user_1702"/>
        <s v="user_1703"/>
        <s v="user_1704"/>
        <s v="user_1705"/>
        <s v="user_1706"/>
        <s v="user_1707"/>
        <s v="user_1708"/>
        <s v="user_1709"/>
        <s v="user_1710"/>
        <s v="user_1711"/>
        <s v="user_1712"/>
        <s v="user_1713"/>
        <s v="user_1714"/>
        <s v="user_1715"/>
        <s v="user_1716"/>
        <s v="user_1717"/>
        <s v="user_1718"/>
        <s v="user_1719"/>
        <s v="user_1720"/>
        <s v="user_1721"/>
        <s v="user_1722"/>
        <s v="user_1723"/>
        <s v="user_1724"/>
        <s v="user_1725"/>
        <s v="user_1726"/>
        <s v="user_1727"/>
        <s v="user_1728"/>
        <s v="user_1729"/>
        <s v="user_1730"/>
        <s v="user_1731"/>
        <s v="user_1732"/>
        <s v="user_1733"/>
        <s v="user_1734"/>
        <s v="user_1735"/>
        <s v="user_1736"/>
        <s v="user_1737"/>
        <s v="user_1738"/>
        <s v="user_1739"/>
        <s v="user_1740"/>
        <s v="user_1741"/>
        <s v="user_1742"/>
        <s v="user_1743"/>
        <s v="user_1744"/>
        <s v="user_1745"/>
        <s v="user_1746"/>
        <s v="user_1747"/>
        <s v="user_1748"/>
        <s v="user_1749"/>
        <s v="user_1750"/>
        <s v="user_1751"/>
        <s v="user_1752"/>
        <s v="user_1753"/>
        <s v="user_1754"/>
        <s v="user_1755"/>
        <s v="user_1756"/>
        <s v="user_1757"/>
        <s v="user_1758"/>
        <s v="user_1759"/>
        <s v="user_1760"/>
        <s v="user_1761"/>
        <s v="user_1762"/>
        <s v="user_1763"/>
        <s v="user_1764"/>
        <s v="user_1765"/>
        <s v="user_1766"/>
        <s v="user_1767"/>
        <s v="user_1768"/>
        <s v="user_1769"/>
        <s v="user_1770"/>
        <s v="user_1771"/>
        <s v="user_1772"/>
        <s v="user_1773"/>
        <s v="user_1774"/>
        <s v="user_1775"/>
        <s v="user_1776"/>
        <s v="user_1777"/>
        <s v="user_1778"/>
        <s v="user_1779"/>
        <s v="user_1780"/>
        <s v="user_1781"/>
        <s v="user_1782"/>
        <s v="user_1783"/>
        <s v="user_1784"/>
        <s v="user_1785"/>
        <s v="user_1786"/>
        <s v="user_1787"/>
        <s v="user_1788"/>
        <s v="user_1789"/>
        <s v="user_1790"/>
        <s v="user_1791"/>
        <s v="user_1792"/>
        <s v="user_1793"/>
        <s v="user_1794"/>
        <s v="user_1795"/>
        <s v="user_1796"/>
        <s v="user_1797"/>
        <s v="user_1798"/>
        <s v="user_1799"/>
        <s v="user_1800"/>
        <s v="user_1801"/>
        <s v="user_1802"/>
        <s v="user_1803"/>
        <s v="user_1804"/>
        <s v="user_1805"/>
        <s v="user_1806"/>
        <s v="user_1807"/>
        <s v="user_1808"/>
        <s v="user_1809"/>
        <s v="user_1810"/>
        <s v="user_1811"/>
        <s v="user_1812"/>
        <s v="user_1813"/>
        <s v="user_1814"/>
        <s v="user_1815"/>
        <s v="user_1816"/>
        <s v="user_1817"/>
        <s v="user_1818"/>
        <s v="user_1819"/>
        <s v="user_1820"/>
        <s v="user_1821"/>
        <s v="user_1822"/>
        <s v="user_1823"/>
        <s v="user_1824"/>
        <s v="user_1825"/>
        <s v="user_1826"/>
        <s v="user_1827"/>
        <s v="user_1828"/>
        <s v="user_1829"/>
        <s v="user_1830"/>
        <s v="user_1831"/>
        <s v="user_1832"/>
        <s v="user_1833"/>
        <s v="user_1834"/>
        <s v="user_1835"/>
        <s v="user_1836"/>
        <s v="user_1837"/>
        <s v="user_1838"/>
        <s v="user_1839"/>
        <s v="user_1840"/>
        <s v="user_1841"/>
        <s v="user_1842"/>
        <s v="user_1843"/>
        <s v="user_1844"/>
        <s v="user_1845"/>
        <s v="user_1846"/>
        <s v="user_1847"/>
        <s v="user_1848"/>
        <s v="user_1849"/>
        <s v="user_1850"/>
        <s v="user_1851"/>
        <s v="user_1852"/>
        <s v="user_1853"/>
        <s v="user_1854"/>
        <s v="user_1855"/>
        <s v="user_1856"/>
        <s v="user_1857"/>
        <s v="user_1858"/>
        <s v="user_1859"/>
        <s v="user_1860"/>
        <s v="user_1861"/>
        <s v="user_1862"/>
        <s v="user_1863"/>
        <s v="user_1864"/>
        <s v="user_1865"/>
        <s v="user_1866"/>
        <s v="user_1867"/>
        <s v="user_1868"/>
        <s v="user_1869"/>
        <s v="user_1870"/>
        <s v="user_1871"/>
        <s v="user_1872"/>
        <s v="user_1873"/>
        <s v="user_1874"/>
        <s v="user_1875"/>
        <s v="user_1876"/>
        <s v="user_1877"/>
        <s v="user_1878"/>
        <s v="user_1879"/>
        <s v="user_1880"/>
        <s v="user_1881"/>
        <s v="user_1882"/>
        <s v="user_1883"/>
        <s v="user_1884"/>
        <s v="user_1885"/>
        <s v="user_1886"/>
        <s v="user_1887"/>
        <s v="user_1888"/>
        <s v="user_1889"/>
        <s v="user_1890"/>
        <s v="user_1891"/>
        <s v="user_1892"/>
        <s v="user_1893"/>
        <s v="user_1894"/>
        <s v="user_1895"/>
        <s v="user_1896"/>
        <s v="user_1897"/>
        <s v="user_1898"/>
        <s v="user_1899"/>
        <s v="user_1900"/>
        <s v="user_1901"/>
        <s v="user_1902"/>
        <s v="user_1903"/>
        <s v="user_1904"/>
        <s v="user_1905"/>
        <s v="user_1906"/>
        <s v="user_1907"/>
        <s v="user_1908"/>
        <s v="user_1909"/>
        <s v="user_1910"/>
        <s v="user_1911"/>
        <s v="user_1912"/>
        <s v="user_1913"/>
        <s v="user_1914"/>
        <s v="user_1915"/>
        <s v="user_1916"/>
        <s v="user_1917"/>
        <s v="user_1918"/>
        <s v="user_1919"/>
        <s v="user_1920"/>
        <s v="user_1921"/>
        <s v="user_1922"/>
        <s v="user_1923"/>
        <s v="user_1924"/>
        <s v="user_1925"/>
        <s v="user_1926"/>
        <s v="user_1927"/>
        <s v="user_1928"/>
        <s v="user_1929"/>
        <s v="user_1930"/>
        <s v="user_1931"/>
        <s v="user_1932"/>
        <s v="user_1933"/>
        <s v="user_1934"/>
        <s v="user_1935"/>
        <s v="user_1936"/>
        <s v="user_1937"/>
        <s v="user_1938"/>
        <s v="user_1939"/>
        <s v="user_1940"/>
        <s v="user_1941"/>
        <s v="user_1942"/>
        <s v="user_1943"/>
        <s v="user_1944"/>
        <s v="user_1945"/>
        <s v="user_1946"/>
        <s v="user_1947"/>
        <s v="user_1948"/>
        <s v="user_1949"/>
        <s v="user_1950"/>
        <s v="user_1951"/>
        <s v="user_1952"/>
        <s v="user_1953"/>
        <s v="user_1954"/>
        <s v="user_1955"/>
        <s v="user_1956"/>
        <s v="user_1957"/>
        <s v="user_1958"/>
        <s v="user_1959"/>
        <s v="user_1960"/>
        <s v="user_1961"/>
        <s v="user_1962"/>
        <s v="user_1963"/>
        <s v="user_1964"/>
        <s v="user_1965"/>
        <s v="user_1966"/>
        <s v="user_1967"/>
        <s v="user_1968"/>
        <s v="user_1969"/>
        <s v="user_1970"/>
        <s v="user_1971"/>
        <s v="user_1972"/>
        <s v="user_1973"/>
        <s v="user_1974"/>
        <s v="user_1975"/>
        <s v="user_1976"/>
        <s v="user_1977"/>
        <s v="user_1978"/>
        <s v="user_1979"/>
        <s v="user_1980"/>
        <s v="user_1981"/>
        <s v="user_1982"/>
        <s v="user_1983"/>
        <s v="user_1984"/>
        <s v="user_1985"/>
        <s v="user_1986"/>
        <s v="user_1987"/>
        <s v="user_1988"/>
        <s v="user_1989"/>
        <s v="user_1990"/>
        <s v="user_1991"/>
        <s v="user_1992"/>
        <s v="user_1993"/>
        <s v="user_1994"/>
        <s v="user_1995"/>
        <s v="user_1996"/>
        <s v="user_1997"/>
        <s v="user_1998"/>
        <s v="user_1999"/>
        <s v="user_2000"/>
      </sharedItems>
    </cacheField>
    <cacheField name="age" numFmtId="0">
      <sharedItems containsSemiMixedTypes="0" containsString="0" containsNumber="1" containsInteger="1" minValue="13" maxValue="64" count="52">
        <n v="51"/>
        <n v="64"/>
        <n v="41"/>
        <n v="27"/>
        <n v="55"/>
        <n v="20"/>
        <n v="33"/>
        <n v="31"/>
        <n v="35"/>
        <n v="23"/>
        <n v="36"/>
        <n v="48"/>
        <n v="52"/>
        <n v="15"/>
        <n v="34"/>
        <n v="14"/>
        <n v="56"/>
        <n v="42"/>
        <n v="50"/>
        <n v="45"/>
        <n v="24"/>
        <n v="37"/>
        <n v="61"/>
        <n v="39"/>
        <n v="54"/>
        <n v="40"/>
        <n v="28"/>
        <n v="59"/>
        <n v="63"/>
        <n v="49"/>
        <n v="19"/>
        <n v="21"/>
        <n v="30"/>
        <n v="16"/>
        <n v="26"/>
        <n v="62"/>
        <n v="38"/>
        <n v="32"/>
        <n v="47"/>
        <n v="29"/>
        <n v="18"/>
        <n v="46"/>
        <n v="22"/>
        <n v="43"/>
        <n v="60"/>
        <n v="57"/>
        <n v="53"/>
        <n v="13"/>
        <n v="17"/>
        <n v="25"/>
        <n v="44"/>
        <n v="58"/>
      </sharedItems>
      <fieldGroup base="1">
        <rangePr startNum="13" endNum="64" groupInterval="10"/>
        <groupItems count="8">
          <s v="&lt;13"/>
          <s v="13-22"/>
          <s v="23-32"/>
          <s v="33-42"/>
          <s v="43-52"/>
          <s v="53-62"/>
          <s v="63-72"/>
          <s v="&gt;73"/>
        </groupItems>
      </fieldGroup>
    </cacheField>
    <cacheField name="gender" numFmtId="0">
      <sharedItems count="3">
        <s v="Female"/>
        <s v="Male"/>
        <s v="Other"/>
      </sharedItems>
    </cacheField>
    <cacheField name="daily_screen_time_hours" numFmtId="0">
      <sharedItems containsSemiMixedTypes="0" containsString="0" containsNumber="1" minValue="0" maxValue="13.3"/>
    </cacheField>
    <cacheField name="phone_usage_hours" numFmtId="0">
      <sharedItems containsSemiMixedTypes="0" containsString="0" containsNumber="1" minValue="0" maxValue="8.4"/>
    </cacheField>
    <cacheField name="laptop_usage_hours" numFmtId="0">
      <sharedItems containsSemiMixedTypes="0" containsString="0" containsNumber="1" minValue="0" maxValue="5.6"/>
    </cacheField>
    <cacheField name="tablet_usage_hours" numFmtId="0">
      <sharedItems containsSemiMixedTypes="0" containsString="0" containsNumber="1" minValue="0" maxValue="2.5"/>
    </cacheField>
    <cacheField name="tv_usage_hours" numFmtId="0">
      <sharedItems containsSemiMixedTypes="0" containsString="0" containsNumber="1" minValue="0" maxValue="4.7"/>
    </cacheField>
    <cacheField name="social_media_hours" numFmtId="0">
      <sharedItems containsSemiMixedTypes="0" containsString="0" containsNumber="1" minValue="0" maxValue="5.8"/>
    </cacheField>
    <cacheField name="work_related_hours" numFmtId="0">
      <sharedItems containsSemiMixedTypes="0" containsString="0" containsNumber="1" minValue="0" maxValue="5.9"/>
    </cacheField>
    <cacheField name="entertainment_hours" numFmtId="0">
      <sharedItems containsSemiMixedTypes="0" containsString="0" containsNumber="1" minValue="0" maxValue="6.8"/>
    </cacheField>
    <cacheField name="gaming_hours" numFmtId="0">
      <sharedItems containsSemiMixedTypes="0" containsString="0" containsNumber="1" minValue="0" maxValue="4"/>
    </cacheField>
    <cacheField name="sleep_duration_hours" numFmtId="0">
      <sharedItems containsSemiMixedTypes="0" containsString="0" containsNumber="1" minValue="3" maxValue="10"/>
    </cacheField>
    <cacheField name="sleep_quality" numFmtId="0">
      <sharedItems containsSemiMixedTypes="0" containsString="0" containsNumber="1" containsInteger="1" minValue="1" maxValue="10"/>
    </cacheField>
    <cacheField name="mood_rating" numFmtId="0">
      <sharedItems containsSemiMixedTypes="0" containsString="0" containsNumber="1" containsInteger="1" minValue="1" maxValue="10"/>
    </cacheField>
    <cacheField name="stress_level" numFmtId="0">
      <sharedItems containsSemiMixedTypes="0" containsString="0" containsNumber="1" containsInteger="1" minValue="1" maxValue="10"/>
    </cacheField>
    <cacheField name="physical_activity_hours_per_week" numFmtId="0">
      <sharedItems containsSemiMixedTypes="0" containsString="0" containsNumber="1" minValue="0" maxValue="9.6999999999999993"/>
    </cacheField>
    <cacheField name="physical_activity_hours_per_day" numFmtId="0">
      <sharedItems containsSemiMixedTypes="0" containsString="0" containsNumber="1" minValue="0" maxValue="1.3857142857142857"/>
    </cacheField>
    <cacheField name="location_type" numFmtId="0">
      <sharedItems count="3">
        <s v="Urban"/>
        <s v="Suburban"/>
        <s v="Rural"/>
      </sharedItems>
    </cacheField>
    <cacheField name="mental_health_score" numFmtId="0">
      <sharedItems containsSemiMixedTypes="0" containsString="0" containsNumber="1" containsInteger="1" minValue="20" maxValue="80"/>
    </cacheField>
    <cacheField name="uses_wellness_apps" numFmtId="0">
      <sharedItems containsMixedTypes="1" containsNumber="1" containsInteger="1" minValue="0" maxValue="1" count="4">
        <s v="sí"/>
        <s v="no"/>
        <n v="1" u="1"/>
        <n v="0" u="1"/>
      </sharedItems>
    </cacheField>
    <cacheField name="eats_healthy" numFmtId="0">
      <sharedItems containsMixedTypes="1" containsNumber="1" containsInteger="1" minValue="0" maxValue="1" count="4">
        <s v="sí"/>
        <s v="no"/>
        <n v="1" u="1"/>
        <n v="0" u="1"/>
      </sharedItems>
    </cacheField>
    <cacheField name="caffeine_intake_mg_per_day" numFmtId="0">
      <sharedItems containsSemiMixedTypes="0" containsString="0" containsNumber="1" minValue="0.8" maxValue="364.9"/>
    </cacheField>
    <cacheField name="weekly_anxiety_score" numFmtId="0">
      <sharedItems containsSemiMixedTypes="0" containsString="0" containsNumber="1" containsInteger="1" minValue="0" maxValue="20"/>
    </cacheField>
    <cacheField name="weekly_depression_score" numFmtId="0">
      <sharedItems containsSemiMixedTypes="0" containsString="0" containsNumber="1" containsInteger="1" minValue="0" maxValue="20"/>
    </cacheField>
    <cacheField name="mindfulness_minutes_per_day" numFmtId="0">
      <sharedItems containsSemiMixedTypes="0" containsString="0" containsNumber="1" minValue="0" maxValue="36.4"/>
    </cacheField>
    <cacheField name="mindfulness_hours_per_day" numFmtId="0">
      <sharedItems containsSemiMixedTypes="0" containsString="0" containsNumber="1" minValue="0" maxValue="0.60666666666666669"/>
    </cacheField>
  </cacheFields>
  <extLst>
    <ext xmlns:x14="http://schemas.microsoft.com/office/spreadsheetml/2009/9/main" uri="{725AE2AE-9491-48be-B2B4-4EB974FC3084}">
      <x14:pivotCacheDefinition pivotCacheId="1701175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n v="4.8"/>
    <n v="3.4"/>
    <n v="1.3"/>
    <n v="1.6"/>
    <n v="1.6"/>
    <n v="4.0999999999999996"/>
    <n v="2"/>
    <n v="1"/>
    <n v="1.7"/>
    <n v="6.6"/>
    <n v="6"/>
    <n v="6"/>
    <n v="10"/>
    <n v="0.7"/>
    <n v="9.9999999999999992E-2"/>
    <x v="0"/>
    <n v="32"/>
    <x v="0"/>
    <x v="0"/>
    <n v="125.2"/>
    <n v="13"/>
    <n v="15"/>
    <n v="4"/>
    <n v="6.6666666666666666E-2"/>
  </r>
  <r>
    <x v="1"/>
    <x v="1"/>
    <x v="1"/>
    <n v="3.9"/>
    <n v="3.5"/>
    <n v="1.8"/>
    <n v="0.9"/>
    <n v="2"/>
    <n v="2.7"/>
    <n v="3.1"/>
    <n v="1"/>
    <n v="1.5"/>
    <n v="4.5"/>
    <n v="7"/>
    <n v="5"/>
    <n v="6"/>
    <n v="4.3"/>
    <n v="0.61428571428571421"/>
    <x v="1"/>
    <n v="75"/>
    <x v="1"/>
    <x v="0"/>
    <n v="150.4"/>
    <n v="19"/>
    <n v="18"/>
    <n v="6.5"/>
    <n v="0.10833333333333334"/>
  </r>
  <r>
    <x v="2"/>
    <x v="2"/>
    <x v="2"/>
    <n v="10.5"/>
    <n v="2.1"/>
    <n v="2.6"/>
    <n v="0.7"/>
    <n v="2.2000000000000002"/>
    <n v="3"/>
    <n v="2.8"/>
    <n v="4.0999999999999996"/>
    <n v="1.7"/>
    <n v="7.1"/>
    <n v="9"/>
    <n v="5"/>
    <n v="5"/>
    <n v="3.1"/>
    <n v="0.44285714285714289"/>
    <x v="1"/>
    <n v="22"/>
    <x v="1"/>
    <x v="1"/>
    <n v="187.9"/>
    <n v="7"/>
    <n v="3"/>
    <n v="6.9"/>
    <n v="0.115"/>
  </r>
  <r>
    <x v="3"/>
    <x v="3"/>
    <x v="2"/>
    <n v="8.8000000000000007"/>
    <n v="0"/>
    <n v="0"/>
    <n v="0.7"/>
    <n v="2.5"/>
    <n v="3.3"/>
    <n v="1.6"/>
    <n v="1.3"/>
    <n v="0.4"/>
    <n v="5.0999999999999996"/>
    <n v="9"/>
    <n v="10"/>
    <n v="5"/>
    <n v="0"/>
    <n v="0"/>
    <x v="2"/>
    <n v="22"/>
    <x v="1"/>
    <x v="0"/>
    <n v="73.599999999999994"/>
    <n v="7"/>
    <n v="2"/>
    <n v="4.8"/>
    <n v="0.08"/>
  </r>
  <r>
    <x v="4"/>
    <x v="4"/>
    <x v="1"/>
    <n v="5.9"/>
    <n v="1.7"/>
    <n v="1.1000000000000001"/>
    <n v="1.5"/>
    <n v="1.6"/>
    <n v="1.1000000000000001"/>
    <n v="3.6"/>
    <n v="0.8"/>
    <n v="0.8"/>
    <n v="7.4"/>
    <n v="2"/>
    <n v="8"/>
    <n v="7"/>
    <n v="3"/>
    <n v="0.42857142857142855"/>
    <x v="0"/>
    <n v="64"/>
    <x v="0"/>
    <x v="0"/>
    <n v="217.5"/>
    <n v="8"/>
    <n v="10"/>
    <n v="0"/>
    <n v="0"/>
  </r>
  <r>
    <x v="5"/>
    <x v="5"/>
    <x v="0"/>
    <n v="9.9"/>
    <n v="3.2"/>
    <n v="2.7"/>
    <n v="1.2"/>
    <n v="3.3"/>
    <n v="1.6"/>
    <n v="2.5"/>
    <n v="3.3"/>
    <n v="2.9"/>
    <n v="6"/>
    <n v="3"/>
    <n v="10"/>
    <n v="2"/>
    <n v="3.3"/>
    <n v="0.47142857142857142"/>
    <x v="1"/>
    <n v="72"/>
    <x v="0"/>
    <x v="1"/>
    <n v="102.8"/>
    <n v="17"/>
    <n v="16"/>
    <n v="11.5"/>
    <n v="0.19166666666666668"/>
  </r>
  <r>
    <x v="6"/>
    <x v="6"/>
    <x v="1"/>
    <n v="5.8"/>
    <n v="4"/>
    <n v="3.2"/>
    <n v="1.9"/>
    <n v="1.3"/>
    <n v="0.9"/>
    <n v="1.7"/>
    <n v="4.7"/>
    <n v="1.4"/>
    <n v="5.9"/>
    <n v="4"/>
    <n v="1"/>
    <n v="9"/>
    <n v="6.8"/>
    <n v="0.97142857142857142"/>
    <x v="0"/>
    <n v="45"/>
    <x v="1"/>
    <x v="1"/>
    <n v="162.80000000000001"/>
    <n v="6"/>
    <n v="4"/>
    <n v="7.9"/>
    <n v="0.13166666666666668"/>
  </r>
  <r>
    <x v="7"/>
    <x v="0"/>
    <x v="0"/>
    <n v="7.4"/>
    <n v="2.9"/>
    <n v="3"/>
    <n v="0.9"/>
    <n v="3.4"/>
    <n v="1.2"/>
    <n v="2.2000000000000002"/>
    <n v="4"/>
    <n v="0.5"/>
    <n v="5.3"/>
    <n v="6"/>
    <n v="8"/>
    <n v="2"/>
    <n v="3.5"/>
    <n v="0.5"/>
    <x v="0"/>
    <n v="23"/>
    <x v="1"/>
    <x v="0"/>
    <n v="147.1"/>
    <n v="9"/>
    <n v="8"/>
    <n v="4.4000000000000004"/>
    <n v="7.3333333333333334E-2"/>
  </r>
  <r>
    <x v="8"/>
    <x v="7"/>
    <x v="0"/>
    <n v="6"/>
    <n v="2.2999999999999998"/>
    <n v="2.9"/>
    <n v="1.4"/>
    <n v="0.4"/>
    <n v="1.5"/>
    <n v="2.1"/>
    <n v="5.5"/>
    <n v="1.1000000000000001"/>
    <n v="7.1"/>
    <n v="5"/>
    <n v="7"/>
    <n v="9"/>
    <n v="0"/>
    <n v="0"/>
    <x v="1"/>
    <n v="35"/>
    <x v="0"/>
    <x v="1"/>
    <n v="109.7"/>
    <n v="0"/>
    <n v="0"/>
    <n v="21.2"/>
    <n v="0.35333333333333333"/>
  </r>
  <r>
    <x v="9"/>
    <x v="8"/>
    <x v="1"/>
    <n v="6.8"/>
    <n v="6.4"/>
    <n v="2.1"/>
    <n v="1.4"/>
    <n v="0.5"/>
    <n v="1.2"/>
    <n v="2.2000000000000002"/>
    <n v="5.6"/>
    <n v="0.7"/>
    <n v="7.1"/>
    <n v="6"/>
    <n v="1"/>
    <n v="4"/>
    <n v="3.5"/>
    <n v="0.5"/>
    <x v="0"/>
    <n v="47"/>
    <x v="0"/>
    <x v="1"/>
    <n v="206.8"/>
    <n v="3"/>
    <n v="8"/>
    <n v="8.1"/>
    <n v="0.13499999999999998"/>
  </r>
  <r>
    <x v="10"/>
    <x v="9"/>
    <x v="0"/>
    <n v="6.6"/>
    <n v="2.4"/>
    <n v="1"/>
    <n v="1.3"/>
    <n v="0.6"/>
    <n v="2.2999999999999998"/>
    <n v="1.8"/>
    <n v="1.3"/>
    <n v="2.1"/>
    <n v="6"/>
    <n v="8"/>
    <n v="9"/>
    <n v="10"/>
    <n v="3.3"/>
    <n v="0.47142857142857142"/>
    <x v="1"/>
    <n v="27"/>
    <x v="1"/>
    <x v="0"/>
    <n v="110.3"/>
    <n v="19"/>
    <n v="3"/>
    <n v="10.5"/>
    <n v="0.17499999999999999"/>
  </r>
  <r>
    <x v="11"/>
    <x v="9"/>
    <x v="1"/>
    <n v="5.2"/>
    <n v="3.9"/>
    <n v="1.8"/>
    <n v="0.7"/>
    <n v="2.5"/>
    <n v="2.5"/>
    <n v="2.4"/>
    <n v="2.1"/>
    <n v="0.6"/>
    <n v="8.6999999999999993"/>
    <n v="2"/>
    <n v="4"/>
    <n v="10"/>
    <n v="4.2"/>
    <n v="0.6"/>
    <x v="1"/>
    <n v="73"/>
    <x v="1"/>
    <x v="0"/>
    <n v="220.9"/>
    <n v="3"/>
    <n v="15"/>
    <n v="16.399999999999999"/>
    <n v="0.27333333333333332"/>
  </r>
  <r>
    <x v="12"/>
    <x v="10"/>
    <x v="1"/>
    <n v="8.1999999999999993"/>
    <n v="1"/>
    <n v="0"/>
    <n v="1.2"/>
    <n v="0.7"/>
    <n v="0.4"/>
    <n v="2.9"/>
    <n v="0.5"/>
    <n v="1.2"/>
    <n v="6.5"/>
    <n v="6"/>
    <n v="7"/>
    <n v="6"/>
    <n v="8.3000000000000007"/>
    <n v="1.1857142857142857"/>
    <x v="0"/>
    <n v="59"/>
    <x v="1"/>
    <x v="1"/>
    <n v="183.4"/>
    <n v="13"/>
    <n v="14"/>
    <n v="0"/>
    <n v="0"/>
  </r>
  <r>
    <x v="13"/>
    <x v="11"/>
    <x v="0"/>
    <n v="7.4"/>
    <n v="1.4"/>
    <n v="3.3"/>
    <n v="1"/>
    <n v="3"/>
    <n v="1.6"/>
    <n v="2.5"/>
    <n v="1"/>
    <n v="0.5"/>
    <n v="6.5"/>
    <n v="9"/>
    <n v="3"/>
    <n v="1"/>
    <n v="1.9"/>
    <n v="0.27142857142857141"/>
    <x v="0"/>
    <n v="35"/>
    <x v="1"/>
    <x v="1"/>
    <n v="112.5"/>
    <n v="4"/>
    <n v="9"/>
    <n v="9.8000000000000007"/>
    <n v="0.16333333333333336"/>
  </r>
  <r>
    <x v="14"/>
    <x v="12"/>
    <x v="1"/>
    <n v="8.1"/>
    <n v="4"/>
    <n v="1.2"/>
    <n v="0.9"/>
    <n v="1"/>
    <n v="1.6"/>
    <n v="2.5"/>
    <n v="3.9"/>
    <n v="3.4"/>
    <n v="6.6"/>
    <n v="5"/>
    <n v="8"/>
    <n v="5"/>
    <n v="1.7"/>
    <n v="0.24285714285714285"/>
    <x v="0"/>
    <n v="50"/>
    <x v="1"/>
    <x v="0"/>
    <n v="90.1"/>
    <n v="4"/>
    <n v="4"/>
    <n v="16.3"/>
    <n v="0.27166666666666667"/>
  </r>
  <r>
    <x v="15"/>
    <x v="10"/>
    <x v="0"/>
    <n v="6.6"/>
    <n v="4.5999999999999996"/>
    <n v="1.5"/>
    <n v="0.6"/>
    <n v="1.9"/>
    <n v="0.2"/>
    <n v="1.9"/>
    <n v="2.9"/>
    <n v="1.8"/>
    <n v="5.7"/>
    <n v="1"/>
    <n v="4"/>
    <n v="6"/>
    <n v="3.9"/>
    <n v="0.55714285714285716"/>
    <x v="2"/>
    <n v="42"/>
    <x v="1"/>
    <x v="0"/>
    <n v="203.3"/>
    <n v="18"/>
    <n v="15"/>
    <n v="9.3000000000000007"/>
    <n v="0.155"/>
  </r>
  <r>
    <x v="16"/>
    <x v="13"/>
    <x v="1"/>
    <n v="4.2"/>
    <n v="2.4"/>
    <n v="3.1"/>
    <n v="0"/>
    <n v="2.1"/>
    <n v="1.1000000000000001"/>
    <n v="0.9"/>
    <n v="4.4000000000000004"/>
    <n v="1.8"/>
    <n v="5.3"/>
    <n v="8"/>
    <n v="2"/>
    <n v="9"/>
    <n v="6.7"/>
    <n v="0.95714285714285718"/>
    <x v="0"/>
    <n v="21"/>
    <x v="0"/>
    <x v="0"/>
    <n v="92.9"/>
    <n v="20"/>
    <n v="5"/>
    <n v="0"/>
    <n v="0"/>
  </r>
  <r>
    <x v="17"/>
    <x v="14"/>
    <x v="2"/>
    <n v="9.4"/>
    <n v="0.2"/>
    <n v="0.4"/>
    <n v="1.6"/>
    <n v="0.5"/>
    <n v="3"/>
    <n v="0.6"/>
    <n v="1.4"/>
    <n v="1.9"/>
    <n v="6.1"/>
    <n v="4"/>
    <n v="2"/>
    <n v="9"/>
    <n v="4.3"/>
    <n v="0.61428571428571421"/>
    <x v="0"/>
    <n v="28"/>
    <x v="0"/>
    <x v="0"/>
    <n v="143.30000000000001"/>
    <n v="4"/>
    <n v="15"/>
    <n v="6.1"/>
    <n v="0.10166666666666666"/>
  </r>
  <r>
    <x v="18"/>
    <x v="15"/>
    <x v="1"/>
    <n v="5.5"/>
    <n v="2.7"/>
    <n v="0.8"/>
    <n v="1.2"/>
    <n v="0.1"/>
    <n v="3"/>
    <n v="1.2"/>
    <n v="1.8"/>
    <n v="0.8"/>
    <n v="7.3"/>
    <n v="8"/>
    <n v="8"/>
    <n v="9"/>
    <n v="2.2999999999999998"/>
    <n v="0.32857142857142857"/>
    <x v="1"/>
    <n v="46"/>
    <x v="1"/>
    <x v="0"/>
    <n v="184.8"/>
    <n v="10"/>
    <n v="3"/>
    <n v="11.5"/>
    <n v="0.19166666666666668"/>
  </r>
  <r>
    <x v="19"/>
    <x v="10"/>
    <x v="0"/>
    <n v="6.7"/>
    <n v="3.3"/>
    <n v="2.2999999999999998"/>
    <n v="0.3"/>
    <n v="1.8"/>
    <n v="0"/>
    <n v="1.5"/>
    <n v="3.3"/>
    <n v="2.7"/>
    <n v="4.3"/>
    <n v="4"/>
    <n v="8"/>
    <n v="3"/>
    <n v="5"/>
    <n v="0.7142857142857143"/>
    <x v="2"/>
    <n v="64"/>
    <x v="0"/>
    <x v="0"/>
    <n v="173.2"/>
    <n v="1"/>
    <n v="20"/>
    <n v="0"/>
    <n v="0"/>
  </r>
  <r>
    <x v="20"/>
    <x v="16"/>
    <x v="0"/>
    <n v="7.3"/>
    <n v="3.1"/>
    <n v="2.5"/>
    <n v="1.4"/>
    <n v="1.2"/>
    <n v="2.6"/>
    <n v="4"/>
    <n v="3.9"/>
    <n v="1.1000000000000001"/>
    <n v="4.7"/>
    <n v="8"/>
    <n v="1"/>
    <n v="4"/>
    <n v="6.6"/>
    <n v="0.94285714285714284"/>
    <x v="2"/>
    <n v="73"/>
    <x v="0"/>
    <x v="1"/>
    <n v="139.9"/>
    <n v="14"/>
    <n v="14"/>
    <n v="0"/>
    <n v="0"/>
  </r>
  <r>
    <x v="21"/>
    <x v="17"/>
    <x v="1"/>
    <n v="6.7"/>
    <n v="2.2000000000000002"/>
    <n v="1.9"/>
    <n v="1.6"/>
    <n v="2"/>
    <n v="0.2"/>
    <n v="3.5"/>
    <n v="0.4"/>
    <n v="3"/>
    <n v="5.8"/>
    <n v="9"/>
    <n v="6"/>
    <n v="8"/>
    <n v="1.5"/>
    <n v="0.21428571428571427"/>
    <x v="0"/>
    <n v="78"/>
    <x v="1"/>
    <x v="1"/>
    <n v="113.5"/>
    <n v="13"/>
    <n v="2"/>
    <n v="25.8"/>
    <n v="0.43"/>
  </r>
  <r>
    <x v="22"/>
    <x v="18"/>
    <x v="2"/>
    <n v="7.8"/>
    <n v="2.8"/>
    <n v="2"/>
    <n v="1.4"/>
    <n v="0.2"/>
    <n v="1.5"/>
    <n v="1.3"/>
    <n v="2.2000000000000002"/>
    <n v="0.9"/>
    <n v="4.3"/>
    <n v="5"/>
    <n v="9"/>
    <n v="8"/>
    <n v="1"/>
    <n v="0.14285714285714285"/>
    <x v="0"/>
    <n v="78"/>
    <x v="0"/>
    <x v="0"/>
    <n v="186.1"/>
    <n v="13"/>
    <n v="18"/>
    <n v="13.9"/>
    <n v="0.23166666666666666"/>
  </r>
  <r>
    <x v="23"/>
    <x v="15"/>
    <x v="0"/>
    <n v="8.1"/>
    <n v="1.9"/>
    <n v="3.3"/>
    <n v="0.6"/>
    <n v="1.1000000000000001"/>
    <n v="1.9"/>
    <n v="2.5"/>
    <n v="3"/>
    <n v="1.9"/>
    <n v="4.8"/>
    <n v="5"/>
    <n v="9"/>
    <n v="2"/>
    <n v="3.1"/>
    <n v="0.44285714285714289"/>
    <x v="1"/>
    <n v="41"/>
    <x v="1"/>
    <x v="1"/>
    <n v="56"/>
    <n v="7"/>
    <n v="8"/>
    <n v="21.9"/>
    <n v="0.36499999999999999"/>
  </r>
  <r>
    <x v="24"/>
    <x v="6"/>
    <x v="0"/>
    <n v="5.6"/>
    <n v="1.3"/>
    <n v="2.6"/>
    <n v="0.6"/>
    <n v="1.3"/>
    <n v="2.9"/>
    <n v="1.9"/>
    <n v="3.5"/>
    <n v="1.4"/>
    <n v="7.5"/>
    <n v="2"/>
    <n v="2"/>
    <n v="8"/>
    <n v="3.6"/>
    <n v="0.51428571428571435"/>
    <x v="2"/>
    <n v="63"/>
    <x v="0"/>
    <x v="1"/>
    <n v="163"/>
    <n v="19"/>
    <n v="4"/>
    <n v="16.899999999999999"/>
    <n v="0.28166666666666662"/>
  </r>
  <r>
    <x v="25"/>
    <x v="19"/>
    <x v="0"/>
    <n v="9.3000000000000007"/>
    <n v="4.0999999999999996"/>
    <n v="2.5"/>
    <n v="0.7"/>
    <n v="0"/>
    <n v="1.8"/>
    <n v="2.2999999999999998"/>
    <n v="3.8"/>
    <n v="1.5"/>
    <n v="6"/>
    <n v="9"/>
    <n v="8"/>
    <n v="7"/>
    <n v="5.8"/>
    <n v="0.82857142857142851"/>
    <x v="0"/>
    <n v="53"/>
    <x v="1"/>
    <x v="1"/>
    <n v="85.2"/>
    <n v="7"/>
    <n v="15"/>
    <n v="13.2"/>
    <n v="0.22"/>
  </r>
  <r>
    <x v="26"/>
    <x v="20"/>
    <x v="2"/>
    <n v="5.5"/>
    <n v="3.1"/>
    <n v="2.8"/>
    <n v="1.4"/>
    <n v="2.5"/>
    <n v="0.8"/>
    <n v="1.3"/>
    <n v="2.4"/>
    <n v="0"/>
    <n v="5.5"/>
    <n v="4"/>
    <n v="8"/>
    <n v="9"/>
    <n v="2.1"/>
    <n v="0.3"/>
    <x v="0"/>
    <n v="28"/>
    <x v="1"/>
    <x v="0"/>
    <n v="106.1"/>
    <n v="4"/>
    <n v="2"/>
    <n v="7.5"/>
    <n v="0.125"/>
  </r>
  <r>
    <x v="27"/>
    <x v="14"/>
    <x v="2"/>
    <n v="6.7"/>
    <n v="2.8"/>
    <n v="1.7"/>
    <n v="1.2"/>
    <n v="0.7"/>
    <n v="0.6"/>
    <n v="4.7"/>
    <n v="0.9"/>
    <n v="0.2"/>
    <n v="6.7"/>
    <n v="3"/>
    <n v="4"/>
    <n v="5"/>
    <n v="3.8"/>
    <n v="0.54285714285714282"/>
    <x v="0"/>
    <n v="52"/>
    <x v="1"/>
    <x v="0"/>
    <n v="168.4"/>
    <n v="4"/>
    <n v="7"/>
    <n v="13"/>
    <n v="0.21666666666666667"/>
  </r>
  <r>
    <x v="28"/>
    <x v="16"/>
    <x v="0"/>
    <n v="5.2"/>
    <n v="2.2000000000000002"/>
    <n v="4.2"/>
    <n v="2.4"/>
    <n v="3"/>
    <n v="2.2000000000000002"/>
    <n v="4.2"/>
    <n v="0"/>
    <n v="2.7"/>
    <n v="6.6"/>
    <n v="2"/>
    <n v="4"/>
    <n v="2"/>
    <n v="6.1"/>
    <n v="0.87142857142857133"/>
    <x v="0"/>
    <n v="57"/>
    <x v="1"/>
    <x v="1"/>
    <n v="112.5"/>
    <n v="13"/>
    <n v="13"/>
    <n v="21.6"/>
    <n v="0.36000000000000004"/>
  </r>
  <r>
    <x v="29"/>
    <x v="21"/>
    <x v="0"/>
    <n v="4.7"/>
    <n v="2.7"/>
    <n v="0"/>
    <n v="0.2"/>
    <n v="0.8"/>
    <n v="1.2"/>
    <n v="1.6"/>
    <n v="2.2999999999999998"/>
    <n v="0"/>
    <n v="7.9"/>
    <n v="3"/>
    <n v="5"/>
    <n v="5"/>
    <n v="3.4"/>
    <n v="0.48571428571428571"/>
    <x v="1"/>
    <n v="75"/>
    <x v="1"/>
    <x v="0"/>
    <n v="207.9"/>
    <n v="4"/>
    <n v="2"/>
    <n v="16.600000000000001"/>
    <n v="0.27666666666666667"/>
  </r>
  <r>
    <x v="30"/>
    <x v="22"/>
    <x v="1"/>
    <n v="8.1"/>
    <n v="3.2"/>
    <n v="3.5"/>
    <n v="1"/>
    <n v="1"/>
    <n v="1.5"/>
    <n v="1.3"/>
    <n v="2.1"/>
    <n v="2.1"/>
    <n v="4.4000000000000004"/>
    <n v="4"/>
    <n v="10"/>
    <n v="2"/>
    <n v="2.2000000000000002"/>
    <n v="0.31428571428571433"/>
    <x v="0"/>
    <n v="53"/>
    <x v="0"/>
    <x v="1"/>
    <n v="185.3"/>
    <n v="8"/>
    <n v="15"/>
    <n v="11.3"/>
    <n v="0.18833333333333335"/>
  </r>
  <r>
    <x v="31"/>
    <x v="23"/>
    <x v="1"/>
    <n v="12.2"/>
    <n v="5.6"/>
    <n v="2.9"/>
    <n v="0"/>
    <n v="0.3"/>
    <n v="3.2"/>
    <n v="3.1"/>
    <n v="1.5"/>
    <n v="3.8"/>
    <n v="5.4"/>
    <n v="9"/>
    <n v="7"/>
    <n v="5"/>
    <n v="4.0999999999999996"/>
    <n v="0.58571428571428563"/>
    <x v="0"/>
    <n v="54"/>
    <x v="0"/>
    <x v="0"/>
    <n v="115.1"/>
    <n v="10"/>
    <n v="6"/>
    <n v="8.6"/>
    <n v="0.14333333333333334"/>
  </r>
  <r>
    <x v="32"/>
    <x v="24"/>
    <x v="0"/>
    <n v="5.3"/>
    <n v="4"/>
    <n v="2.2000000000000002"/>
    <n v="1.3"/>
    <n v="2.6"/>
    <n v="2.5"/>
    <n v="0.5"/>
    <n v="3.7"/>
    <n v="1.8"/>
    <n v="5.8"/>
    <n v="6"/>
    <n v="1"/>
    <n v="9"/>
    <n v="2.2999999999999998"/>
    <n v="0.32857142857142857"/>
    <x v="0"/>
    <n v="77"/>
    <x v="1"/>
    <x v="0"/>
    <n v="138.69999999999999"/>
    <n v="16"/>
    <n v="8"/>
    <n v="14"/>
    <n v="0.23333333333333334"/>
  </r>
  <r>
    <x v="33"/>
    <x v="25"/>
    <x v="1"/>
    <n v="8.4"/>
    <n v="2"/>
    <n v="2.1"/>
    <n v="1.5"/>
    <n v="2"/>
    <n v="3.9"/>
    <n v="3"/>
    <n v="1"/>
    <n v="3.3"/>
    <n v="7"/>
    <n v="10"/>
    <n v="9"/>
    <n v="7"/>
    <n v="3.7"/>
    <n v="0.52857142857142858"/>
    <x v="0"/>
    <n v="66"/>
    <x v="1"/>
    <x v="0"/>
    <n v="94.8"/>
    <n v="11"/>
    <n v="2"/>
    <n v="5.7"/>
    <n v="9.5000000000000001E-2"/>
  </r>
  <r>
    <x v="34"/>
    <x v="26"/>
    <x v="0"/>
    <n v="5.3"/>
    <n v="2"/>
    <n v="1.8"/>
    <n v="1.7"/>
    <n v="2.9"/>
    <n v="0.8"/>
    <n v="2.2000000000000002"/>
    <n v="1.6"/>
    <n v="1.9"/>
    <n v="10"/>
    <n v="5"/>
    <n v="3"/>
    <n v="7"/>
    <n v="2.6"/>
    <n v="0.37142857142857144"/>
    <x v="0"/>
    <n v="45"/>
    <x v="0"/>
    <x v="1"/>
    <n v="173.6"/>
    <n v="11"/>
    <n v="7"/>
    <n v="14"/>
    <n v="0.23333333333333334"/>
  </r>
  <r>
    <x v="35"/>
    <x v="3"/>
    <x v="1"/>
    <n v="6"/>
    <n v="1.8"/>
    <n v="3.1"/>
    <n v="1.1000000000000001"/>
    <n v="1.3"/>
    <n v="1.1000000000000001"/>
    <n v="0.3"/>
    <n v="4"/>
    <n v="1.5"/>
    <n v="7.2"/>
    <n v="9"/>
    <n v="4"/>
    <n v="1"/>
    <n v="2.7"/>
    <n v="0.38571428571428573"/>
    <x v="0"/>
    <n v="26"/>
    <x v="1"/>
    <x v="1"/>
    <n v="228.4"/>
    <n v="15"/>
    <n v="11"/>
    <n v="4.4000000000000004"/>
    <n v="7.3333333333333334E-2"/>
  </r>
  <r>
    <x v="36"/>
    <x v="27"/>
    <x v="1"/>
    <n v="9.5"/>
    <n v="2.7"/>
    <n v="2"/>
    <n v="0"/>
    <n v="1.5"/>
    <n v="2.2000000000000002"/>
    <n v="1.8"/>
    <n v="1.5"/>
    <n v="1.6"/>
    <n v="6.2"/>
    <n v="8"/>
    <n v="7"/>
    <n v="9"/>
    <n v="2.2000000000000002"/>
    <n v="0.31428571428571433"/>
    <x v="2"/>
    <n v="64"/>
    <x v="1"/>
    <x v="1"/>
    <n v="90.2"/>
    <n v="0"/>
    <n v="16"/>
    <n v="7.2"/>
    <n v="0.12000000000000001"/>
  </r>
  <r>
    <x v="37"/>
    <x v="28"/>
    <x v="0"/>
    <n v="3.9"/>
    <n v="1.8"/>
    <n v="1.3"/>
    <n v="1"/>
    <n v="0"/>
    <n v="4.2"/>
    <n v="1.2"/>
    <n v="2.9"/>
    <n v="1"/>
    <n v="5"/>
    <n v="6"/>
    <n v="5"/>
    <n v="6"/>
    <n v="1.9"/>
    <n v="0.27142857142857141"/>
    <x v="0"/>
    <n v="67"/>
    <x v="0"/>
    <x v="0"/>
    <n v="159.4"/>
    <n v="17"/>
    <n v="13"/>
    <n v="1.8"/>
    <n v="3.0000000000000002E-2"/>
  </r>
  <r>
    <x v="38"/>
    <x v="16"/>
    <x v="2"/>
    <n v="3.3"/>
    <n v="3.7"/>
    <n v="2.9"/>
    <n v="1.2"/>
    <n v="0.9"/>
    <n v="1"/>
    <n v="2.2000000000000002"/>
    <n v="2.5"/>
    <n v="1"/>
    <n v="4.9000000000000004"/>
    <n v="3"/>
    <n v="5"/>
    <n v="7"/>
    <n v="5"/>
    <n v="0.7142857142857143"/>
    <x v="1"/>
    <n v="64"/>
    <x v="0"/>
    <x v="0"/>
    <n v="166.2"/>
    <n v="5"/>
    <n v="15"/>
    <n v="6.5"/>
    <n v="0.10833333333333334"/>
  </r>
  <r>
    <x v="39"/>
    <x v="1"/>
    <x v="1"/>
    <n v="5.8"/>
    <n v="0"/>
    <n v="3.6"/>
    <n v="0.5"/>
    <n v="1.7"/>
    <n v="2"/>
    <n v="2.1"/>
    <n v="2.8"/>
    <n v="0.7"/>
    <n v="7.6"/>
    <n v="7"/>
    <n v="1"/>
    <n v="2"/>
    <n v="3.4"/>
    <n v="0.48571428571428571"/>
    <x v="2"/>
    <n v="46"/>
    <x v="0"/>
    <x v="0"/>
    <n v="87.5"/>
    <n v="4"/>
    <n v="18"/>
    <n v="4.5"/>
    <n v="7.4999999999999997E-2"/>
  </r>
  <r>
    <x v="40"/>
    <x v="13"/>
    <x v="0"/>
    <n v="7.3"/>
    <n v="3.8"/>
    <n v="0.1"/>
    <n v="0.9"/>
    <n v="1.9"/>
    <n v="3.6"/>
    <n v="0.4"/>
    <n v="3.6"/>
    <n v="1.6"/>
    <n v="5.5"/>
    <n v="10"/>
    <n v="2"/>
    <n v="1"/>
    <n v="5.5"/>
    <n v="0.7857142857142857"/>
    <x v="0"/>
    <n v="31"/>
    <x v="1"/>
    <x v="1"/>
    <n v="99.6"/>
    <n v="17"/>
    <n v="3"/>
    <n v="23.5"/>
    <n v="0.39166666666666666"/>
  </r>
  <r>
    <x v="41"/>
    <x v="29"/>
    <x v="0"/>
    <n v="6.9"/>
    <n v="3.4"/>
    <n v="4.4000000000000004"/>
    <n v="0.4"/>
    <n v="3.3"/>
    <n v="2.1"/>
    <n v="1.6"/>
    <n v="2.9"/>
    <n v="3.4"/>
    <n v="6.1"/>
    <n v="6"/>
    <n v="5"/>
    <n v="4"/>
    <n v="0"/>
    <n v="0"/>
    <x v="0"/>
    <n v="36"/>
    <x v="1"/>
    <x v="0"/>
    <n v="59.6"/>
    <n v="12"/>
    <n v="2"/>
    <n v="2.8"/>
    <n v="4.6666666666666662E-2"/>
  </r>
  <r>
    <x v="42"/>
    <x v="28"/>
    <x v="1"/>
    <n v="6.7"/>
    <n v="4.9000000000000004"/>
    <n v="1"/>
    <n v="0.7"/>
    <n v="0"/>
    <n v="3.2"/>
    <n v="2.7"/>
    <n v="0.7"/>
    <n v="2.6"/>
    <n v="8.5"/>
    <n v="8"/>
    <n v="2"/>
    <n v="9"/>
    <n v="2"/>
    <n v="0.2857142857142857"/>
    <x v="0"/>
    <n v="40"/>
    <x v="0"/>
    <x v="1"/>
    <n v="178"/>
    <n v="5"/>
    <n v="12"/>
    <n v="13.1"/>
    <n v="0.21833333333333332"/>
  </r>
  <r>
    <x v="43"/>
    <x v="30"/>
    <x v="0"/>
    <n v="6.1"/>
    <n v="4.3"/>
    <n v="1"/>
    <n v="1.5"/>
    <n v="1.7"/>
    <n v="4.3"/>
    <n v="2.9"/>
    <n v="0.9"/>
    <n v="1.4"/>
    <n v="4.4000000000000004"/>
    <n v="6"/>
    <n v="1"/>
    <n v="9"/>
    <n v="1.5"/>
    <n v="0.21428571428571427"/>
    <x v="1"/>
    <n v="62"/>
    <x v="0"/>
    <x v="1"/>
    <n v="132"/>
    <n v="6"/>
    <n v="8"/>
    <n v="2.4"/>
    <n v="0.04"/>
  </r>
  <r>
    <x v="44"/>
    <x v="6"/>
    <x v="1"/>
    <n v="7.6"/>
    <n v="2"/>
    <n v="0.8"/>
    <n v="1.3"/>
    <n v="1.1000000000000001"/>
    <n v="2.4"/>
    <n v="1.6"/>
    <n v="2.9"/>
    <n v="1.8"/>
    <n v="6.8"/>
    <n v="10"/>
    <n v="10"/>
    <n v="3"/>
    <n v="2.5"/>
    <n v="0.35714285714285715"/>
    <x v="1"/>
    <n v="41"/>
    <x v="0"/>
    <x v="0"/>
    <n v="113.7"/>
    <n v="2"/>
    <n v="12"/>
    <n v="10.4"/>
    <n v="0.17333333333333334"/>
  </r>
  <r>
    <x v="45"/>
    <x v="31"/>
    <x v="1"/>
    <n v="0.2"/>
    <n v="4.0999999999999996"/>
    <n v="2"/>
    <n v="0.3"/>
    <n v="1.6"/>
    <n v="2.6"/>
    <n v="2.5"/>
    <n v="1.3"/>
    <n v="1.1000000000000001"/>
    <n v="5.4"/>
    <n v="4"/>
    <n v="3"/>
    <n v="1"/>
    <n v="0.9"/>
    <n v="0.12857142857142859"/>
    <x v="0"/>
    <n v="45"/>
    <x v="1"/>
    <x v="1"/>
    <n v="253.2"/>
    <n v="10"/>
    <n v="11"/>
    <n v="12.3"/>
    <n v="0.20500000000000002"/>
  </r>
  <r>
    <x v="46"/>
    <x v="0"/>
    <x v="2"/>
    <n v="4.5"/>
    <n v="2.7"/>
    <n v="0.7"/>
    <n v="0.6"/>
    <n v="1.6"/>
    <n v="2.9"/>
    <n v="2.2999999999999998"/>
    <n v="3.7"/>
    <n v="2.6"/>
    <n v="8.5"/>
    <n v="10"/>
    <n v="1"/>
    <n v="2"/>
    <n v="0"/>
    <n v="0"/>
    <x v="2"/>
    <n v="58"/>
    <x v="0"/>
    <x v="1"/>
    <n v="59.9"/>
    <n v="7"/>
    <n v="20"/>
    <n v="0"/>
    <n v="0"/>
  </r>
  <r>
    <x v="47"/>
    <x v="32"/>
    <x v="1"/>
    <n v="5.8"/>
    <n v="0.1"/>
    <n v="0.8"/>
    <n v="1"/>
    <n v="1.3"/>
    <n v="0.9"/>
    <n v="1.9"/>
    <n v="2.9"/>
    <n v="0"/>
    <n v="5.4"/>
    <n v="7"/>
    <n v="10"/>
    <n v="9"/>
    <n v="4.3"/>
    <n v="0.61428571428571421"/>
    <x v="1"/>
    <n v="32"/>
    <x v="1"/>
    <x v="1"/>
    <n v="214.3"/>
    <n v="3"/>
    <n v="14"/>
    <n v="0"/>
    <n v="0"/>
  </r>
  <r>
    <x v="48"/>
    <x v="33"/>
    <x v="0"/>
    <n v="7.4"/>
    <n v="3.2"/>
    <n v="1.3"/>
    <n v="1.1000000000000001"/>
    <n v="0.4"/>
    <n v="0.2"/>
    <n v="2.6"/>
    <n v="0.3"/>
    <n v="3.1"/>
    <n v="7.3"/>
    <n v="7"/>
    <n v="8"/>
    <n v="9"/>
    <n v="1.8"/>
    <n v="0.25714285714285717"/>
    <x v="0"/>
    <n v="61"/>
    <x v="1"/>
    <x v="1"/>
    <n v="42.3"/>
    <n v="9"/>
    <n v="2"/>
    <n v="2.4"/>
    <n v="0.04"/>
  </r>
  <r>
    <x v="49"/>
    <x v="21"/>
    <x v="0"/>
    <n v="9"/>
    <n v="2.1"/>
    <n v="2.1"/>
    <n v="0.7"/>
    <n v="0.2"/>
    <n v="2.2000000000000002"/>
    <n v="0.9"/>
    <n v="5"/>
    <n v="0.7"/>
    <n v="4.3"/>
    <n v="8"/>
    <n v="8"/>
    <n v="1"/>
    <n v="4.0999999999999996"/>
    <n v="0.58571428571428563"/>
    <x v="1"/>
    <n v="61"/>
    <x v="1"/>
    <x v="1"/>
    <n v="124"/>
    <n v="8"/>
    <n v="2"/>
    <n v="0"/>
    <n v="0"/>
  </r>
  <r>
    <x v="50"/>
    <x v="34"/>
    <x v="1"/>
    <n v="4.2"/>
    <n v="3"/>
    <n v="2.2000000000000002"/>
    <n v="1.2"/>
    <n v="1.2"/>
    <n v="1.2"/>
    <n v="2"/>
    <n v="2"/>
    <n v="0.8"/>
    <n v="8.4"/>
    <n v="2"/>
    <n v="8"/>
    <n v="9"/>
    <n v="0.6"/>
    <n v="8.5714285714285715E-2"/>
    <x v="0"/>
    <n v="64"/>
    <x v="0"/>
    <x v="0"/>
    <n v="65.099999999999994"/>
    <n v="12"/>
    <n v="1"/>
    <n v="10.7"/>
    <n v="0.17833333333333332"/>
  </r>
  <r>
    <x v="51"/>
    <x v="35"/>
    <x v="0"/>
    <n v="8.9"/>
    <n v="5.5"/>
    <n v="3.2"/>
    <n v="1"/>
    <n v="0.1"/>
    <n v="3.3"/>
    <n v="0.1"/>
    <n v="2.2000000000000002"/>
    <n v="0"/>
    <n v="7.6"/>
    <n v="6"/>
    <n v="7"/>
    <n v="1"/>
    <n v="0"/>
    <n v="0"/>
    <x v="1"/>
    <n v="42"/>
    <x v="1"/>
    <x v="1"/>
    <n v="109"/>
    <n v="18"/>
    <n v="5"/>
    <n v="11.9"/>
    <n v="0.19833333333333333"/>
  </r>
  <r>
    <x v="52"/>
    <x v="31"/>
    <x v="2"/>
    <n v="5.0999999999999996"/>
    <n v="3.3"/>
    <n v="3.2"/>
    <n v="0"/>
    <n v="1.4"/>
    <n v="2.4"/>
    <n v="1.9"/>
    <n v="3"/>
    <n v="1.4"/>
    <n v="5.8"/>
    <n v="3"/>
    <n v="7"/>
    <n v="10"/>
    <n v="3.5"/>
    <n v="0.5"/>
    <x v="0"/>
    <n v="70"/>
    <x v="1"/>
    <x v="1"/>
    <n v="123"/>
    <n v="14"/>
    <n v="15"/>
    <n v="1.5"/>
    <n v="2.5000000000000001E-2"/>
  </r>
  <r>
    <x v="53"/>
    <x v="36"/>
    <x v="1"/>
    <n v="5.7"/>
    <n v="1.5"/>
    <n v="3"/>
    <n v="0.7"/>
    <n v="1.2"/>
    <n v="3.2"/>
    <n v="3.7"/>
    <n v="2.4"/>
    <n v="0.5"/>
    <n v="7"/>
    <n v="8"/>
    <n v="2"/>
    <n v="4"/>
    <n v="4.3"/>
    <n v="0.61428571428571421"/>
    <x v="1"/>
    <n v="49"/>
    <x v="0"/>
    <x v="1"/>
    <n v="114.5"/>
    <n v="4"/>
    <n v="17"/>
    <n v="11"/>
    <n v="0.18333333333333332"/>
  </r>
  <r>
    <x v="54"/>
    <x v="15"/>
    <x v="0"/>
    <n v="7.2"/>
    <n v="4.4000000000000004"/>
    <n v="1.7"/>
    <n v="0.7"/>
    <n v="0"/>
    <n v="0.6"/>
    <n v="1.6"/>
    <n v="3.8"/>
    <n v="2.4"/>
    <n v="7.6"/>
    <n v="4"/>
    <n v="9"/>
    <n v="5"/>
    <n v="1.8"/>
    <n v="0.25714285714285717"/>
    <x v="0"/>
    <n v="74"/>
    <x v="1"/>
    <x v="0"/>
    <n v="162.5"/>
    <n v="12"/>
    <n v="8"/>
    <n v="6.6"/>
    <n v="0.11"/>
  </r>
  <r>
    <x v="55"/>
    <x v="37"/>
    <x v="0"/>
    <n v="5.6"/>
    <n v="3.5"/>
    <n v="0.2"/>
    <n v="1.3"/>
    <n v="3.4"/>
    <n v="3.2"/>
    <n v="3.6"/>
    <n v="1.2"/>
    <n v="1.9"/>
    <n v="6.7"/>
    <n v="4"/>
    <n v="7"/>
    <n v="8"/>
    <n v="1"/>
    <n v="0.14285714285714285"/>
    <x v="1"/>
    <n v="36"/>
    <x v="1"/>
    <x v="0"/>
    <n v="193.9"/>
    <n v="11"/>
    <n v="2"/>
    <n v="9.1999999999999993"/>
    <n v="0.15333333333333332"/>
  </r>
  <r>
    <x v="56"/>
    <x v="25"/>
    <x v="0"/>
    <n v="8.1999999999999993"/>
    <n v="1.3"/>
    <n v="0.1"/>
    <n v="1.3"/>
    <n v="1.6"/>
    <n v="0"/>
    <n v="1.6"/>
    <n v="4"/>
    <n v="0.5"/>
    <n v="6"/>
    <n v="2"/>
    <n v="5"/>
    <n v="5"/>
    <n v="5.5"/>
    <n v="0.7857142857142857"/>
    <x v="0"/>
    <n v="46"/>
    <x v="0"/>
    <x v="0"/>
    <n v="144.30000000000001"/>
    <n v="8"/>
    <n v="15"/>
    <n v="5"/>
    <n v="8.3333333333333329E-2"/>
  </r>
  <r>
    <x v="57"/>
    <x v="27"/>
    <x v="0"/>
    <n v="5.2"/>
    <n v="0.6"/>
    <n v="3"/>
    <n v="0.2"/>
    <n v="0"/>
    <n v="0.7"/>
    <n v="0.7"/>
    <n v="3.4"/>
    <n v="0.3"/>
    <n v="6.4"/>
    <n v="6"/>
    <n v="4"/>
    <n v="5"/>
    <n v="2.9"/>
    <n v="0.41428571428571426"/>
    <x v="1"/>
    <n v="39"/>
    <x v="0"/>
    <x v="0"/>
    <n v="166.2"/>
    <n v="7"/>
    <n v="3"/>
    <n v="13.9"/>
    <n v="0.23166666666666666"/>
  </r>
  <r>
    <x v="58"/>
    <x v="30"/>
    <x v="1"/>
    <n v="5.2"/>
    <n v="1.5"/>
    <n v="2.8"/>
    <n v="1.2"/>
    <n v="1.7"/>
    <n v="2.8"/>
    <n v="2.8"/>
    <n v="1.5"/>
    <n v="0.6"/>
    <n v="6.6"/>
    <n v="6"/>
    <n v="8"/>
    <n v="4"/>
    <n v="1"/>
    <n v="0.14285714285714285"/>
    <x v="0"/>
    <n v="26"/>
    <x v="1"/>
    <x v="1"/>
    <n v="228"/>
    <n v="8"/>
    <n v="13"/>
    <n v="23.1"/>
    <n v="0.38500000000000001"/>
  </r>
  <r>
    <x v="59"/>
    <x v="16"/>
    <x v="2"/>
    <n v="8.1"/>
    <n v="4.3"/>
    <n v="1.4"/>
    <n v="1"/>
    <n v="1.3"/>
    <n v="1.4"/>
    <n v="2.6"/>
    <n v="2.8"/>
    <n v="0.3"/>
    <n v="6.6"/>
    <n v="1"/>
    <n v="5"/>
    <n v="9"/>
    <n v="0"/>
    <n v="0"/>
    <x v="0"/>
    <n v="74"/>
    <x v="0"/>
    <x v="0"/>
    <n v="115.1"/>
    <n v="20"/>
    <n v="3"/>
    <n v="16.2"/>
    <n v="0.26999999999999996"/>
  </r>
  <r>
    <x v="60"/>
    <x v="5"/>
    <x v="2"/>
    <n v="4.5"/>
    <n v="2.5"/>
    <n v="0.6"/>
    <n v="1.1000000000000001"/>
    <n v="0.2"/>
    <n v="1.5"/>
    <n v="4.8"/>
    <n v="4.0999999999999996"/>
    <n v="0.9"/>
    <n v="7"/>
    <n v="8"/>
    <n v="6"/>
    <n v="8"/>
    <n v="1.6"/>
    <n v="0.22857142857142859"/>
    <x v="0"/>
    <n v="23"/>
    <x v="1"/>
    <x v="1"/>
    <n v="195.2"/>
    <n v="12"/>
    <n v="17"/>
    <n v="21.1"/>
    <n v="0.35166666666666668"/>
  </r>
  <r>
    <x v="61"/>
    <x v="27"/>
    <x v="0"/>
    <n v="6.5"/>
    <n v="3.1"/>
    <n v="1"/>
    <n v="0.7"/>
    <n v="1.8"/>
    <n v="2.1"/>
    <n v="0.8"/>
    <n v="3.2"/>
    <n v="0.4"/>
    <n v="5.3"/>
    <n v="3"/>
    <n v="4"/>
    <n v="9"/>
    <n v="2.2000000000000002"/>
    <n v="0.31428571428571433"/>
    <x v="0"/>
    <n v="68"/>
    <x v="0"/>
    <x v="1"/>
    <n v="276.3"/>
    <n v="8"/>
    <n v="17"/>
    <n v="0"/>
    <n v="0"/>
  </r>
  <r>
    <x v="62"/>
    <x v="38"/>
    <x v="0"/>
    <n v="2.7"/>
    <n v="1"/>
    <n v="2.2000000000000002"/>
    <n v="1"/>
    <n v="0.6"/>
    <n v="3.7"/>
    <n v="2.4"/>
    <n v="2.7"/>
    <n v="2.4"/>
    <n v="5.7"/>
    <n v="1"/>
    <n v="2"/>
    <n v="7"/>
    <n v="4.5"/>
    <n v="0.6428571428571429"/>
    <x v="1"/>
    <n v="50"/>
    <x v="0"/>
    <x v="0"/>
    <n v="240.7"/>
    <n v="5"/>
    <n v="17"/>
    <n v="4.5999999999999996"/>
    <n v="7.6666666666666661E-2"/>
  </r>
  <r>
    <x v="63"/>
    <x v="34"/>
    <x v="0"/>
    <n v="9.6"/>
    <n v="4.3"/>
    <n v="2.2000000000000002"/>
    <n v="1.6"/>
    <n v="1.7"/>
    <n v="0"/>
    <n v="2.5"/>
    <n v="3.3"/>
    <n v="0.7"/>
    <n v="6"/>
    <n v="10"/>
    <n v="7"/>
    <n v="7"/>
    <n v="3"/>
    <n v="0.42857142857142855"/>
    <x v="2"/>
    <n v="49"/>
    <x v="1"/>
    <x v="1"/>
    <n v="231.5"/>
    <n v="5"/>
    <n v="20"/>
    <n v="14.5"/>
    <n v="0.24166666666666667"/>
  </r>
  <r>
    <x v="64"/>
    <x v="39"/>
    <x v="0"/>
    <n v="8.4"/>
    <n v="0"/>
    <n v="3"/>
    <n v="1.1000000000000001"/>
    <n v="0.8"/>
    <n v="3.5"/>
    <n v="3.3"/>
    <n v="3.4"/>
    <n v="1.8"/>
    <n v="7.1"/>
    <n v="1"/>
    <n v="2"/>
    <n v="5"/>
    <n v="2.7"/>
    <n v="0.38571428571428573"/>
    <x v="1"/>
    <n v="50"/>
    <x v="0"/>
    <x v="1"/>
    <n v="186.4"/>
    <n v="10"/>
    <n v="2"/>
    <n v="22.1"/>
    <n v="0.36833333333333335"/>
  </r>
  <r>
    <x v="65"/>
    <x v="11"/>
    <x v="0"/>
    <n v="11.5"/>
    <n v="2"/>
    <n v="1.5"/>
    <n v="1"/>
    <n v="0.6"/>
    <n v="3.6"/>
    <n v="2.6"/>
    <n v="1.8"/>
    <n v="1.8"/>
    <n v="4.7"/>
    <n v="1"/>
    <n v="7"/>
    <n v="10"/>
    <n v="1.2"/>
    <n v="0.17142857142857143"/>
    <x v="2"/>
    <n v="75"/>
    <x v="1"/>
    <x v="0"/>
    <n v="207.6"/>
    <n v="9"/>
    <n v="6"/>
    <n v="15.2"/>
    <n v="0.2533333333333333"/>
  </r>
  <r>
    <x v="66"/>
    <x v="35"/>
    <x v="0"/>
    <n v="8.6999999999999993"/>
    <n v="3.6"/>
    <n v="1.8"/>
    <n v="0.8"/>
    <n v="1.5"/>
    <n v="1.4"/>
    <n v="1.7"/>
    <n v="2.7"/>
    <n v="0"/>
    <n v="6.7"/>
    <n v="5"/>
    <n v="7"/>
    <n v="1"/>
    <n v="5.8"/>
    <n v="0.82857142857142851"/>
    <x v="0"/>
    <n v="23"/>
    <x v="1"/>
    <x v="0"/>
    <n v="125.8"/>
    <n v="13"/>
    <n v="12"/>
    <n v="1.8"/>
    <n v="3.0000000000000002E-2"/>
  </r>
  <r>
    <x v="67"/>
    <x v="12"/>
    <x v="0"/>
    <n v="3.7"/>
    <n v="1.3"/>
    <n v="3.1"/>
    <n v="1.5"/>
    <n v="0"/>
    <n v="1.2"/>
    <n v="0.7"/>
    <n v="3.6"/>
    <n v="1.9"/>
    <n v="7.4"/>
    <n v="5"/>
    <n v="1"/>
    <n v="6"/>
    <n v="5"/>
    <n v="0.7142857142857143"/>
    <x v="0"/>
    <n v="37"/>
    <x v="0"/>
    <x v="1"/>
    <n v="145.9"/>
    <n v="5"/>
    <n v="6"/>
    <n v="6.5"/>
    <n v="0.10833333333333334"/>
  </r>
  <r>
    <x v="68"/>
    <x v="33"/>
    <x v="0"/>
    <n v="7.3"/>
    <n v="3.9"/>
    <n v="0"/>
    <n v="0.4"/>
    <n v="1.4"/>
    <n v="1.9"/>
    <n v="2.4"/>
    <n v="2.7"/>
    <n v="0"/>
    <n v="6.6"/>
    <n v="1"/>
    <n v="10"/>
    <n v="10"/>
    <n v="4.8"/>
    <n v="0.68571428571428572"/>
    <x v="1"/>
    <n v="39"/>
    <x v="1"/>
    <x v="0"/>
    <n v="140.1"/>
    <n v="6"/>
    <n v="12"/>
    <n v="12.7"/>
    <n v="0.21166666666666664"/>
  </r>
  <r>
    <x v="69"/>
    <x v="15"/>
    <x v="0"/>
    <n v="4.2"/>
    <n v="1.7"/>
    <n v="2.2999999999999998"/>
    <n v="0.6"/>
    <n v="2.2000000000000002"/>
    <n v="1.1000000000000001"/>
    <n v="2.4"/>
    <n v="1.6"/>
    <n v="0.4"/>
    <n v="6.6"/>
    <n v="5"/>
    <n v="10"/>
    <n v="6"/>
    <n v="2.9"/>
    <n v="0.41428571428571426"/>
    <x v="2"/>
    <n v="59"/>
    <x v="1"/>
    <x v="0"/>
    <n v="116.8"/>
    <n v="8"/>
    <n v="3"/>
    <n v="8.6999999999999993"/>
    <n v="0.14499999999999999"/>
  </r>
  <r>
    <x v="70"/>
    <x v="40"/>
    <x v="1"/>
    <n v="9.1999999999999993"/>
    <n v="1.2"/>
    <n v="1.7"/>
    <n v="0.3"/>
    <n v="2.8"/>
    <n v="2.4"/>
    <n v="2.8"/>
    <n v="2.9"/>
    <n v="1.9"/>
    <n v="6.1"/>
    <n v="7"/>
    <n v="3"/>
    <n v="10"/>
    <n v="3.8"/>
    <n v="0.54285714285714282"/>
    <x v="1"/>
    <n v="59"/>
    <x v="1"/>
    <x v="0"/>
    <n v="157.30000000000001"/>
    <n v="2"/>
    <n v="15"/>
    <n v="3.6"/>
    <n v="6.0000000000000005E-2"/>
  </r>
  <r>
    <x v="71"/>
    <x v="24"/>
    <x v="1"/>
    <n v="3.8"/>
    <n v="4.9000000000000004"/>
    <n v="2.7"/>
    <n v="1.1000000000000001"/>
    <n v="2.6"/>
    <n v="2.6"/>
    <n v="1.7"/>
    <n v="2"/>
    <n v="1.3"/>
    <n v="6.6"/>
    <n v="5"/>
    <n v="3"/>
    <n v="4"/>
    <n v="0"/>
    <n v="0"/>
    <x v="0"/>
    <n v="72"/>
    <x v="1"/>
    <x v="0"/>
    <n v="123.8"/>
    <n v="11"/>
    <n v="14"/>
    <n v="7.7"/>
    <n v="0.12833333333333333"/>
  </r>
  <r>
    <x v="72"/>
    <x v="33"/>
    <x v="1"/>
    <n v="3.7"/>
    <n v="3.2"/>
    <n v="2.5"/>
    <n v="1.6"/>
    <n v="2.9"/>
    <n v="0.1"/>
    <n v="2.2999999999999998"/>
    <n v="3.3"/>
    <n v="0.9"/>
    <n v="6"/>
    <n v="9"/>
    <n v="6"/>
    <n v="2"/>
    <n v="3.4"/>
    <n v="0.48571428571428571"/>
    <x v="0"/>
    <n v="67"/>
    <x v="0"/>
    <x v="0"/>
    <n v="153.1"/>
    <n v="15"/>
    <n v="12"/>
    <n v="9.9"/>
    <n v="0.16500000000000001"/>
  </r>
  <r>
    <x v="73"/>
    <x v="2"/>
    <x v="0"/>
    <n v="2.8"/>
    <n v="3.8"/>
    <n v="1.3"/>
    <n v="0.8"/>
    <n v="1"/>
    <n v="0.9"/>
    <n v="0.1"/>
    <n v="4.4000000000000004"/>
    <n v="0"/>
    <n v="6.3"/>
    <n v="4"/>
    <n v="3"/>
    <n v="1"/>
    <n v="6.8"/>
    <n v="0.97142857142857142"/>
    <x v="0"/>
    <n v="66"/>
    <x v="0"/>
    <x v="0"/>
    <n v="81"/>
    <n v="12"/>
    <n v="9"/>
    <n v="1.3"/>
    <n v="2.1666666666666667E-2"/>
  </r>
  <r>
    <x v="74"/>
    <x v="32"/>
    <x v="0"/>
    <n v="5"/>
    <n v="4.5"/>
    <n v="1.5"/>
    <n v="0.5"/>
    <n v="0.5"/>
    <n v="0.6"/>
    <n v="0.8"/>
    <n v="3.4"/>
    <n v="2.2000000000000002"/>
    <n v="6"/>
    <n v="9"/>
    <n v="9"/>
    <n v="3"/>
    <n v="1.8"/>
    <n v="0.25714285714285717"/>
    <x v="0"/>
    <n v="69"/>
    <x v="1"/>
    <x v="0"/>
    <n v="123.3"/>
    <n v="5"/>
    <n v="9"/>
    <n v="17.899999999999999"/>
    <n v="0.29833333333333328"/>
  </r>
  <r>
    <x v="75"/>
    <x v="36"/>
    <x v="0"/>
    <n v="4.5999999999999996"/>
    <n v="0"/>
    <n v="0"/>
    <n v="1.8"/>
    <n v="2.2999999999999998"/>
    <n v="2.2999999999999998"/>
    <n v="3.1"/>
    <n v="1.4"/>
    <n v="1.6"/>
    <n v="6.3"/>
    <n v="8"/>
    <n v="5"/>
    <n v="9"/>
    <n v="1"/>
    <n v="0.14285714285714285"/>
    <x v="1"/>
    <n v="42"/>
    <x v="1"/>
    <x v="0"/>
    <n v="215.8"/>
    <n v="12"/>
    <n v="4"/>
    <n v="6.5"/>
    <n v="0.10833333333333334"/>
  </r>
  <r>
    <x v="76"/>
    <x v="16"/>
    <x v="0"/>
    <n v="3.5"/>
    <n v="4"/>
    <n v="2.7"/>
    <n v="1.2"/>
    <n v="1"/>
    <n v="3"/>
    <n v="2.2000000000000002"/>
    <n v="2.9"/>
    <n v="0.3"/>
    <n v="6.1"/>
    <n v="1"/>
    <n v="6"/>
    <n v="1"/>
    <n v="2.7"/>
    <n v="0.38571428571428573"/>
    <x v="0"/>
    <n v="70"/>
    <x v="1"/>
    <x v="0"/>
    <n v="159.69999999999999"/>
    <n v="4"/>
    <n v="3"/>
    <n v="9.4"/>
    <n v="0.15666666666666668"/>
  </r>
  <r>
    <x v="77"/>
    <x v="41"/>
    <x v="0"/>
    <n v="10"/>
    <n v="1.9"/>
    <n v="2.2000000000000002"/>
    <n v="1.1000000000000001"/>
    <n v="1.5"/>
    <n v="0.7"/>
    <n v="2.6"/>
    <n v="0"/>
    <n v="0.2"/>
    <n v="5.0999999999999996"/>
    <n v="4"/>
    <n v="6"/>
    <n v="5"/>
    <n v="1.3"/>
    <n v="0.18571428571428572"/>
    <x v="2"/>
    <n v="57"/>
    <x v="1"/>
    <x v="1"/>
    <n v="216.7"/>
    <n v="3"/>
    <n v="18"/>
    <n v="18.3"/>
    <n v="0.30499999999999999"/>
  </r>
  <r>
    <x v="78"/>
    <x v="42"/>
    <x v="1"/>
    <n v="7.1"/>
    <n v="2.1"/>
    <n v="3.4"/>
    <n v="0.9"/>
    <n v="2.2000000000000002"/>
    <n v="3"/>
    <n v="1.3"/>
    <n v="2.4"/>
    <n v="2.2000000000000002"/>
    <n v="4.7"/>
    <n v="7"/>
    <n v="8"/>
    <n v="10"/>
    <n v="1.2"/>
    <n v="0.17142857142857143"/>
    <x v="2"/>
    <n v="28"/>
    <x v="1"/>
    <x v="0"/>
    <n v="119.7"/>
    <n v="7"/>
    <n v="14"/>
    <n v="9"/>
    <n v="0.15"/>
  </r>
  <r>
    <x v="79"/>
    <x v="11"/>
    <x v="0"/>
    <n v="6.8"/>
    <n v="3.7"/>
    <n v="1.6"/>
    <n v="1.3"/>
    <n v="3.5"/>
    <n v="0.9"/>
    <n v="1.1000000000000001"/>
    <n v="3.7"/>
    <n v="1.5"/>
    <n v="6.6"/>
    <n v="1"/>
    <n v="10"/>
    <n v="6"/>
    <n v="3.5"/>
    <n v="0.5"/>
    <x v="2"/>
    <n v="80"/>
    <x v="1"/>
    <x v="1"/>
    <n v="137.6"/>
    <n v="2"/>
    <n v="8"/>
    <n v="17.8"/>
    <n v="0.29666666666666669"/>
  </r>
  <r>
    <x v="80"/>
    <x v="34"/>
    <x v="0"/>
    <n v="9.1999999999999993"/>
    <n v="2.5"/>
    <n v="2.9"/>
    <n v="1.1000000000000001"/>
    <n v="2"/>
    <n v="2.9"/>
    <n v="1.5"/>
    <n v="3"/>
    <n v="0"/>
    <n v="7.2"/>
    <n v="8"/>
    <n v="3"/>
    <n v="9"/>
    <n v="4.5999999999999996"/>
    <n v="0.65714285714285714"/>
    <x v="2"/>
    <n v="35"/>
    <x v="1"/>
    <x v="1"/>
    <n v="160.69999999999999"/>
    <n v="1"/>
    <n v="15"/>
    <n v="1.8"/>
    <n v="3.0000000000000002E-2"/>
  </r>
  <r>
    <x v="81"/>
    <x v="43"/>
    <x v="0"/>
    <n v="6.5"/>
    <n v="3.9"/>
    <n v="0.9"/>
    <n v="0.8"/>
    <n v="1.7"/>
    <n v="1.7"/>
    <n v="2.2999999999999998"/>
    <n v="2.6"/>
    <n v="0.5"/>
    <n v="8.4"/>
    <n v="2"/>
    <n v="9"/>
    <n v="1"/>
    <n v="3.5"/>
    <n v="0.5"/>
    <x v="0"/>
    <n v="40"/>
    <x v="0"/>
    <x v="0"/>
    <n v="140.30000000000001"/>
    <n v="19"/>
    <n v="3"/>
    <n v="13.5"/>
    <n v="0.22500000000000001"/>
  </r>
  <r>
    <x v="82"/>
    <x v="44"/>
    <x v="1"/>
    <n v="4.5"/>
    <n v="2.9"/>
    <n v="0"/>
    <n v="0.8"/>
    <n v="0.4"/>
    <n v="1.5"/>
    <n v="2.8"/>
    <n v="5.3"/>
    <n v="3.2"/>
    <n v="7.8"/>
    <n v="8"/>
    <n v="7"/>
    <n v="5"/>
    <n v="0.7"/>
    <n v="9.9999999999999992E-2"/>
    <x v="2"/>
    <n v="28"/>
    <x v="0"/>
    <x v="1"/>
    <n v="80.3"/>
    <n v="18"/>
    <n v="10"/>
    <n v="16.7"/>
    <n v="0.27833333333333332"/>
  </r>
  <r>
    <x v="83"/>
    <x v="3"/>
    <x v="1"/>
    <n v="2.6"/>
    <n v="3.3"/>
    <n v="1.9"/>
    <n v="0.5"/>
    <n v="2.7"/>
    <n v="3.4"/>
    <n v="1.7"/>
    <n v="0.3"/>
    <n v="2.2000000000000002"/>
    <n v="7.6"/>
    <n v="4"/>
    <n v="6"/>
    <n v="1"/>
    <n v="1.7"/>
    <n v="0.24285714285714285"/>
    <x v="0"/>
    <n v="71"/>
    <x v="0"/>
    <x v="0"/>
    <n v="178.3"/>
    <n v="6"/>
    <n v="16"/>
    <n v="3.4"/>
    <n v="5.6666666666666664E-2"/>
  </r>
  <r>
    <x v="84"/>
    <x v="5"/>
    <x v="1"/>
    <n v="4.4000000000000004"/>
    <n v="2.2999999999999998"/>
    <n v="1.4"/>
    <n v="0.4"/>
    <n v="1.9"/>
    <n v="4.0999999999999996"/>
    <n v="0"/>
    <n v="0.6"/>
    <n v="1.2"/>
    <n v="6.8"/>
    <n v="8"/>
    <n v="1"/>
    <n v="2"/>
    <n v="3.6"/>
    <n v="0.51428571428571435"/>
    <x v="2"/>
    <n v="44"/>
    <x v="0"/>
    <x v="1"/>
    <n v="100.7"/>
    <n v="11"/>
    <n v="20"/>
    <n v="8.6"/>
    <n v="0.14333333333333334"/>
  </r>
  <r>
    <x v="85"/>
    <x v="34"/>
    <x v="1"/>
    <n v="9"/>
    <n v="1.4"/>
    <n v="0.9"/>
    <n v="0.9"/>
    <n v="1.2"/>
    <n v="0"/>
    <n v="2.5"/>
    <n v="3.1"/>
    <n v="1.2"/>
    <n v="6.6"/>
    <n v="1"/>
    <n v="4"/>
    <n v="2"/>
    <n v="4.3"/>
    <n v="0.61428571428571421"/>
    <x v="0"/>
    <n v="68"/>
    <x v="1"/>
    <x v="0"/>
    <n v="149.5"/>
    <n v="3"/>
    <n v="0"/>
    <n v="8.6999999999999993"/>
    <n v="0.14499999999999999"/>
  </r>
  <r>
    <x v="86"/>
    <x v="8"/>
    <x v="0"/>
    <n v="3.5"/>
    <n v="1.9"/>
    <n v="2.9"/>
    <n v="1.6"/>
    <n v="1"/>
    <n v="2.7"/>
    <n v="2.2999999999999998"/>
    <n v="3.7"/>
    <n v="0"/>
    <n v="5.6"/>
    <n v="5"/>
    <n v="5"/>
    <n v="5"/>
    <n v="2.6"/>
    <n v="0.37142857142857144"/>
    <x v="0"/>
    <n v="55"/>
    <x v="0"/>
    <x v="0"/>
    <n v="43.5"/>
    <n v="9"/>
    <n v="8"/>
    <n v="11.7"/>
    <n v="0.19499999999999998"/>
  </r>
  <r>
    <x v="87"/>
    <x v="12"/>
    <x v="1"/>
    <n v="6.7"/>
    <n v="2.8"/>
    <n v="3.2"/>
    <n v="0.5"/>
    <n v="1.1000000000000001"/>
    <n v="2.2000000000000002"/>
    <n v="2.6"/>
    <n v="3.7"/>
    <n v="2.5"/>
    <n v="5.4"/>
    <n v="9"/>
    <n v="2"/>
    <n v="10"/>
    <n v="1.2"/>
    <n v="0.17142857142857143"/>
    <x v="0"/>
    <n v="66"/>
    <x v="0"/>
    <x v="0"/>
    <n v="117.6"/>
    <n v="8"/>
    <n v="11"/>
    <n v="13.8"/>
    <n v="0.23"/>
  </r>
  <r>
    <x v="88"/>
    <x v="6"/>
    <x v="0"/>
    <n v="8.1"/>
    <n v="5.8"/>
    <n v="2.1"/>
    <n v="1.4"/>
    <n v="1.5"/>
    <n v="2.8"/>
    <n v="3"/>
    <n v="1.8"/>
    <n v="0.7"/>
    <n v="6.7"/>
    <n v="7"/>
    <n v="1"/>
    <n v="4"/>
    <n v="4.5"/>
    <n v="0.6428571428571429"/>
    <x v="0"/>
    <n v="62"/>
    <x v="0"/>
    <x v="1"/>
    <n v="143.69999999999999"/>
    <n v="11"/>
    <n v="11"/>
    <n v="2.7"/>
    <n v="4.5000000000000005E-2"/>
  </r>
  <r>
    <x v="89"/>
    <x v="26"/>
    <x v="0"/>
    <n v="6.6"/>
    <n v="5.2"/>
    <n v="1.8"/>
    <n v="0.6"/>
    <n v="0"/>
    <n v="0.3"/>
    <n v="2.9"/>
    <n v="1.4"/>
    <n v="0.4"/>
    <n v="5.5"/>
    <n v="3"/>
    <n v="2"/>
    <n v="6"/>
    <n v="6.6"/>
    <n v="0.94285714285714284"/>
    <x v="2"/>
    <n v="33"/>
    <x v="1"/>
    <x v="0"/>
    <n v="178.1"/>
    <n v="10"/>
    <n v="9"/>
    <n v="9.5"/>
    <n v="0.15833333333333333"/>
  </r>
  <r>
    <x v="90"/>
    <x v="45"/>
    <x v="1"/>
    <n v="6.8"/>
    <n v="2"/>
    <n v="2.1"/>
    <n v="0.1"/>
    <n v="2.7"/>
    <n v="0.7"/>
    <n v="3.6"/>
    <n v="1.2"/>
    <n v="1.9"/>
    <n v="6.4"/>
    <n v="4"/>
    <n v="8"/>
    <n v="5"/>
    <n v="5.2"/>
    <n v="0.74285714285714288"/>
    <x v="2"/>
    <n v="36"/>
    <x v="0"/>
    <x v="1"/>
    <n v="88.2"/>
    <n v="20"/>
    <n v="8"/>
    <n v="22.7"/>
    <n v="0.3783333333333333"/>
  </r>
  <r>
    <x v="91"/>
    <x v="32"/>
    <x v="1"/>
    <n v="7.3"/>
    <n v="3.1"/>
    <n v="1.3"/>
    <n v="1.3"/>
    <n v="2.5"/>
    <n v="1.2"/>
    <n v="2"/>
    <n v="2.9"/>
    <n v="0.6"/>
    <n v="3.5"/>
    <n v="10"/>
    <n v="10"/>
    <n v="2"/>
    <n v="7"/>
    <n v="1"/>
    <x v="1"/>
    <n v="47"/>
    <x v="0"/>
    <x v="1"/>
    <n v="105.4"/>
    <n v="18"/>
    <n v="20"/>
    <n v="18.399999999999999"/>
    <n v="0.30666666666666664"/>
  </r>
  <r>
    <x v="92"/>
    <x v="27"/>
    <x v="1"/>
    <n v="6.8"/>
    <n v="2.6"/>
    <n v="2.6"/>
    <n v="1.8"/>
    <n v="1.3"/>
    <n v="2.2999999999999998"/>
    <n v="1.5"/>
    <n v="1.2"/>
    <n v="0"/>
    <n v="7.1"/>
    <n v="7"/>
    <n v="6"/>
    <n v="9"/>
    <n v="1.8"/>
    <n v="0.25714285714285717"/>
    <x v="1"/>
    <n v="64"/>
    <x v="1"/>
    <x v="1"/>
    <n v="238.2"/>
    <n v="1"/>
    <n v="19"/>
    <n v="16.399999999999999"/>
    <n v="0.27333333333333332"/>
  </r>
  <r>
    <x v="93"/>
    <x v="10"/>
    <x v="1"/>
    <n v="9.1999999999999993"/>
    <n v="3.2"/>
    <n v="0.5"/>
    <n v="0.6"/>
    <n v="1.1000000000000001"/>
    <n v="1.1000000000000001"/>
    <n v="3.2"/>
    <n v="3.9"/>
    <n v="1.6"/>
    <n v="5.3"/>
    <n v="6"/>
    <n v="10"/>
    <n v="10"/>
    <n v="5.0999999999999996"/>
    <n v="0.72857142857142854"/>
    <x v="1"/>
    <n v="60"/>
    <x v="0"/>
    <x v="0"/>
    <n v="248.3"/>
    <n v="5"/>
    <n v="15"/>
    <n v="8.5"/>
    <n v="0.14166666666666666"/>
  </r>
  <r>
    <x v="94"/>
    <x v="36"/>
    <x v="1"/>
    <n v="3.9"/>
    <n v="3.4"/>
    <n v="0.9"/>
    <n v="0.2"/>
    <n v="1.5"/>
    <n v="1.6"/>
    <n v="3.1"/>
    <n v="2.5"/>
    <n v="0"/>
    <n v="4.8"/>
    <n v="4"/>
    <n v="2"/>
    <n v="8"/>
    <n v="5.6"/>
    <n v="0.79999999999999993"/>
    <x v="0"/>
    <n v="75"/>
    <x v="1"/>
    <x v="1"/>
    <n v="175.7"/>
    <n v="5"/>
    <n v="12"/>
    <n v="27"/>
    <n v="0.45"/>
  </r>
  <r>
    <x v="95"/>
    <x v="21"/>
    <x v="0"/>
    <n v="6.5"/>
    <n v="3.8"/>
    <n v="1.2"/>
    <n v="1.2"/>
    <n v="1.6"/>
    <n v="3"/>
    <n v="1.7"/>
    <n v="1.6"/>
    <n v="1.1000000000000001"/>
    <n v="7.4"/>
    <n v="3"/>
    <n v="9"/>
    <n v="9"/>
    <n v="2"/>
    <n v="0.2857142857142857"/>
    <x v="1"/>
    <n v="67"/>
    <x v="1"/>
    <x v="0"/>
    <n v="214"/>
    <n v="0"/>
    <n v="2"/>
    <n v="18.2"/>
    <n v="0.30333333333333334"/>
  </r>
  <r>
    <x v="96"/>
    <x v="45"/>
    <x v="1"/>
    <n v="2.4"/>
    <n v="0"/>
    <n v="2.5"/>
    <n v="0.5"/>
    <n v="1.2"/>
    <n v="4.5"/>
    <n v="3.3"/>
    <n v="1.6"/>
    <n v="1.5"/>
    <n v="7.7"/>
    <n v="2"/>
    <n v="8"/>
    <n v="6"/>
    <n v="1.3"/>
    <n v="0.18571428571428572"/>
    <x v="0"/>
    <n v="27"/>
    <x v="1"/>
    <x v="1"/>
    <n v="130.30000000000001"/>
    <n v="6"/>
    <n v="17"/>
    <n v="10.3"/>
    <n v="0.17166666666666669"/>
  </r>
  <r>
    <x v="97"/>
    <x v="46"/>
    <x v="2"/>
    <n v="1.9"/>
    <n v="3.5"/>
    <n v="1.7"/>
    <n v="1.3"/>
    <n v="2.5"/>
    <n v="2.9"/>
    <n v="2.1"/>
    <n v="0.5"/>
    <n v="0.9"/>
    <n v="6.4"/>
    <n v="10"/>
    <n v="4"/>
    <n v="5"/>
    <n v="1.1000000000000001"/>
    <n v="0.15714285714285717"/>
    <x v="1"/>
    <n v="33"/>
    <x v="1"/>
    <x v="1"/>
    <n v="182.7"/>
    <n v="11"/>
    <n v="3"/>
    <n v="11.8"/>
    <n v="0.19666666666666668"/>
  </r>
  <r>
    <x v="98"/>
    <x v="2"/>
    <x v="1"/>
    <n v="5.8"/>
    <n v="2.4"/>
    <n v="3.4"/>
    <n v="1.6"/>
    <n v="0.1"/>
    <n v="3"/>
    <n v="3.5"/>
    <n v="1.5"/>
    <n v="0.9"/>
    <n v="5.6"/>
    <n v="9"/>
    <n v="10"/>
    <n v="5"/>
    <n v="2.8"/>
    <n v="0.39999999999999997"/>
    <x v="2"/>
    <n v="34"/>
    <x v="0"/>
    <x v="0"/>
    <n v="180.2"/>
    <n v="20"/>
    <n v="18"/>
    <n v="6.3"/>
    <n v="0.105"/>
  </r>
  <r>
    <x v="99"/>
    <x v="3"/>
    <x v="0"/>
    <n v="7.1"/>
    <n v="1.9"/>
    <n v="2.8"/>
    <n v="1.2"/>
    <n v="0.8"/>
    <n v="1.8"/>
    <n v="4.0999999999999996"/>
    <n v="1.8"/>
    <n v="2.8"/>
    <n v="7.4"/>
    <n v="3"/>
    <n v="7"/>
    <n v="2"/>
    <n v="0"/>
    <n v="0"/>
    <x v="0"/>
    <n v="58"/>
    <x v="1"/>
    <x v="0"/>
    <n v="102.9"/>
    <n v="11"/>
    <n v="12"/>
    <n v="13.1"/>
    <n v="0.21833333333333332"/>
  </r>
  <r>
    <x v="100"/>
    <x v="45"/>
    <x v="0"/>
    <n v="9.3000000000000007"/>
    <n v="4.2"/>
    <n v="1.2"/>
    <n v="1.4"/>
    <n v="2.2999999999999998"/>
    <n v="0.9"/>
    <n v="5.2"/>
    <n v="3"/>
    <n v="2.8"/>
    <n v="5.6"/>
    <n v="7"/>
    <n v="3"/>
    <n v="4"/>
    <n v="6.4"/>
    <n v="0.91428571428571437"/>
    <x v="0"/>
    <n v="44"/>
    <x v="1"/>
    <x v="0"/>
    <n v="159.80000000000001"/>
    <n v="19"/>
    <n v="12"/>
    <n v="14.7"/>
    <n v="0.245"/>
  </r>
  <r>
    <x v="101"/>
    <x v="47"/>
    <x v="0"/>
    <n v="10.8"/>
    <n v="5.2"/>
    <n v="2.6"/>
    <n v="1.4"/>
    <n v="1.8"/>
    <n v="1.6"/>
    <n v="2.1"/>
    <n v="2.4"/>
    <n v="0.3"/>
    <n v="6.3"/>
    <n v="1"/>
    <n v="6"/>
    <n v="2"/>
    <n v="0.4"/>
    <n v="5.7142857142857148E-2"/>
    <x v="2"/>
    <n v="78"/>
    <x v="0"/>
    <x v="1"/>
    <n v="135.19999999999999"/>
    <n v="20"/>
    <n v="11"/>
    <n v="15.6"/>
    <n v="0.26"/>
  </r>
  <r>
    <x v="102"/>
    <x v="21"/>
    <x v="0"/>
    <n v="8.6"/>
    <n v="4"/>
    <n v="1.6"/>
    <n v="1.5"/>
    <n v="0.8"/>
    <n v="1.9"/>
    <n v="3.7"/>
    <n v="1.4"/>
    <n v="0.6"/>
    <n v="8.1"/>
    <n v="8"/>
    <n v="3"/>
    <n v="2"/>
    <n v="3.8"/>
    <n v="0.54285714285714282"/>
    <x v="2"/>
    <n v="30"/>
    <x v="1"/>
    <x v="0"/>
    <n v="168.4"/>
    <n v="5"/>
    <n v="0"/>
    <n v="8.6"/>
    <n v="0.14333333333333334"/>
  </r>
  <r>
    <x v="103"/>
    <x v="30"/>
    <x v="0"/>
    <n v="7.5"/>
    <n v="2.2000000000000002"/>
    <n v="2.5"/>
    <n v="1"/>
    <n v="1.9"/>
    <n v="0.6"/>
    <n v="3"/>
    <n v="0.9"/>
    <n v="0.7"/>
    <n v="7"/>
    <n v="1"/>
    <n v="10"/>
    <n v="8"/>
    <n v="0"/>
    <n v="0"/>
    <x v="2"/>
    <n v="48"/>
    <x v="0"/>
    <x v="0"/>
    <n v="123.2"/>
    <n v="13"/>
    <n v="1"/>
    <n v="0"/>
    <n v="0"/>
  </r>
  <r>
    <x v="104"/>
    <x v="31"/>
    <x v="0"/>
    <n v="6.3"/>
    <n v="1.4"/>
    <n v="2.9"/>
    <n v="1.4"/>
    <n v="0.7"/>
    <n v="3"/>
    <n v="3.1"/>
    <n v="2.2000000000000002"/>
    <n v="1.2"/>
    <n v="6.4"/>
    <n v="2"/>
    <n v="3"/>
    <n v="4"/>
    <n v="7.1"/>
    <n v="1.0142857142857142"/>
    <x v="1"/>
    <n v="22"/>
    <x v="0"/>
    <x v="1"/>
    <n v="77.3"/>
    <n v="16"/>
    <n v="2"/>
    <n v="11.9"/>
    <n v="0.19833333333333333"/>
  </r>
  <r>
    <x v="105"/>
    <x v="10"/>
    <x v="0"/>
    <n v="2.9"/>
    <n v="0"/>
    <n v="3.1"/>
    <n v="1.1000000000000001"/>
    <n v="1.2"/>
    <n v="3.8"/>
    <n v="2.5"/>
    <n v="0"/>
    <n v="1.1000000000000001"/>
    <n v="6.2"/>
    <n v="1"/>
    <n v="9"/>
    <n v="4"/>
    <n v="5.5"/>
    <n v="0.7857142857142857"/>
    <x v="0"/>
    <n v="58"/>
    <x v="1"/>
    <x v="0"/>
    <n v="150.9"/>
    <n v="16"/>
    <n v="20"/>
    <n v="15.7"/>
    <n v="0.26166666666666666"/>
  </r>
  <r>
    <x v="106"/>
    <x v="47"/>
    <x v="0"/>
    <n v="5.7"/>
    <n v="3.3"/>
    <n v="2.2000000000000002"/>
    <n v="1.2"/>
    <n v="2.5"/>
    <n v="2.1"/>
    <n v="3.1"/>
    <n v="2.1"/>
    <n v="2.9"/>
    <n v="6.6"/>
    <n v="4"/>
    <n v="6"/>
    <n v="7"/>
    <n v="0"/>
    <n v="0"/>
    <x v="0"/>
    <n v="41"/>
    <x v="0"/>
    <x v="0"/>
    <n v="191.5"/>
    <n v="17"/>
    <n v="20"/>
    <n v="2.2000000000000002"/>
    <n v="3.6666666666666667E-2"/>
  </r>
  <r>
    <x v="107"/>
    <x v="16"/>
    <x v="1"/>
    <n v="8.6"/>
    <n v="3.9"/>
    <n v="3.6"/>
    <n v="2.5"/>
    <n v="2.4"/>
    <n v="3.3"/>
    <n v="0.4"/>
    <n v="4"/>
    <n v="1"/>
    <n v="6.8"/>
    <n v="2"/>
    <n v="8"/>
    <n v="4"/>
    <n v="3.6"/>
    <n v="0.51428571428571435"/>
    <x v="0"/>
    <n v="56"/>
    <x v="1"/>
    <x v="0"/>
    <n v="191.5"/>
    <n v="12"/>
    <n v="12"/>
    <n v="9.3000000000000007"/>
    <n v="0.155"/>
  </r>
  <r>
    <x v="108"/>
    <x v="5"/>
    <x v="1"/>
    <n v="7.8"/>
    <n v="2.8"/>
    <n v="2.4"/>
    <n v="1.1000000000000001"/>
    <n v="1.8"/>
    <n v="3.5"/>
    <n v="2"/>
    <n v="2.2000000000000002"/>
    <n v="0.2"/>
    <n v="5.0999999999999996"/>
    <n v="1"/>
    <n v="4"/>
    <n v="9"/>
    <n v="2.5"/>
    <n v="0.35714285714285715"/>
    <x v="1"/>
    <n v="60"/>
    <x v="0"/>
    <x v="1"/>
    <n v="61.2"/>
    <n v="12"/>
    <n v="11"/>
    <n v="20.7"/>
    <n v="0.34499999999999997"/>
  </r>
  <r>
    <x v="109"/>
    <x v="10"/>
    <x v="0"/>
    <n v="3.4"/>
    <n v="4.4000000000000004"/>
    <n v="2.1"/>
    <n v="0.3"/>
    <n v="0.4"/>
    <n v="0.8"/>
    <n v="1.2"/>
    <n v="2.7"/>
    <n v="0.6"/>
    <n v="7.9"/>
    <n v="1"/>
    <n v="4"/>
    <n v="9"/>
    <n v="3.3"/>
    <n v="0.47142857142857142"/>
    <x v="0"/>
    <n v="39"/>
    <x v="0"/>
    <x v="0"/>
    <n v="159.1"/>
    <n v="10"/>
    <n v="15"/>
    <n v="0.4"/>
    <n v="6.6666666666666671E-3"/>
  </r>
  <r>
    <x v="110"/>
    <x v="9"/>
    <x v="0"/>
    <n v="7.2"/>
    <n v="1"/>
    <n v="1.7"/>
    <n v="0.9"/>
    <n v="1.1000000000000001"/>
    <n v="0"/>
    <n v="1.1000000000000001"/>
    <n v="2.5"/>
    <n v="1.6"/>
    <n v="6"/>
    <n v="2"/>
    <n v="8"/>
    <n v="3"/>
    <n v="4.3"/>
    <n v="0.61428571428571421"/>
    <x v="1"/>
    <n v="38"/>
    <x v="0"/>
    <x v="0"/>
    <n v="184.4"/>
    <n v="2"/>
    <n v="13"/>
    <n v="7.7"/>
    <n v="0.12833333333333333"/>
  </r>
  <r>
    <x v="111"/>
    <x v="28"/>
    <x v="0"/>
    <n v="7.1"/>
    <n v="2.7"/>
    <n v="1.4"/>
    <n v="0.8"/>
    <n v="1.6"/>
    <n v="1.4"/>
    <n v="0.3"/>
    <n v="0.7"/>
    <n v="0.9"/>
    <n v="6.3"/>
    <n v="6"/>
    <n v="7"/>
    <n v="6"/>
    <n v="1.4"/>
    <n v="0.19999999999999998"/>
    <x v="2"/>
    <n v="32"/>
    <x v="1"/>
    <x v="1"/>
    <n v="156.9"/>
    <n v="16"/>
    <n v="13"/>
    <n v="21.9"/>
    <n v="0.36499999999999999"/>
  </r>
  <r>
    <x v="112"/>
    <x v="39"/>
    <x v="0"/>
    <n v="6.7"/>
    <n v="2.6"/>
    <n v="2.4"/>
    <n v="0.9"/>
    <n v="3"/>
    <n v="2.1"/>
    <n v="1.4"/>
    <n v="4.8"/>
    <n v="1.5"/>
    <n v="7.5"/>
    <n v="2"/>
    <n v="5"/>
    <n v="7"/>
    <n v="2.9"/>
    <n v="0.41428571428571426"/>
    <x v="2"/>
    <n v="46"/>
    <x v="1"/>
    <x v="0"/>
    <n v="193.2"/>
    <n v="1"/>
    <n v="16"/>
    <n v="11.3"/>
    <n v="0.18833333333333335"/>
  </r>
  <r>
    <x v="113"/>
    <x v="5"/>
    <x v="2"/>
    <n v="5.9"/>
    <n v="2.8"/>
    <n v="2.1"/>
    <n v="1.5"/>
    <n v="0"/>
    <n v="0.6"/>
    <n v="1.8"/>
    <n v="2"/>
    <n v="1"/>
    <n v="6.3"/>
    <n v="2"/>
    <n v="2"/>
    <n v="3"/>
    <n v="0"/>
    <n v="0"/>
    <x v="0"/>
    <n v="38"/>
    <x v="0"/>
    <x v="0"/>
    <n v="79.5"/>
    <n v="1"/>
    <n v="4"/>
    <n v="5.8"/>
    <n v="9.6666666666666665E-2"/>
  </r>
  <r>
    <x v="114"/>
    <x v="38"/>
    <x v="1"/>
    <n v="7.3"/>
    <n v="4.8"/>
    <n v="2.2999999999999998"/>
    <n v="1.6"/>
    <n v="0.6"/>
    <n v="3.7"/>
    <n v="2.2000000000000002"/>
    <n v="2.5"/>
    <n v="1.9"/>
    <n v="7.6"/>
    <n v="8"/>
    <n v="6"/>
    <n v="4"/>
    <n v="3.2"/>
    <n v="0.45714285714285718"/>
    <x v="0"/>
    <n v="35"/>
    <x v="0"/>
    <x v="0"/>
    <n v="92.7"/>
    <n v="6"/>
    <n v="5"/>
    <n v="9.9"/>
    <n v="0.16500000000000001"/>
  </r>
  <r>
    <x v="115"/>
    <x v="38"/>
    <x v="1"/>
    <n v="7.4"/>
    <n v="2.8"/>
    <n v="2.5"/>
    <n v="0.9"/>
    <n v="2.6"/>
    <n v="4.3"/>
    <n v="2"/>
    <n v="1.6"/>
    <n v="1.1000000000000001"/>
    <n v="6.4"/>
    <n v="5"/>
    <n v="1"/>
    <n v="1"/>
    <n v="0"/>
    <n v="0"/>
    <x v="2"/>
    <n v="21"/>
    <x v="1"/>
    <x v="0"/>
    <n v="179.5"/>
    <n v="9"/>
    <n v="9"/>
    <n v="16.600000000000001"/>
    <n v="0.27666666666666667"/>
  </r>
  <r>
    <x v="116"/>
    <x v="19"/>
    <x v="1"/>
    <n v="4.7"/>
    <n v="2.6"/>
    <n v="2.2999999999999998"/>
    <n v="0.3"/>
    <n v="2.9"/>
    <n v="2.2000000000000002"/>
    <n v="3.3"/>
    <n v="4"/>
    <n v="0"/>
    <n v="6.6"/>
    <n v="8"/>
    <n v="7"/>
    <n v="9"/>
    <n v="5.6"/>
    <n v="0.79999999999999993"/>
    <x v="1"/>
    <n v="20"/>
    <x v="1"/>
    <x v="1"/>
    <n v="132.6"/>
    <n v="13"/>
    <n v="8"/>
    <n v="8.4"/>
    <n v="0.14000000000000001"/>
  </r>
  <r>
    <x v="117"/>
    <x v="48"/>
    <x v="0"/>
    <n v="6.9"/>
    <n v="1.6"/>
    <n v="4"/>
    <n v="1"/>
    <n v="1.4"/>
    <n v="0.8"/>
    <n v="0.9"/>
    <n v="0.6"/>
    <n v="0.9"/>
    <n v="6.8"/>
    <n v="8"/>
    <n v="9"/>
    <n v="7"/>
    <n v="0.1"/>
    <n v="1.4285714285714287E-2"/>
    <x v="2"/>
    <n v="22"/>
    <x v="1"/>
    <x v="0"/>
    <n v="208.6"/>
    <n v="20"/>
    <n v="6"/>
    <n v="14.8"/>
    <n v="0.24666666666666667"/>
  </r>
  <r>
    <x v="118"/>
    <x v="24"/>
    <x v="0"/>
    <n v="5.6"/>
    <n v="5"/>
    <n v="1.5"/>
    <n v="0.7"/>
    <n v="3"/>
    <n v="2.6"/>
    <n v="0"/>
    <n v="4.2"/>
    <n v="3.4"/>
    <n v="6.9"/>
    <n v="2"/>
    <n v="5"/>
    <n v="10"/>
    <n v="3.6"/>
    <n v="0.51428571428571435"/>
    <x v="2"/>
    <n v="43"/>
    <x v="0"/>
    <x v="0"/>
    <n v="165.3"/>
    <n v="18"/>
    <n v="3"/>
    <n v="11.9"/>
    <n v="0.19833333333333333"/>
  </r>
  <r>
    <x v="119"/>
    <x v="0"/>
    <x v="1"/>
    <n v="3"/>
    <n v="0.9"/>
    <n v="2.4"/>
    <n v="1.1000000000000001"/>
    <n v="0.8"/>
    <n v="0.8"/>
    <n v="2.6"/>
    <n v="2.1"/>
    <n v="2.4"/>
    <n v="7.2"/>
    <n v="7"/>
    <n v="5"/>
    <n v="7"/>
    <n v="4.7"/>
    <n v="0.67142857142857149"/>
    <x v="0"/>
    <n v="63"/>
    <x v="1"/>
    <x v="1"/>
    <n v="105.2"/>
    <n v="16"/>
    <n v="6"/>
    <n v="12.5"/>
    <n v="0.20833333333333334"/>
  </r>
  <r>
    <x v="120"/>
    <x v="46"/>
    <x v="0"/>
    <n v="4.9000000000000004"/>
    <n v="2.2000000000000002"/>
    <n v="1.8"/>
    <n v="0.9"/>
    <n v="0"/>
    <n v="3.4"/>
    <n v="1.9"/>
    <n v="1.8"/>
    <n v="0"/>
    <n v="7.8"/>
    <n v="9"/>
    <n v="7"/>
    <n v="9"/>
    <n v="6.7"/>
    <n v="0.95714285714285718"/>
    <x v="0"/>
    <n v="57"/>
    <x v="0"/>
    <x v="0"/>
    <n v="102.7"/>
    <n v="15"/>
    <n v="10"/>
    <n v="15.3"/>
    <n v="0.255"/>
  </r>
  <r>
    <x v="121"/>
    <x v="25"/>
    <x v="1"/>
    <n v="2.9"/>
    <n v="5.5"/>
    <n v="0"/>
    <n v="1.6"/>
    <n v="2.2999999999999998"/>
    <n v="1.7"/>
    <n v="1.9"/>
    <n v="1.7"/>
    <n v="3"/>
    <n v="7.7"/>
    <n v="8"/>
    <n v="5"/>
    <n v="6"/>
    <n v="6.5"/>
    <n v="0.9285714285714286"/>
    <x v="0"/>
    <n v="21"/>
    <x v="0"/>
    <x v="0"/>
    <n v="56.2"/>
    <n v="16"/>
    <n v="5"/>
    <n v="7.6"/>
    <n v="0.12666666666666665"/>
  </r>
  <r>
    <x v="122"/>
    <x v="30"/>
    <x v="0"/>
    <n v="8"/>
    <n v="3.7"/>
    <n v="1.8"/>
    <n v="1.1000000000000001"/>
    <n v="2.8"/>
    <n v="2.9"/>
    <n v="1.1000000000000001"/>
    <n v="4.9000000000000004"/>
    <n v="1.3"/>
    <n v="5.5"/>
    <n v="9"/>
    <n v="10"/>
    <n v="8"/>
    <n v="5.8"/>
    <n v="0.82857142857142851"/>
    <x v="1"/>
    <n v="75"/>
    <x v="1"/>
    <x v="1"/>
    <n v="184.4"/>
    <n v="17"/>
    <n v="15"/>
    <n v="2.4"/>
    <n v="0.04"/>
  </r>
  <r>
    <x v="123"/>
    <x v="31"/>
    <x v="0"/>
    <n v="6.7"/>
    <n v="3"/>
    <n v="1.1000000000000001"/>
    <n v="0.7"/>
    <n v="2.8"/>
    <n v="3.1"/>
    <n v="3.1"/>
    <n v="0.4"/>
    <n v="0.7"/>
    <n v="8.1999999999999993"/>
    <n v="8"/>
    <n v="4"/>
    <n v="5"/>
    <n v="3"/>
    <n v="0.42857142857142855"/>
    <x v="0"/>
    <n v="35"/>
    <x v="1"/>
    <x v="0"/>
    <n v="144.19999999999999"/>
    <n v="10"/>
    <n v="15"/>
    <n v="13.8"/>
    <n v="0.23"/>
  </r>
  <r>
    <x v="124"/>
    <x v="5"/>
    <x v="1"/>
    <n v="5.3"/>
    <n v="3"/>
    <n v="1.9"/>
    <n v="0.3"/>
    <n v="0.6"/>
    <n v="2.6"/>
    <n v="1.5"/>
    <n v="1.8"/>
    <n v="0.9"/>
    <n v="4.5"/>
    <n v="4"/>
    <n v="1"/>
    <n v="8"/>
    <n v="5.2"/>
    <n v="0.74285714285714288"/>
    <x v="1"/>
    <n v="48"/>
    <x v="0"/>
    <x v="0"/>
    <n v="195.8"/>
    <n v="18"/>
    <n v="12"/>
    <n v="8.9"/>
    <n v="0.14833333333333334"/>
  </r>
  <r>
    <x v="125"/>
    <x v="20"/>
    <x v="0"/>
    <n v="8.8000000000000007"/>
    <n v="1.6"/>
    <n v="2"/>
    <n v="1"/>
    <n v="1.7"/>
    <n v="4.0999999999999996"/>
    <n v="0.9"/>
    <n v="0.8"/>
    <n v="1.3"/>
    <n v="5.7"/>
    <n v="10"/>
    <n v="6"/>
    <n v="10"/>
    <n v="3.6"/>
    <n v="0.51428571428571435"/>
    <x v="2"/>
    <n v="56"/>
    <x v="1"/>
    <x v="1"/>
    <n v="162.9"/>
    <n v="10"/>
    <n v="11"/>
    <n v="6.4"/>
    <n v="0.10666666666666667"/>
  </r>
  <r>
    <x v="126"/>
    <x v="41"/>
    <x v="1"/>
    <n v="6.1"/>
    <n v="2.9"/>
    <n v="2.4"/>
    <n v="1"/>
    <n v="2.2999999999999998"/>
    <n v="2.2000000000000002"/>
    <n v="4"/>
    <n v="0.1"/>
    <n v="2.2999999999999998"/>
    <n v="6.3"/>
    <n v="7"/>
    <n v="9"/>
    <n v="1"/>
    <n v="3.7"/>
    <n v="0.52857142857142858"/>
    <x v="0"/>
    <n v="63"/>
    <x v="1"/>
    <x v="0"/>
    <n v="155.69999999999999"/>
    <n v="9"/>
    <n v="1"/>
    <n v="14.2"/>
    <n v="0.23666666666666666"/>
  </r>
  <r>
    <x v="127"/>
    <x v="19"/>
    <x v="1"/>
    <n v="3.1"/>
    <n v="2.5"/>
    <n v="1.5"/>
    <n v="0.9"/>
    <n v="1.8"/>
    <n v="1.4"/>
    <n v="2.8"/>
    <n v="4.2"/>
    <n v="1.4"/>
    <n v="5.0999999999999996"/>
    <n v="9"/>
    <n v="4"/>
    <n v="3"/>
    <n v="1.8"/>
    <n v="0.25714285714285717"/>
    <x v="2"/>
    <n v="23"/>
    <x v="1"/>
    <x v="0"/>
    <n v="190.8"/>
    <n v="13"/>
    <n v="20"/>
    <n v="20.2"/>
    <n v="0.33666666666666667"/>
  </r>
  <r>
    <x v="128"/>
    <x v="44"/>
    <x v="1"/>
    <n v="5.0999999999999996"/>
    <n v="3.3"/>
    <n v="1.6"/>
    <n v="1.4"/>
    <n v="2.9"/>
    <n v="0"/>
    <n v="2"/>
    <n v="2.5"/>
    <n v="1.5"/>
    <n v="6.8"/>
    <n v="9"/>
    <n v="10"/>
    <n v="4"/>
    <n v="6.5"/>
    <n v="0.9285714285714286"/>
    <x v="1"/>
    <n v="33"/>
    <x v="1"/>
    <x v="1"/>
    <n v="145.1"/>
    <n v="13"/>
    <n v="12"/>
    <n v="8.8000000000000007"/>
    <n v="0.14666666666666667"/>
  </r>
  <r>
    <x v="129"/>
    <x v="8"/>
    <x v="1"/>
    <n v="9.3000000000000007"/>
    <n v="0.7"/>
    <n v="2.7"/>
    <n v="0.3"/>
    <n v="1.1000000000000001"/>
    <n v="0"/>
    <n v="0"/>
    <n v="1"/>
    <n v="2.4"/>
    <n v="7.4"/>
    <n v="4"/>
    <n v="4"/>
    <n v="9"/>
    <n v="1.4"/>
    <n v="0.19999999999999998"/>
    <x v="2"/>
    <n v="36"/>
    <x v="1"/>
    <x v="1"/>
    <n v="133.4"/>
    <n v="9"/>
    <n v="0"/>
    <n v="10.1"/>
    <n v="0.16833333333333333"/>
  </r>
  <r>
    <x v="130"/>
    <x v="10"/>
    <x v="1"/>
    <n v="4.7"/>
    <n v="3.6"/>
    <n v="1.2"/>
    <n v="0.6"/>
    <n v="1.4"/>
    <n v="2.8"/>
    <n v="1.7"/>
    <n v="3.6"/>
    <n v="0.8"/>
    <n v="5.6"/>
    <n v="7"/>
    <n v="5"/>
    <n v="8"/>
    <n v="0.9"/>
    <n v="0.12857142857142859"/>
    <x v="0"/>
    <n v="63"/>
    <x v="0"/>
    <x v="1"/>
    <n v="150"/>
    <n v="20"/>
    <n v="9"/>
    <n v="0.5"/>
    <n v="8.3333333333333332E-3"/>
  </r>
  <r>
    <x v="131"/>
    <x v="29"/>
    <x v="0"/>
    <n v="6.6"/>
    <n v="4.5"/>
    <n v="0.2"/>
    <n v="1"/>
    <n v="1.7"/>
    <n v="1.8"/>
    <n v="2"/>
    <n v="2"/>
    <n v="1.5"/>
    <n v="7.1"/>
    <n v="6"/>
    <n v="6"/>
    <n v="8"/>
    <n v="3.8"/>
    <n v="0.54285714285714282"/>
    <x v="0"/>
    <n v="64"/>
    <x v="0"/>
    <x v="1"/>
    <n v="192.1"/>
    <n v="3"/>
    <n v="9"/>
    <n v="8.1999999999999993"/>
    <n v="0.13666666666666666"/>
  </r>
  <r>
    <x v="132"/>
    <x v="38"/>
    <x v="0"/>
    <n v="7.5"/>
    <n v="2.7"/>
    <n v="2.2000000000000002"/>
    <n v="0.7"/>
    <n v="2.2999999999999998"/>
    <n v="1"/>
    <n v="3.8"/>
    <n v="1.7"/>
    <n v="1.6"/>
    <n v="7.5"/>
    <n v="3"/>
    <n v="3"/>
    <n v="2"/>
    <n v="0"/>
    <n v="0"/>
    <x v="0"/>
    <n v="36"/>
    <x v="0"/>
    <x v="0"/>
    <n v="102.9"/>
    <n v="9"/>
    <n v="10"/>
    <n v="11.8"/>
    <n v="0.19666666666666668"/>
  </r>
  <r>
    <x v="133"/>
    <x v="16"/>
    <x v="0"/>
    <n v="7.2"/>
    <n v="4"/>
    <n v="3.1"/>
    <n v="0.8"/>
    <n v="1.3"/>
    <n v="0.7"/>
    <n v="0"/>
    <n v="3.2"/>
    <n v="1.3"/>
    <n v="4.2"/>
    <n v="10"/>
    <n v="9"/>
    <n v="7"/>
    <n v="3.2"/>
    <n v="0.45714285714285718"/>
    <x v="0"/>
    <n v="39"/>
    <x v="1"/>
    <x v="1"/>
    <n v="196.2"/>
    <n v="5"/>
    <n v="8"/>
    <n v="9.8000000000000007"/>
    <n v="0.16333333333333336"/>
  </r>
  <r>
    <x v="134"/>
    <x v="12"/>
    <x v="1"/>
    <n v="10.9"/>
    <n v="3.5"/>
    <n v="2.7"/>
    <n v="1"/>
    <n v="2.4"/>
    <n v="2.9"/>
    <n v="3.9"/>
    <n v="2"/>
    <n v="1.7"/>
    <n v="6.7"/>
    <n v="6"/>
    <n v="1"/>
    <n v="3"/>
    <n v="6.3"/>
    <n v="0.9"/>
    <x v="0"/>
    <n v="79"/>
    <x v="1"/>
    <x v="0"/>
    <n v="153.19999999999999"/>
    <n v="10"/>
    <n v="3"/>
    <n v="7.1"/>
    <n v="0.11833333333333333"/>
  </r>
  <r>
    <x v="135"/>
    <x v="14"/>
    <x v="0"/>
    <n v="3.6"/>
    <n v="2.1"/>
    <n v="2.2000000000000002"/>
    <n v="1.3"/>
    <n v="3.1"/>
    <n v="0.8"/>
    <n v="2.5"/>
    <n v="1.2"/>
    <n v="0.5"/>
    <n v="6.9"/>
    <n v="8"/>
    <n v="6"/>
    <n v="6"/>
    <n v="3.8"/>
    <n v="0.54285714285714282"/>
    <x v="2"/>
    <n v="66"/>
    <x v="1"/>
    <x v="0"/>
    <n v="130.80000000000001"/>
    <n v="17"/>
    <n v="16"/>
    <n v="15.8"/>
    <n v="0.26333333333333336"/>
  </r>
  <r>
    <x v="136"/>
    <x v="23"/>
    <x v="1"/>
    <n v="3.8"/>
    <n v="1.4"/>
    <n v="3.3"/>
    <n v="0.9"/>
    <n v="1"/>
    <n v="4"/>
    <n v="0.6"/>
    <n v="3.4"/>
    <n v="2.2000000000000002"/>
    <n v="5.4"/>
    <n v="2"/>
    <n v="6"/>
    <n v="4"/>
    <n v="3.1"/>
    <n v="0.44285714285714289"/>
    <x v="0"/>
    <n v="48"/>
    <x v="1"/>
    <x v="1"/>
    <n v="159.19999999999999"/>
    <n v="5"/>
    <n v="18"/>
    <n v="10.5"/>
    <n v="0.17499999999999999"/>
  </r>
  <r>
    <x v="137"/>
    <x v="38"/>
    <x v="1"/>
    <n v="3.7"/>
    <n v="1.6"/>
    <n v="3.1"/>
    <n v="0"/>
    <n v="1.3"/>
    <n v="4.8"/>
    <n v="3.1"/>
    <n v="2.2999999999999998"/>
    <n v="0.6"/>
    <n v="5.0999999999999996"/>
    <n v="3"/>
    <n v="8"/>
    <n v="6"/>
    <n v="1.3"/>
    <n v="0.18571428571428572"/>
    <x v="2"/>
    <n v="60"/>
    <x v="1"/>
    <x v="0"/>
    <n v="208.8"/>
    <n v="20"/>
    <n v="9"/>
    <n v="30.7"/>
    <n v="0.5116666666666666"/>
  </r>
  <r>
    <x v="138"/>
    <x v="47"/>
    <x v="0"/>
    <n v="5.4"/>
    <n v="3.4"/>
    <n v="1.7"/>
    <n v="0.7"/>
    <n v="2.5"/>
    <n v="0.9"/>
    <n v="1.7"/>
    <n v="3.5"/>
    <n v="1.7"/>
    <n v="5.7"/>
    <n v="8"/>
    <n v="5"/>
    <n v="4"/>
    <n v="0"/>
    <n v="0"/>
    <x v="1"/>
    <n v="45"/>
    <x v="1"/>
    <x v="0"/>
    <n v="208.4"/>
    <n v="14"/>
    <n v="12"/>
    <n v="11.7"/>
    <n v="0.19499999999999998"/>
  </r>
  <r>
    <x v="139"/>
    <x v="38"/>
    <x v="1"/>
    <n v="8.1999999999999993"/>
    <n v="2.9"/>
    <n v="2.2000000000000002"/>
    <n v="1.2"/>
    <n v="3.4"/>
    <n v="2.8"/>
    <n v="0"/>
    <n v="2"/>
    <n v="1.4"/>
    <n v="6.3"/>
    <n v="4"/>
    <n v="9"/>
    <n v="3"/>
    <n v="4.7"/>
    <n v="0.67142857142857149"/>
    <x v="0"/>
    <n v="61"/>
    <x v="1"/>
    <x v="0"/>
    <n v="169.6"/>
    <n v="5"/>
    <n v="1"/>
    <n v="0"/>
    <n v="0"/>
  </r>
  <r>
    <x v="140"/>
    <x v="29"/>
    <x v="0"/>
    <n v="3.9"/>
    <n v="4.9000000000000004"/>
    <n v="2.2999999999999998"/>
    <n v="1.4"/>
    <n v="2.1"/>
    <n v="2.5"/>
    <n v="1.5"/>
    <n v="3.8"/>
    <n v="0.5"/>
    <n v="5.6"/>
    <n v="4"/>
    <n v="9"/>
    <n v="2"/>
    <n v="3.1"/>
    <n v="0.44285714285714289"/>
    <x v="1"/>
    <n v="57"/>
    <x v="1"/>
    <x v="1"/>
    <n v="181.3"/>
    <n v="19"/>
    <n v="8"/>
    <n v="1.1000000000000001"/>
    <n v="1.8333333333333333E-2"/>
  </r>
  <r>
    <x v="141"/>
    <x v="27"/>
    <x v="0"/>
    <n v="8.1999999999999993"/>
    <n v="4.2"/>
    <n v="1.9"/>
    <n v="1.4"/>
    <n v="0.7"/>
    <n v="0.8"/>
    <n v="2.2999999999999998"/>
    <n v="2.5"/>
    <n v="2.8"/>
    <n v="7.2"/>
    <n v="2"/>
    <n v="2"/>
    <n v="4"/>
    <n v="4.2"/>
    <n v="0.6"/>
    <x v="2"/>
    <n v="36"/>
    <x v="1"/>
    <x v="1"/>
    <n v="152.19999999999999"/>
    <n v="0"/>
    <n v="6"/>
    <n v="14.3"/>
    <n v="0.23833333333333334"/>
  </r>
  <r>
    <x v="142"/>
    <x v="34"/>
    <x v="1"/>
    <n v="6.1"/>
    <n v="4.2"/>
    <n v="3.1"/>
    <n v="1.6"/>
    <n v="1.7"/>
    <n v="0.8"/>
    <n v="2.1"/>
    <n v="3.9"/>
    <n v="2.9"/>
    <n v="7"/>
    <n v="10"/>
    <n v="5"/>
    <n v="10"/>
    <n v="0"/>
    <n v="0"/>
    <x v="1"/>
    <n v="31"/>
    <x v="1"/>
    <x v="1"/>
    <n v="120.8"/>
    <n v="8"/>
    <n v="9"/>
    <n v="4.9000000000000004"/>
    <n v="8.1666666666666679E-2"/>
  </r>
  <r>
    <x v="143"/>
    <x v="13"/>
    <x v="1"/>
    <n v="3.8"/>
    <n v="3.4"/>
    <n v="1.8"/>
    <n v="1.1000000000000001"/>
    <n v="2.5"/>
    <n v="1.9"/>
    <n v="2.8"/>
    <n v="3.8"/>
    <n v="0.3"/>
    <n v="7"/>
    <n v="1"/>
    <n v="7"/>
    <n v="2"/>
    <n v="4.5"/>
    <n v="0.6428571428571429"/>
    <x v="0"/>
    <n v="75"/>
    <x v="1"/>
    <x v="1"/>
    <n v="172.2"/>
    <n v="13"/>
    <n v="11"/>
    <n v="5.4"/>
    <n v="9.0000000000000011E-2"/>
  </r>
  <r>
    <x v="144"/>
    <x v="47"/>
    <x v="1"/>
    <n v="2.5"/>
    <n v="1.6"/>
    <n v="1.5"/>
    <n v="1.1000000000000001"/>
    <n v="0.7"/>
    <n v="0.6"/>
    <n v="3.3"/>
    <n v="4.0999999999999996"/>
    <n v="2"/>
    <n v="8"/>
    <n v="7"/>
    <n v="2"/>
    <n v="7"/>
    <n v="7"/>
    <n v="1"/>
    <x v="2"/>
    <n v="47"/>
    <x v="0"/>
    <x v="0"/>
    <n v="127.6"/>
    <n v="2"/>
    <n v="19"/>
    <n v="0.1"/>
    <n v="1.6666666666666668E-3"/>
  </r>
  <r>
    <x v="145"/>
    <x v="48"/>
    <x v="0"/>
    <n v="2.9"/>
    <n v="3.5"/>
    <n v="0"/>
    <n v="0.5"/>
    <n v="0.4"/>
    <n v="3.3"/>
    <n v="0.7"/>
    <n v="2.6"/>
    <n v="1.1000000000000001"/>
    <n v="7.3"/>
    <n v="4"/>
    <n v="7"/>
    <n v="1"/>
    <n v="5.7"/>
    <n v="0.81428571428571428"/>
    <x v="0"/>
    <n v="28"/>
    <x v="1"/>
    <x v="1"/>
    <n v="98.7"/>
    <n v="0"/>
    <n v="10"/>
    <n v="6.2"/>
    <n v="0.10333333333333333"/>
  </r>
  <r>
    <x v="146"/>
    <x v="36"/>
    <x v="1"/>
    <n v="4.7"/>
    <n v="3.1"/>
    <n v="1.2"/>
    <n v="0"/>
    <n v="1.2"/>
    <n v="1.7"/>
    <n v="2"/>
    <n v="3"/>
    <n v="0.5"/>
    <n v="6.8"/>
    <n v="6"/>
    <n v="9"/>
    <n v="1"/>
    <n v="3.6"/>
    <n v="0.51428571428571435"/>
    <x v="1"/>
    <n v="51"/>
    <x v="1"/>
    <x v="1"/>
    <n v="128.9"/>
    <n v="13"/>
    <n v="3"/>
    <n v="11.6"/>
    <n v="0.19333333333333333"/>
  </r>
  <r>
    <x v="147"/>
    <x v="34"/>
    <x v="1"/>
    <n v="5.7"/>
    <n v="1.3"/>
    <n v="0.7"/>
    <n v="0.3"/>
    <n v="2.2000000000000002"/>
    <n v="0.7"/>
    <n v="1.3"/>
    <n v="2.2000000000000002"/>
    <n v="1.6"/>
    <n v="5"/>
    <n v="8"/>
    <n v="8"/>
    <n v="5"/>
    <n v="0.9"/>
    <n v="0.12857142857142859"/>
    <x v="1"/>
    <n v="53"/>
    <x v="1"/>
    <x v="0"/>
    <n v="67.900000000000006"/>
    <n v="13"/>
    <n v="11"/>
    <n v="13.1"/>
    <n v="0.21833333333333332"/>
  </r>
  <r>
    <x v="148"/>
    <x v="0"/>
    <x v="1"/>
    <n v="8.6999999999999993"/>
    <n v="4.8"/>
    <n v="2"/>
    <n v="0.6"/>
    <n v="0.1"/>
    <n v="1.9"/>
    <n v="0.5"/>
    <n v="1.3"/>
    <n v="2"/>
    <n v="7.9"/>
    <n v="7"/>
    <n v="10"/>
    <n v="7"/>
    <n v="3.2"/>
    <n v="0.45714285714285718"/>
    <x v="0"/>
    <n v="35"/>
    <x v="1"/>
    <x v="1"/>
    <n v="88.1"/>
    <n v="3"/>
    <n v="11"/>
    <n v="1.8"/>
    <n v="3.0000000000000002E-2"/>
  </r>
  <r>
    <x v="149"/>
    <x v="23"/>
    <x v="0"/>
    <n v="7.6"/>
    <n v="4.7"/>
    <n v="0.7"/>
    <n v="0.3"/>
    <n v="0.8"/>
    <n v="2.6"/>
    <n v="1.9"/>
    <n v="5.0999999999999996"/>
    <n v="1.4"/>
    <n v="8"/>
    <n v="7"/>
    <n v="9"/>
    <n v="1"/>
    <n v="3.3"/>
    <n v="0.47142857142857142"/>
    <x v="0"/>
    <n v="67"/>
    <x v="0"/>
    <x v="1"/>
    <n v="251.5"/>
    <n v="13"/>
    <n v="7"/>
    <n v="16.399999999999999"/>
    <n v="0.27333333333333332"/>
  </r>
  <r>
    <x v="150"/>
    <x v="31"/>
    <x v="1"/>
    <n v="4.3"/>
    <n v="1.3"/>
    <n v="2.6"/>
    <n v="0.9"/>
    <n v="1.8"/>
    <n v="1.1000000000000001"/>
    <n v="2.5"/>
    <n v="1.5"/>
    <n v="0.8"/>
    <n v="6.1"/>
    <n v="6"/>
    <n v="4"/>
    <n v="4"/>
    <n v="2"/>
    <n v="0.2857142857142857"/>
    <x v="2"/>
    <n v="73"/>
    <x v="1"/>
    <x v="0"/>
    <n v="206.3"/>
    <n v="3"/>
    <n v="19"/>
    <n v="0.5"/>
    <n v="8.3333333333333332E-3"/>
  </r>
  <r>
    <x v="151"/>
    <x v="3"/>
    <x v="1"/>
    <n v="6.8"/>
    <n v="2"/>
    <n v="3.1"/>
    <n v="0.8"/>
    <n v="2.6"/>
    <n v="0"/>
    <n v="2.6"/>
    <n v="3.7"/>
    <n v="2.5"/>
    <n v="5.5"/>
    <n v="4"/>
    <n v="8"/>
    <n v="5"/>
    <n v="2.2000000000000002"/>
    <n v="0.31428571428571433"/>
    <x v="2"/>
    <n v="50"/>
    <x v="0"/>
    <x v="0"/>
    <n v="138"/>
    <n v="10"/>
    <n v="13"/>
    <n v="13.5"/>
    <n v="0.22500000000000001"/>
  </r>
  <r>
    <x v="152"/>
    <x v="3"/>
    <x v="0"/>
    <n v="9.3000000000000007"/>
    <n v="2.2000000000000002"/>
    <n v="2"/>
    <n v="1.5"/>
    <n v="1.8"/>
    <n v="2.2000000000000002"/>
    <n v="1.5"/>
    <n v="3.4"/>
    <n v="2.6"/>
    <n v="7.4"/>
    <n v="4"/>
    <n v="9"/>
    <n v="2"/>
    <n v="7.2"/>
    <n v="1.0285714285714287"/>
    <x v="1"/>
    <n v="74"/>
    <x v="1"/>
    <x v="1"/>
    <n v="176.1"/>
    <n v="19"/>
    <n v="6"/>
    <n v="12.7"/>
    <n v="0.21166666666666664"/>
  </r>
  <r>
    <x v="153"/>
    <x v="36"/>
    <x v="2"/>
    <n v="9.6999999999999993"/>
    <n v="3.9"/>
    <n v="1"/>
    <n v="0.5"/>
    <n v="1.9"/>
    <n v="0.5"/>
    <n v="0.8"/>
    <n v="2.7"/>
    <n v="0.5"/>
    <n v="4.3"/>
    <n v="9"/>
    <n v="10"/>
    <n v="7"/>
    <n v="1.1000000000000001"/>
    <n v="0.15714285714285717"/>
    <x v="0"/>
    <n v="46"/>
    <x v="0"/>
    <x v="1"/>
    <n v="102.5"/>
    <n v="8"/>
    <n v="2"/>
    <n v="2.5"/>
    <n v="4.1666666666666664E-2"/>
  </r>
  <r>
    <x v="154"/>
    <x v="24"/>
    <x v="1"/>
    <n v="5.4"/>
    <n v="3.7"/>
    <n v="2.2999999999999998"/>
    <n v="1.1000000000000001"/>
    <n v="2.5"/>
    <n v="1"/>
    <n v="1.2"/>
    <n v="2.2999999999999998"/>
    <n v="1.3"/>
    <n v="7"/>
    <n v="5"/>
    <n v="2"/>
    <n v="4"/>
    <n v="2.1"/>
    <n v="0.3"/>
    <x v="0"/>
    <n v="48"/>
    <x v="0"/>
    <x v="1"/>
    <n v="183.1"/>
    <n v="10"/>
    <n v="18"/>
    <n v="1.6"/>
    <n v="2.6666666666666668E-2"/>
  </r>
  <r>
    <x v="155"/>
    <x v="49"/>
    <x v="1"/>
    <n v="7.9"/>
    <n v="3.1"/>
    <n v="3.9"/>
    <n v="0.8"/>
    <n v="3.1"/>
    <n v="2.6"/>
    <n v="0"/>
    <n v="2.2999999999999998"/>
    <n v="0"/>
    <n v="8.3000000000000007"/>
    <n v="9"/>
    <n v="10"/>
    <n v="8"/>
    <n v="4.0999999999999996"/>
    <n v="0.58571428571428563"/>
    <x v="0"/>
    <n v="20"/>
    <x v="0"/>
    <x v="0"/>
    <n v="163.1"/>
    <n v="14"/>
    <n v="13"/>
    <n v="13.1"/>
    <n v="0.21833333333333332"/>
  </r>
  <r>
    <x v="156"/>
    <x v="28"/>
    <x v="1"/>
    <n v="8.8000000000000007"/>
    <n v="3.4"/>
    <n v="3.6"/>
    <n v="0.5"/>
    <n v="3"/>
    <n v="1.3"/>
    <n v="0.6"/>
    <n v="1.6"/>
    <n v="2"/>
    <n v="6"/>
    <n v="9"/>
    <n v="3"/>
    <n v="1"/>
    <n v="7.4"/>
    <n v="1.0571428571428572"/>
    <x v="1"/>
    <n v="46"/>
    <x v="1"/>
    <x v="0"/>
    <n v="114.8"/>
    <n v="5"/>
    <n v="18"/>
    <n v="5.5"/>
    <n v="9.166666666666666E-2"/>
  </r>
  <r>
    <x v="157"/>
    <x v="50"/>
    <x v="0"/>
    <n v="3"/>
    <n v="1.1000000000000001"/>
    <n v="0.6"/>
    <n v="0.6"/>
    <n v="0"/>
    <n v="1.8"/>
    <n v="0.7"/>
    <n v="2.6"/>
    <n v="2.5"/>
    <n v="6.8"/>
    <n v="4"/>
    <n v="1"/>
    <n v="10"/>
    <n v="2.4"/>
    <n v="0.34285714285714286"/>
    <x v="0"/>
    <n v="72"/>
    <x v="0"/>
    <x v="1"/>
    <n v="133.80000000000001"/>
    <n v="11"/>
    <n v="9"/>
    <n v="8.5"/>
    <n v="0.14166666666666666"/>
  </r>
  <r>
    <x v="158"/>
    <x v="0"/>
    <x v="1"/>
    <n v="5"/>
    <n v="3.6"/>
    <n v="0.6"/>
    <n v="0"/>
    <n v="1.6"/>
    <n v="3.7"/>
    <n v="3"/>
    <n v="1"/>
    <n v="1.6"/>
    <n v="6.6"/>
    <n v="2"/>
    <n v="1"/>
    <n v="1"/>
    <n v="0"/>
    <n v="0"/>
    <x v="0"/>
    <n v="51"/>
    <x v="1"/>
    <x v="1"/>
    <n v="130.4"/>
    <n v="12"/>
    <n v="11"/>
    <n v="15.5"/>
    <n v="0.25833333333333336"/>
  </r>
  <r>
    <x v="159"/>
    <x v="22"/>
    <x v="0"/>
    <n v="10.4"/>
    <n v="2.8"/>
    <n v="0.3"/>
    <n v="1.4"/>
    <n v="2.4"/>
    <n v="1.6"/>
    <n v="3"/>
    <n v="3.5"/>
    <n v="0.2"/>
    <n v="7.8"/>
    <n v="2"/>
    <n v="10"/>
    <n v="1"/>
    <n v="0"/>
    <n v="0"/>
    <x v="0"/>
    <n v="78"/>
    <x v="1"/>
    <x v="0"/>
    <n v="192.5"/>
    <n v="17"/>
    <n v="17"/>
    <n v="13.8"/>
    <n v="0.23"/>
  </r>
  <r>
    <x v="160"/>
    <x v="1"/>
    <x v="0"/>
    <n v="5.4"/>
    <n v="2"/>
    <n v="0.9"/>
    <n v="1.7"/>
    <n v="3.2"/>
    <n v="4.4000000000000004"/>
    <n v="4.5999999999999996"/>
    <n v="2.2000000000000002"/>
    <n v="2.8"/>
    <n v="6.6"/>
    <n v="9"/>
    <n v="6"/>
    <n v="4"/>
    <n v="8"/>
    <n v="1.1428571428571428"/>
    <x v="1"/>
    <n v="30"/>
    <x v="0"/>
    <x v="0"/>
    <n v="145.9"/>
    <n v="13"/>
    <n v="18"/>
    <n v="2.7"/>
    <n v="4.5000000000000005E-2"/>
  </r>
  <r>
    <x v="161"/>
    <x v="50"/>
    <x v="0"/>
    <n v="0.1"/>
    <n v="0.7"/>
    <n v="2.2999999999999998"/>
    <n v="0.9"/>
    <n v="2.1"/>
    <n v="2.9"/>
    <n v="2.2999999999999998"/>
    <n v="1.2"/>
    <n v="3.2"/>
    <n v="6.1"/>
    <n v="9"/>
    <n v="1"/>
    <n v="1"/>
    <n v="0"/>
    <n v="0"/>
    <x v="2"/>
    <n v="72"/>
    <x v="0"/>
    <x v="0"/>
    <n v="71.099999999999994"/>
    <n v="10"/>
    <n v="17"/>
    <n v="9.6"/>
    <n v="0.16"/>
  </r>
  <r>
    <x v="162"/>
    <x v="33"/>
    <x v="1"/>
    <n v="5.8"/>
    <n v="3"/>
    <n v="1.4"/>
    <n v="1"/>
    <n v="0.6"/>
    <n v="0.9"/>
    <n v="1.4"/>
    <n v="0.8"/>
    <n v="0.8"/>
    <n v="4.7"/>
    <n v="3"/>
    <n v="5"/>
    <n v="5"/>
    <n v="3.2"/>
    <n v="0.45714285714285718"/>
    <x v="1"/>
    <n v="54"/>
    <x v="1"/>
    <x v="1"/>
    <n v="127.6"/>
    <n v="1"/>
    <n v="12"/>
    <n v="2.5"/>
    <n v="4.1666666666666664E-2"/>
  </r>
  <r>
    <x v="163"/>
    <x v="17"/>
    <x v="0"/>
    <n v="8.1999999999999993"/>
    <n v="3.5"/>
    <n v="1.2"/>
    <n v="0.9"/>
    <n v="0.8"/>
    <n v="1.4"/>
    <n v="2"/>
    <n v="2.2999999999999998"/>
    <n v="1.6"/>
    <n v="6.6"/>
    <n v="5"/>
    <n v="6"/>
    <n v="6"/>
    <n v="0"/>
    <n v="0"/>
    <x v="1"/>
    <n v="21"/>
    <x v="0"/>
    <x v="0"/>
    <n v="110.9"/>
    <n v="18"/>
    <n v="16"/>
    <n v="17"/>
    <n v="0.28333333333333333"/>
  </r>
  <r>
    <x v="164"/>
    <x v="29"/>
    <x v="0"/>
    <n v="6"/>
    <n v="0.4"/>
    <n v="3"/>
    <n v="0.6"/>
    <n v="0.8"/>
    <n v="0.5"/>
    <n v="1.8"/>
    <n v="2.4"/>
    <n v="2"/>
    <n v="6.4"/>
    <n v="5"/>
    <n v="9"/>
    <n v="7"/>
    <n v="1.4"/>
    <n v="0.19999999999999998"/>
    <x v="0"/>
    <n v="65"/>
    <x v="1"/>
    <x v="0"/>
    <n v="76.099999999999994"/>
    <n v="1"/>
    <n v="20"/>
    <n v="22.3"/>
    <n v="0.3716666666666667"/>
  </r>
  <r>
    <x v="165"/>
    <x v="8"/>
    <x v="0"/>
    <n v="7.4"/>
    <n v="3"/>
    <n v="2.5"/>
    <n v="1.4"/>
    <n v="1.8"/>
    <n v="2.8"/>
    <n v="1.2"/>
    <n v="1.8"/>
    <n v="2"/>
    <n v="4.0999999999999996"/>
    <n v="2"/>
    <n v="6"/>
    <n v="8"/>
    <n v="1.7"/>
    <n v="0.24285714285714285"/>
    <x v="0"/>
    <n v="20"/>
    <x v="1"/>
    <x v="0"/>
    <n v="111.9"/>
    <n v="16"/>
    <n v="5"/>
    <n v="3.2"/>
    <n v="5.3333333333333337E-2"/>
  </r>
  <r>
    <x v="166"/>
    <x v="0"/>
    <x v="1"/>
    <n v="7.9"/>
    <n v="3.2"/>
    <n v="0.3"/>
    <n v="1.2"/>
    <n v="1"/>
    <n v="3.6"/>
    <n v="2.4"/>
    <n v="3.2"/>
    <n v="1.2"/>
    <n v="5.3"/>
    <n v="2"/>
    <n v="4"/>
    <n v="8"/>
    <n v="0"/>
    <n v="0"/>
    <x v="1"/>
    <n v="25"/>
    <x v="0"/>
    <x v="0"/>
    <n v="42.1"/>
    <n v="7"/>
    <n v="15"/>
    <n v="9.8000000000000007"/>
    <n v="0.16333333333333336"/>
  </r>
  <r>
    <x v="167"/>
    <x v="45"/>
    <x v="2"/>
    <n v="5.3"/>
    <n v="2.2000000000000002"/>
    <n v="3"/>
    <n v="0"/>
    <n v="0"/>
    <n v="1.6"/>
    <n v="2.2000000000000002"/>
    <n v="3"/>
    <n v="3"/>
    <n v="5.8"/>
    <n v="10"/>
    <n v="1"/>
    <n v="2"/>
    <n v="5.4"/>
    <n v="0.77142857142857146"/>
    <x v="1"/>
    <n v="26"/>
    <x v="1"/>
    <x v="1"/>
    <n v="103.5"/>
    <n v="4"/>
    <n v="17"/>
    <n v="17.3"/>
    <n v="0.28833333333333333"/>
  </r>
  <r>
    <x v="168"/>
    <x v="3"/>
    <x v="1"/>
    <n v="5"/>
    <n v="3.6"/>
    <n v="2.5"/>
    <n v="0.5"/>
    <n v="0.3"/>
    <n v="0"/>
    <n v="1.9"/>
    <n v="2.6"/>
    <n v="0"/>
    <n v="5.8"/>
    <n v="1"/>
    <n v="6"/>
    <n v="4"/>
    <n v="3.9"/>
    <n v="0.55714285714285716"/>
    <x v="0"/>
    <n v="21"/>
    <x v="1"/>
    <x v="1"/>
    <n v="159.80000000000001"/>
    <n v="10"/>
    <n v="8"/>
    <n v="10.199999999999999"/>
    <n v="0.16999999999999998"/>
  </r>
  <r>
    <x v="169"/>
    <x v="4"/>
    <x v="1"/>
    <n v="6.3"/>
    <n v="2.8"/>
    <n v="2.5"/>
    <n v="0"/>
    <n v="1.1000000000000001"/>
    <n v="2.4"/>
    <n v="1.6"/>
    <n v="1.3"/>
    <n v="0"/>
    <n v="6.5"/>
    <n v="2"/>
    <n v="7"/>
    <n v="7"/>
    <n v="2.1"/>
    <n v="0.3"/>
    <x v="1"/>
    <n v="21"/>
    <x v="1"/>
    <x v="1"/>
    <n v="172.7"/>
    <n v="19"/>
    <n v="12"/>
    <n v="14.5"/>
    <n v="0.24166666666666667"/>
  </r>
  <r>
    <x v="170"/>
    <x v="2"/>
    <x v="1"/>
    <n v="6.4"/>
    <n v="3.4"/>
    <n v="1.4"/>
    <n v="1.8"/>
    <n v="0.1"/>
    <n v="1"/>
    <n v="2.8"/>
    <n v="1.5"/>
    <n v="1.2"/>
    <n v="6.4"/>
    <n v="7"/>
    <n v="5"/>
    <n v="9"/>
    <n v="1.9"/>
    <n v="0.27142857142857141"/>
    <x v="2"/>
    <n v="66"/>
    <x v="0"/>
    <x v="1"/>
    <n v="175.2"/>
    <n v="0"/>
    <n v="3"/>
    <n v="10.4"/>
    <n v="0.17333333333333334"/>
  </r>
  <r>
    <x v="171"/>
    <x v="11"/>
    <x v="0"/>
    <n v="6.1"/>
    <n v="3.8"/>
    <n v="1.8"/>
    <n v="0.9"/>
    <n v="0.3"/>
    <n v="1.1000000000000001"/>
    <n v="1.3"/>
    <n v="0.7"/>
    <n v="2.9"/>
    <n v="6.4"/>
    <n v="1"/>
    <n v="6"/>
    <n v="9"/>
    <n v="5.2"/>
    <n v="0.74285714285714288"/>
    <x v="1"/>
    <n v="72"/>
    <x v="1"/>
    <x v="0"/>
    <n v="197.9"/>
    <n v="19"/>
    <n v="12"/>
    <n v="1.5"/>
    <n v="2.5000000000000001E-2"/>
  </r>
  <r>
    <x v="172"/>
    <x v="49"/>
    <x v="1"/>
    <n v="6.2"/>
    <n v="3.8"/>
    <n v="0"/>
    <n v="1.1000000000000001"/>
    <n v="3.6"/>
    <n v="2.4"/>
    <n v="1.5"/>
    <n v="2.2999999999999998"/>
    <n v="2.4"/>
    <n v="9.1999999999999993"/>
    <n v="1"/>
    <n v="10"/>
    <n v="3"/>
    <n v="3.2"/>
    <n v="0.45714285714285718"/>
    <x v="1"/>
    <n v="24"/>
    <x v="1"/>
    <x v="1"/>
    <n v="209.4"/>
    <n v="15"/>
    <n v="2"/>
    <n v="11"/>
    <n v="0.18333333333333332"/>
  </r>
  <r>
    <x v="173"/>
    <x v="50"/>
    <x v="1"/>
    <n v="4.5"/>
    <n v="4.5"/>
    <n v="2.9"/>
    <n v="0.8"/>
    <n v="1.5"/>
    <n v="3.5"/>
    <n v="2.6"/>
    <n v="3.2"/>
    <n v="0"/>
    <n v="6"/>
    <n v="9"/>
    <n v="8"/>
    <n v="7"/>
    <n v="7.2"/>
    <n v="1.0285714285714287"/>
    <x v="1"/>
    <n v="32"/>
    <x v="1"/>
    <x v="1"/>
    <n v="98.8"/>
    <n v="4"/>
    <n v="3"/>
    <n v="19"/>
    <n v="0.31666666666666665"/>
  </r>
  <r>
    <x v="174"/>
    <x v="30"/>
    <x v="1"/>
    <n v="7.5"/>
    <n v="3.5"/>
    <n v="1"/>
    <n v="1.6"/>
    <n v="1.1000000000000001"/>
    <n v="2.9"/>
    <n v="3.2"/>
    <n v="0.9"/>
    <n v="4"/>
    <n v="5.5"/>
    <n v="2"/>
    <n v="1"/>
    <n v="4"/>
    <n v="2.1"/>
    <n v="0.3"/>
    <x v="0"/>
    <n v="38"/>
    <x v="0"/>
    <x v="0"/>
    <n v="81.2"/>
    <n v="15"/>
    <n v="18"/>
    <n v="12.5"/>
    <n v="0.20833333333333334"/>
  </r>
  <r>
    <x v="175"/>
    <x v="28"/>
    <x v="1"/>
    <n v="7.2"/>
    <n v="2.2999999999999998"/>
    <n v="1.1000000000000001"/>
    <n v="1.4"/>
    <n v="2.2000000000000002"/>
    <n v="2.5"/>
    <n v="3.1"/>
    <n v="1.8"/>
    <n v="1.8"/>
    <n v="8.4"/>
    <n v="4"/>
    <n v="8"/>
    <n v="9"/>
    <n v="3.9"/>
    <n v="0.55714285714285716"/>
    <x v="1"/>
    <n v="38"/>
    <x v="0"/>
    <x v="1"/>
    <n v="152.1"/>
    <n v="4"/>
    <n v="0"/>
    <n v="23"/>
    <n v="0.38333333333333336"/>
  </r>
  <r>
    <x v="176"/>
    <x v="14"/>
    <x v="0"/>
    <n v="3.3"/>
    <n v="2"/>
    <n v="1.1000000000000001"/>
    <n v="0.9"/>
    <n v="2.6"/>
    <n v="1.8"/>
    <n v="1.7"/>
    <n v="2.4"/>
    <n v="0"/>
    <n v="8.3000000000000007"/>
    <n v="3"/>
    <n v="2"/>
    <n v="7"/>
    <n v="0.5"/>
    <n v="7.1428571428571425E-2"/>
    <x v="2"/>
    <n v="66"/>
    <x v="0"/>
    <x v="1"/>
    <n v="177.3"/>
    <n v="9"/>
    <n v="0"/>
    <n v="0"/>
    <n v="0"/>
  </r>
  <r>
    <x v="177"/>
    <x v="25"/>
    <x v="0"/>
    <n v="5.2"/>
    <n v="1.4"/>
    <n v="3.8"/>
    <n v="1.9"/>
    <n v="3.7"/>
    <n v="0.4"/>
    <n v="0.5"/>
    <n v="3.2"/>
    <n v="1.1000000000000001"/>
    <n v="5.2"/>
    <n v="4"/>
    <n v="2"/>
    <n v="6"/>
    <n v="2.1"/>
    <n v="0.3"/>
    <x v="0"/>
    <n v="20"/>
    <x v="0"/>
    <x v="1"/>
    <n v="108.2"/>
    <n v="8"/>
    <n v="8"/>
    <n v="13"/>
    <n v="0.21666666666666667"/>
  </r>
  <r>
    <x v="178"/>
    <x v="15"/>
    <x v="1"/>
    <n v="6.2"/>
    <n v="3.2"/>
    <n v="1.3"/>
    <n v="1.1000000000000001"/>
    <n v="3.2"/>
    <n v="2.4"/>
    <n v="1.7"/>
    <n v="0.6"/>
    <n v="2.2000000000000002"/>
    <n v="8"/>
    <n v="7"/>
    <n v="8"/>
    <n v="9"/>
    <n v="5.0999999999999996"/>
    <n v="0.72857142857142854"/>
    <x v="0"/>
    <n v="54"/>
    <x v="1"/>
    <x v="0"/>
    <n v="163.19999999999999"/>
    <n v="18"/>
    <n v="2"/>
    <n v="4.8"/>
    <n v="0.08"/>
  </r>
  <r>
    <x v="179"/>
    <x v="24"/>
    <x v="0"/>
    <n v="4.9000000000000004"/>
    <n v="5"/>
    <n v="2.9"/>
    <n v="0.3"/>
    <n v="1.9"/>
    <n v="2.9"/>
    <n v="2.1"/>
    <n v="5.4"/>
    <n v="2.5"/>
    <n v="4.3"/>
    <n v="10"/>
    <n v="2"/>
    <n v="7"/>
    <n v="5.4"/>
    <n v="0.77142857142857146"/>
    <x v="1"/>
    <n v="76"/>
    <x v="1"/>
    <x v="1"/>
    <n v="241.1"/>
    <n v="2"/>
    <n v="2"/>
    <n v="3"/>
    <n v="0.05"/>
  </r>
  <r>
    <x v="180"/>
    <x v="45"/>
    <x v="0"/>
    <n v="7.3"/>
    <n v="2.5"/>
    <n v="2"/>
    <n v="1.1000000000000001"/>
    <n v="0"/>
    <n v="1.3"/>
    <n v="0.7"/>
    <n v="3.5"/>
    <n v="1.1000000000000001"/>
    <n v="9.9"/>
    <n v="2"/>
    <n v="8"/>
    <n v="8"/>
    <n v="6.7"/>
    <n v="0.95714285714285718"/>
    <x v="0"/>
    <n v="37"/>
    <x v="1"/>
    <x v="1"/>
    <n v="83.2"/>
    <n v="8"/>
    <n v="17"/>
    <n v="20.7"/>
    <n v="0.34499999999999997"/>
  </r>
  <r>
    <x v="181"/>
    <x v="40"/>
    <x v="1"/>
    <n v="5.9"/>
    <n v="3.7"/>
    <n v="1.2"/>
    <n v="1.3"/>
    <n v="0.5"/>
    <n v="1.6"/>
    <n v="1.6"/>
    <n v="1.7"/>
    <n v="1.7"/>
    <n v="8.6"/>
    <n v="2"/>
    <n v="5"/>
    <n v="5"/>
    <n v="3.9"/>
    <n v="0.55714285714285716"/>
    <x v="1"/>
    <n v="68"/>
    <x v="1"/>
    <x v="1"/>
    <n v="150.30000000000001"/>
    <n v="19"/>
    <n v="1"/>
    <n v="8"/>
    <n v="0.13333333333333333"/>
  </r>
  <r>
    <x v="182"/>
    <x v="25"/>
    <x v="1"/>
    <n v="6.3"/>
    <n v="1.9"/>
    <n v="1"/>
    <n v="0.9"/>
    <n v="1.1000000000000001"/>
    <n v="3.3"/>
    <n v="3.4"/>
    <n v="1.1000000000000001"/>
    <n v="1.1000000000000001"/>
    <n v="7.1"/>
    <n v="9"/>
    <n v="9"/>
    <n v="4"/>
    <n v="5.5"/>
    <n v="0.7857142857142857"/>
    <x v="0"/>
    <n v="76"/>
    <x v="1"/>
    <x v="0"/>
    <n v="201.9"/>
    <n v="7"/>
    <n v="10"/>
    <n v="7.2"/>
    <n v="0.12000000000000001"/>
  </r>
  <r>
    <x v="183"/>
    <x v="25"/>
    <x v="2"/>
    <n v="5.2"/>
    <n v="3.3"/>
    <n v="1.4"/>
    <n v="0.8"/>
    <n v="2"/>
    <n v="1.5"/>
    <n v="2.2000000000000002"/>
    <n v="2.9"/>
    <n v="1.1000000000000001"/>
    <n v="7.5"/>
    <n v="6"/>
    <n v="9"/>
    <n v="1"/>
    <n v="4.2"/>
    <n v="0.6"/>
    <x v="1"/>
    <n v="51"/>
    <x v="0"/>
    <x v="1"/>
    <n v="140.1"/>
    <n v="3"/>
    <n v="8"/>
    <n v="12.7"/>
    <n v="0.21166666666666664"/>
  </r>
  <r>
    <x v="184"/>
    <x v="16"/>
    <x v="0"/>
    <n v="2"/>
    <n v="4.9000000000000004"/>
    <n v="1.9"/>
    <n v="1.9"/>
    <n v="1.6"/>
    <n v="1.7"/>
    <n v="1.4"/>
    <n v="3.1"/>
    <n v="1.9"/>
    <n v="7"/>
    <n v="7"/>
    <n v="8"/>
    <n v="8"/>
    <n v="2.2000000000000002"/>
    <n v="0.31428571428571433"/>
    <x v="1"/>
    <n v="51"/>
    <x v="1"/>
    <x v="0"/>
    <n v="170.6"/>
    <n v="10"/>
    <n v="1"/>
    <n v="0"/>
    <n v="0"/>
  </r>
  <r>
    <x v="185"/>
    <x v="16"/>
    <x v="1"/>
    <n v="1.9"/>
    <n v="4"/>
    <n v="2.6"/>
    <n v="0.4"/>
    <n v="0"/>
    <n v="1.9"/>
    <n v="2"/>
    <n v="1.2"/>
    <n v="2.6"/>
    <n v="5.7"/>
    <n v="5"/>
    <n v="9"/>
    <n v="6"/>
    <n v="0"/>
    <n v="0"/>
    <x v="0"/>
    <n v="72"/>
    <x v="1"/>
    <x v="1"/>
    <n v="195.5"/>
    <n v="3"/>
    <n v="19"/>
    <n v="20.8"/>
    <n v="0.34666666666666668"/>
  </r>
  <r>
    <x v="186"/>
    <x v="37"/>
    <x v="0"/>
    <n v="7.2"/>
    <n v="0.6"/>
    <n v="1.5"/>
    <n v="0"/>
    <n v="0"/>
    <n v="2.8"/>
    <n v="2.1"/>
    <n v="1.1000000000000001"/>
    <n v="0.1"/>
    <n v="7.9"/>
    <n v="5"/>
    <n v="7"/>
    <n v="4"/>
    <n v="2.5"/>
    <n v="0.35714285714285715"/>
    <x v="0"/>
    <n v="27"/>
    <x v="1"/>
    <x v="1"/>
    <n v="134.9"/>
    <n v="11"/>
    <n v="3"/>
    <n v="25.2"/>
    <n v="0.42"/>
  </r>
  <r>
    <x v="187"/>
    <x v="17"/>
    <x v="1"/>
    <n v="6.5"/>
    <n v="3.9"/>
    <n v="1.5"/>
    <n v="1.8"/>
    <n v="1.8"/>
    <n v="2.4"/>
    <n v="1.6"/>
    <n v="1.3"/>
    <n v="1"/>
    <n v="8.1"/>
    <n v="4"/>
    <n v="8"/>
    <n v="3"/>
    <n v="0.7"/>
    <n v="9.9999999999999992E-2"/>
    <x v="0"/>
    <n v="30"/>
    <x v="1"/>
    <x v="0"/>
    <n v="96.9"/>
    <n v="6"/>
    <n v="8"/>
    <n v="17.3"/>
    <n v="0.28833333333333333"/>
  </r>
  <r>
    <x v="188"/>
    <x v="9"/>
    <x v="0"/>
    <n v="6.9"/>
    <n v="3.9"/>
    <n v="1.1000000000000001"/>
    <n v="0.4"/>
    <n v="1.6"/>
    <n v="2.2999999999999998"/>
    <n v="2.9"/>
    <n v="2.6"/>
    <n v="0.6"/>
    <n v="5.6"/>
    <n v="8"/>
    <n v="6"/>
    <n v="5"/>
    <n v="5.0999999999999996"/>
    <n v="0.72857142857142854"/>
    <x v="0"/>
    <n v="39"/>
    <x v="1"/>
    <x v="1"/>
    <n v="145"/>
    <n v="7"/>
    <n v="13"/>
    <n v="13.3"/>
    <n v="0.22166666666666668"/>
  </r>
  <r>
    <x v="189"/>
    <x v="25"/>
    <x v="1"/>
    <n v="6.3"/>
    <n v="3.3"/>
    <n v="0.8"/>
    <n v="0.9"/>
    <n v="1.3"/>
    <n v="3.8"/>
    <n v="0"/>
    <n v="2.6"/>
    <n v="0.2"/>
    <n v="6.5"/>
    <n v="7"/>
    <n v="9"/>
    <n v="4"/>
    <n v="5.2"/>
    <n v="0.74285714285714288"/>
    <x v="0"/>
    <n v="27"/>
    <x v="0"/>
    <x v="1"/>
    <n v="95.3"/>
    <n v="9"/>
    <n v="18"/>
    <n v="8.3000000000000007"/>
    <n v="0.13833333333333334"/>
  </r>
  <r>
    <x v="190"/>
    <x v="21"/>
    <x v="1"/>
    <n v="6.4"/>
    <n v="4"/>
    <n v="0.7"/>
    <n v="0.8"/>
    <n v="2"/>
    <n v="1.5"/>
    <n v="2.6"/>
    <n v="5.3"/>
    <n v="0.1"/>
    <n v="5"/>
    <n v="10"/>
    <n v="2"/>
    <n v="7"/>
    <n v="1"/>
    <n v="0.14285714285714285"/>
    <x v="0"/>
    <n v="47"/>
    <x v="1"/>
    <x v="0"/>
    <n v="122.5"/>
    <n v="12"/>
    <n v="15"/>
    <n v="1.4"/>
    <n v="2.3333333333333331E-2"/>
  </r>
  <r>
    <x v="191"/>
    <x v="0"/>
    <x v="1"/>
    <n v="7.9"/>
    <n v="1.7"/>
    <n v="3"/>
    <n v="1.6"/>
    <n v="2.7"/>
    <n v="0.9"/>
    <n v="1.3"/>
    <n v="0"/>
    <n v="1.2"/>
    <n v="6.4"/>
    <n v="2"/>
    <n v="3"/>
    <n v="6"/>
    <n v="5.2"/>
    <n v="0.74285714285714288"/>
    <x v="1"/>
    <n v="40"/>
    <x v="1"/>
    <x v="1"/>
    <n v="172.1"/>
    <n v="13"/>
    <n v="13"/>
    <n v="19.600000000000001"/>
    <n v="0.32666666666666672"/>
  </r>
  <r>
    <x v="192"/>
    <x v="19"/>
    <x v="2"/>
    <n v="6.9"/>
    <n v="3.1"/>
    <n v="1.5"/>
    <n v="1.7"/>
    <n v="1.8"/>
    <n v="3.2"/>
    <n v="3.3"/>
    <n v="1.6"/>
    <n v="0.1"/>
    <n v="6.2"/>
    <n v="2"/>
    <n v="2"/>
    <n v="3"/>
    <n v="0.6"/>
    <n v="8.5714285714285715E-2"/>
    <x v="1"/>
    <n v="57"/>
    <x v="0"/>
    <x v="0"/>
    <n v="159.1"/>
    <n v="15"/>
    <n v="14"/>
    <n v="17.3"/>
    <n v="0.28833333333333333"/>
  </r>
  <r>
    <x v="193"/>
    <x v="47"/>
    <x v="0"/>
    <n v="8.1"/>
    <n v="4.7"/>
    <n v="1.6"/>
    <n v="0.4"/>
    <n v="0.6"/>
    <n v="2.2999999999999998"/>
    <n v="0.5"/>
    <n v="1.8"/>
    <n v="0.1"/>
    <n v="8"/>
    <n v="6"/>
    <n v="6"/>
    <n v="10"/>
    <n v="5.9"/>
    <n v="0.84285714285714286"/>
    <x v="0"/>
    <n v="57"/>
    <x v="1"/>
    <x v="1"/>
    <n v="199.9"/>
    <n v="6"/>
    <n v="17"/>
    <n v="13.6"/>
    <n v="0.22666666666666666"/>
  </r>
  <r>
    <x v="194"/>
    <x v="23"/>
    <x v="1"/>
    <n v="6.3"/>
    <n v="4.5"/>
    <n v="1.3"/>
    <n v="1.7"/>
    <n v="3.4"/>
    <n v="1.3"/>
    <n v="3.1"/>
    <n v="3.1"/>
    <n v="1"/>
    <n v="8.4"/>
    <n v="1"/>
    <n v="3"/>
    <n v="1"/>
    <n v="2.7"/>
    <n v="0.38571428571428573"/>
    <x v="0"/>
    <n v="25"/>
    <x v="0"/>
    <x v="0"/>
    <n v="161.6"/>
    <n v="15"/>
    <n v="14"/>
    <n v="12.7"/>
    <n v="0.21166666666666664"/>
  </r>
  <r>
    <x v="195"/>
    <x v="1"/>
    <x v="1"/>
    <n v="5.4"/>
    <n v="3.8"/>
    <n v="1.7"/>
    <n v="1.7"/>
    <n v="1.3"/>
    <n v="1.6"/>
    <n v="1.1000000000000001"/>
    <n v="3.2"/>
    <n v="0.2"/>
    <n v="5.2"/>
    <n v="7"/>
    <n v="1"/>
    <n v="7"/>
    <n v="3.9"/>
    <n v="0.55714285714285716"/>
    <x v="0"/>
    <n v="21"/>
    <x v="1"/>
    <x v="0"/>
    <n v="111"/>
    <n v="16"/>
    <n v="18"/>
    <n v="12.4"/>
    <n v="0.20666666666666667"/>
  </r>
  <r>
    <x v="196"/>
    <x v="49"/>
    <x v="0"/>
    <n v="6.4"/>
    <n v="1.7"/>
    <n v="2.4"/>
    <n v="1"/>
    <n v="1.5"/>
    <n v="0.5"/>
    <n v="2.4"/>
    <n v="2.2000000000000002"/>
    <n v="1.7"/>
    <n v="7.4"/>
    <n v="8"/>
    <n v="4"/>
    <n v="5"/>
    <n v="5.9"/>
    <n v="0.84285714285714286"/>
    <x v="1"/>
    <n v="29"/>
    <x v="0"/>
    <x v="1"/>
    <n v="100.2"/>
    <n v="19"/>
    <n v="8"/>
    <n v="5.8"/>
    <n v="9.6666666666666665E-2"/>
  </r>
  <r>
    <x v="197"/>
    <x v="46"/>
    <x v="1"/>
    <n v="4.3"/>
    <n v="1.4"/>
    <n v="1.5"/>
    <n v="1.5"/>
    <n v="0.8"/>
    <n v="2.2999999999999998"/>
    <n v="1.4"/>
    <n v="4.5"/>
    <n v="0.7"/>
    <n v="7.6"/>
    <n v="10"/>
    <n v="5"/>
    <n v="1"/>
    <n v="4.2"/>
    <n v="0.6"/>
    <x v="0"/>
    <n v="61"/>
    <x v="1"/>
    <x v="0"/>
    <n v="181.4"/>
    <n v="18"/>
    <n v="20"/>
    <n v="30"/>
    <n v="0.5"/>
  </r>
  <r>
    <x v="198"/>
    <x v="13"/>
    <x v="1"/>
    <n v="5.2"/>
    <n v="3.2"/>
    <n v="2.2000000000000002"/>
    <n v="1.5"/>
    <n v="0.4"/>
    <n v="0.2"/>
    <n v="3.4"/>
    <n v="1"/>
    <n v="0"/>
    <n v="4.4000000000000004"/>
    <n v="8"/>
    <n v="4"/>
    <n v="1"/>
    <n v="2.7"/>
    <n v="0.38571428571428573"/>
    <x v="0"/>
    <n v="28"/>
    <x v="0"/>
    <x v="1"/>
    <n v="162"/>
    <n v="11"/>
    <n v="20"/>
    <n v="7.7"/>
    <n v="0.12833333333333333"/>
  </r>
  <r>
    <x v="199"/>
    <x v="0"/>
    <x v="2"/>
    <n v="6.4"/>
    <n v="3.3"/>
    <n v="3.4"/>
    <n v="0.9"/>
    <n v="0.5"/>
    <n v="2.8"/>
    <n v="1.8"/>
    <n v="1.6"/>
    <n v="3.5"/>
    <n v="7.7"/>
    <n v="3"/>
    <n v="6"/>
    <n v="6"/>
    <n v="4.7"/>
    <n v="0.67142857142857149"/>
    <x v="0"/>
    <n v="74"/>
    <x v="1"/>
    <x v="0"/>
    <n v="140.4"/>
    <n v="8"/>
    <n v="15"/>
    <n v="6.6"/>
    <n v="0.11"/>
  </r>
  <r>
    <x v="200"/>
    <x v="40"/>
    <x v="1"/>
    <n v="6.3"/>
    <n v="2.8"/>
    <n v="1.2"/>
    <n v="0.9"/>
    <n v="0.3"/>
    <n v="1.4"/>
    <n v="1.1000000000000001"/>
    <n v="0.8"/>
    <n v="0"/>
    <n v="4.7"/>
    <n v="7"/>
    <n v="3"/>
    <n v="4"/>
    <n v="1.1000000000000001"/>
    <n v="0.15714285714285717"/>
    <x v="2"/>
    <n v="22"/>
    <x v="1"/>
    <x v="1"/>
    <n v="166.9"/>
    <n v="7"/>
    <n v="16"/>
    <n v="19"/>
    <n v="0.31666666666666665"/>
  </r>
  <r>
    <x v="201"/>
    <x v="5"/>
    <x v="0"/>
    <n v="5.8"/>
    <n v="1.8"/>
    <n v="1.6"/>
    <n v="1.3"/>
    <n v="0"/>
    <n v="0.3"/>
    <n v="3.7"/>
    <n v="2.2999999999999998"/>
    <n v="2.1"/>
    <n v="5.9"/>
    <n v="1"/>
    <n v="10"/>
    <n v="8"/>
    <n v="0"/>
    <n v="0"/>
    <x v="1"/>
    <n v="21"/>
    <x v="0"/>
    <x v="0"/>
    <n v="114.8"/>
    <n v="8"/>
    <n v="9"/>
    <n v="9.8000000000000007"/>
    <n v="0.16333333333333336"/>
  </r>
  <r>
    <x v="202"/>
    <x v="23"/>
    <x v="2"/>
    <n v="3.2"/>
    <n v="3.7"/>
    <n v="2.6"/>
    <n v="0.2"/>
    <n v="1.3"/>
    <n v="3.3"/>
    <n v="1.7"/>
    <n v="2.1"/>
    <n v="1.5"/>
    <n v="5.4"/>
    <n v="3"/>
    <n v="6"/>
    <n v="2"/>
    <n v="5.3"/>
    <n v="0.75714285714285712"/>
    <x v="2"/>
    <n v="55"/>
    <x v="1"/>
    <x v="0"/>
    <n v="27.7"/>
    <n v="4"/>
    <n v="4"/>
    <n v="9.8000000000000007"/>
    <n v="0.16333333333333336"/>
  </r>
  <r>
    <x v="203"/>
    <x v="31"/>
    <x v="1"/>
    <n v="7.3"/>
    <n v="3.2"/>
    <n v="3.5"/>
    <n v="0.8"/>
    <n v="2.6"/>
    <n v="4.7"/>
    <n v="2.6"/>
    <n v="3.5"/>
    <n v="0.7"/>
    <n v="4.5999999999999996"/>
    <n v="6"/>
    <n v="10"/>
    <n v="4"/>
    <n v="0.4"/>
    <n v="5.7142857142857148E-2"/>
    <x v="0"/>
    <n v="27"/>
    <x v="1"/>
    <x v="1"/>
    <n v="202.1"/>
    <n v="20"/>
    <n v="8"/>
    <n v="21.3"/>
    <n v="0.35500000000000004"/>
  </r>
  <r>
    <x v="204"/>
    <x v="29"/>
    <x v="1"/>
    <n v="7.7"/>
    <n v="3.4"/>
    <n v="0.8"/>
    <n v="0.4"/>
    <n v="0.5"/>
    <n v="2.5"/>
    <n v="3.1"/>
    <n v="4.9000000000000004"/>
    <n v="0.3"/>
    <n v="7.8"/>
    <n v="9"/>
    <n v="1"/>
    <n v="8"/>
    <n v="4.8"/>
    <n v="0.68571428571428572"/>
    <x v="0"/>
    <n v="28"/>
    <x v="1"/>
    <x v="1"/>
    <n v="182.4"/>
    <n v="9"/>
    <n v="13"/>
    <n v="15.4"/>
    <n v="0.25666666666666665"/>
  </r>
  <r>
    <x v="205"/>
    <x v="19"/>
    <x v="1"/>
    <n v="9.3000000000000007"/>
    <n v="3.9"/>
    <n v="0.3"/>
    <n v="1.7"/>
    <n v="4.0999999999999996"/>
    <n v="1.7"/>
    <n v="0.9"/>
    <n v="4.4000000000000004"/>
    <n v="2.9"/>
    <n v="5.4"/>
    <n v="5"/>
    <n v="6"/>
    <n v="8"/>
    <n v="3.3"/>
    <n v="0.47142857142857142"/>
    <x v="0"/>
    <n v="45"/>
    <x v="1"/>
    <x v="1"/>
    <n v="145.69999999999999"/>
    <n v="4"/>
    <n v="9"/>
    <n v="15.8"/>
    <n v="0.26333333333333336"/>
  </r>
  <r>
    <x v="206"/>
    <x v="28"/>
    <x v="0"/>
    <n v="6.9"/>
    <n v="2.6"/>
    <n v="2"/>
    <n v="0.8"/>
    <n v="2.9"/>
    <n v="0.8"/>
    <n v="2.5"/>
    <n v="0.9"/>
    <n v="3.3"/>
    <n v="6"/>
    <n v="5"/>
    <n v="8"/>
    <n v="5"/>
    <n v="3"/>
    <n v="0.42857142857142855"/>
    <x v="2"/>
    <n v="53"/>
    <x v="0"/>
    <x v="0"/>
    <n v="105.1"/>
    <n v="13"/>
    <n v="0"/>
    <n v="0"/>
    <n v="0"/>
  </r>
  <r>
    <x v="207"/>
    <x v="24"/>
    <x v="0"/>
    <n v="6"/>
    <n v="2.2999999999999998"/>
    <n v="1.9"/>
    <n v="1.1000000000000001"/>
    <n v="1.5"/>
    <n v="2.2999999999999998"/>
    <n v="2.7"/>
    <n v="2.6"/>
    <n v="0.9"/>
    <n v="6.5"/>
    <n v="9"/>
    <n v="10"/>
    <n v="3"/>
    <n v="1.1000000000000001"/>
    <n v="0.15714285714285717"/>
    <x v="0"/>
    <n v="67"/>
    <x v="0"/>
    <x v="1"/>
    <n v="139.30000000000001"/>
    <n v="17"/>
    <n v="19"/>
    <n v="13.2"/>
    <n v="0.22"/>
  </r>
  <r>
    <x v="208"/>
    <x v="16"/>
    <x v="0"/>
    <n v="4"/>
    <n v="4.7"/>
    <n v="2.7"/>
    <n v="0.9"/>
    <n v="0.4"/>
    <n v="2.8"/>
    <n v="0.1"/>
    <n v="3.5"/>
    <n v="0.8"/>
    <n v="7.4"/>
    <n v="9"/>
    <n v="8"/>
    <n v="4"/>
    <n v="2.1"/>
    <n v="0.3"/>
    <x v="0"/>
    <n v="49"/>
    <x v="1"/>
    <x v="0"/>
    <n v="63.5"/>
    <n v="6"/>
    <n v="2"/>
    <n v="2"/>
    <n v="3.3333333333333333E-2"/>
  </r>
  <r>
    <x v="209"/>
    <x v="10"/>
    <x v="1"/>
    <n v="9"/>
    <n v="1.9"/>
    <n v="2.5"/>
    <n v="0.9"/>
    <n v="0"/>
    <n v="2"/>
    <n v="2.4"/>
    <n v="3.4"/>
    <n v="2.2999999999999998"/>
    <n v="5.3"/>
    <n v="6"/>
    <n v="1"/>
    <n v="3"/>
    <n v="3"/>
    <n v="0.42857142857142855"/>
    <x v="0"/>
    <n v="57"/>
    <x v="1"/>
    <x v="1"/>
    <n v="155.69999999999999"/>
    <n v="7"/>
    <n v="15"/>
    <n v="6.4"/>
    <n v="0.10666666666666667"/>
  </r>
  <r>
    <x v="210"/>
    <x v="3"/>
    <x v="0"/>
    <n v="6.5"/>
    <n v="2.2999999999999998"/>
    <n v="2"/>
    <n v="1.1000000000000001"/>
    <n v="1.4"/>
    <n v="3.1"/>
    <n v="1.6"/>
    <n v="5.5"/>
    <n v="1"/>
    <n v="7.1"/>
    <n v="5"/>
    <n v="7"/>
    <n v="2"/>
    <n v="3.4"/>
    <n v="0.48571428571428571"/>
    <x v="1"/>
    <n v="27"/>
    <x v="0"/>
    <x v="1"/>
    <n v="53.2"/>
    <n v="4"/>
    <n v="4"/>
    <n v="11.4"/>
    <n v="0.19"/>
  </r>
  <r>
    <x v="211"/>
    <x v="50"/>
    <x v="2"/>
    <n v="6.4"/>
    <n v="4.9000000000000004"/>
    <n v="3"/>
    <n v="0.6"/>
    <n v="1.6"/>
    <n v="3.8"/>
    <n v="3.9"/>
    <n v="2.2000000000000002"/>
    <n v="1.8"/>
    <n v="6.2"/>
    <n v="10"/>
    <n v="10"/>
    <n v="4"/>
    <n v="1.2"/>
    <n v="0.17142857142857143"/>
    <x v="0"/>
    <n v="22"/>
    <x v="1"/>
    <x v="0"/>
    <n v="155.30000000000001"/>
    <n v="5"/>
    <n v="12"/>
    <n v="9.6999999999999993"/>
    <n v="0.16166666666666665"/>
  </r>
  <r>
    <x v="212"/>
    <x v="50"/>
    <x v="0"/>
    <n v="5.5"/>
    <n v="2.2000000000000002"/>
    <n v="1.3"/>
    <n v="0.9"/>
    <n v="1.3"/>
    <n v="0.5"/>
    <n v="3"/>
    <n v="2.6"/>
    <n v="1.8"/>
    <n v="5.3"/>
    <n v="2"/>
    <n v="10"/>
    <n v="9"/>
    <n v="4.5"/>
    <n v="0.6428571428571429"/>
    <x v="1"/>
    <n v="30"/>
    <x v="0"/>
    <x v="0"/>
    <n v="114.7"/>
    <n v="19"/>
    <n v="4"/>
    <n v="15.2"/>
    <n v="0.2533333333333333"/>
  </r>
  <r>
    <x v="213"/>
    <x v="10"/>
    <x v="2"/>
    <n v="5.4"/>
    <n v="2.9"/>
    <n v="2.2000000000000002"/>
    <n v="0.9"/>
    <n v="2.6"/>
    <n v="2.4"/>
    <n v="2.5"/>
    <n v="5.4"/>
    <n v="1.2"/>
    <n v="7.7"/>
    <n v="8"/>
    <n v="4"/>
    <n v="6"/>
    <n v="4.5999999999999996"/>
    <n v="0.65714285714285714"/>
    <x v="2"/>
    <n v="44"/>
    <x v="1"/>
    <x v="0"/>
    <n v="142.6"/>
    <n v="8"/>
    <n v="10"/>
    <n v="16.2"/>
    <n v="0.26999999999999996"/>
  </r>
  <r>
    <x v="214"/>
    <x v="46"/>
    <x v="0"/>
    <n v="7.4"/>
    <n v="2.4"/>
    <n v="0.8"/>
    <n v="0.8"/>
    <n v="3"/>
    <n v="0"/>
    <n v="0"/>
    <n v="3"/>
    <n v="1.4"/>
    <n v="9"/>
    <n v="8"/>
    <n v="6"/>
    <n v="4"/>
    <n v="4"/>
    <n v="0.5714285714285714"/>
    <x v="0"/>
    <n v="71"/>
    <x v="0"/>
    <x v="0"/>
    <n v="93"/>
    <n v="20"/>
    <n v="16"/>
    <n v="16.8"/>
    <n v="0.28000000000000003"/>
  </r>
  <r>
    <x v="215"/>
    <x v="1"/>
    <x v="0"/>
    <n v="4"/>
    <n v="0.3"/>
    <n v="2"/>
    <n v="1.2"/>
    <n v="2"/>
    <n v="1"/>
    <n v="2.5"/>
    <n v="1.7"/>
    <n v="1.6"/>
    <n v="6.7"/>
    <n v="7"/>
    <n v="6"/>
    <n v="1"/>
    <n v="2.1"/>
    <n v="0.3"/>
    <x v="1"/>
    <n v="24"/>
    <x v="1"/>
    <x v="0"/>
    <n v="225.4"/>
    <n v="8"/>
    <n v="2"/>
    <n v="0"/>
    <n v="0"/>
  </r>
  <r>
    <x v="216"/>
    <x v="22"/>
    <x v="0"/>
    <n v="9.3000000000000007"/>
    <n v="2.8"/>
    <n v="0.5"/>
    <n v="0.8"/>
    <n v="2"/>
    <n v="2.9"/>
    <n v="1.1000000000000001"/>
    <n v="1.2"/>
    <n v="0.1"/>
    <n v="5.8"/>
    <n v="8"/>
    <n v="5"/>
    <n v="7"/>
    <n v="4.7"/>
    <n v="0.67142857142857149"/>
    <x v="1"/>
    <n v="31"/>
    <x v="1"/>
    <x v="0"/>
    <n v="168"/>
    <n v="7"/>
    <n v="5"/>
    <n v="28.9"/>
    <n v="0.48166666666666663"/>
  </r>
  <r>
    <x v="217"/>
    <x v="22"/>
    <x v="1"/>
    <n v="8.8000000000000007"/>
    <n v="1.5"/>
    <n v="0.9"/>
    <n v="1.8"/>
    <n v="1.2"/>
    <n v="1.9"/>
    <n v="3"/>
    <n v="2.8"/>
    <n v="0.5"/>
    <n v="5.6"/>
    <n v="3"/>
    <n v="10"/>
    <n v="2"/>
    <n v="4.2"/>
    <n v="0.6"/>
    <x v="2"/>
    <n v="74"/>
    <x v="1"/>
    <x v="1"/>
    <n v="115.6"/>
    <n v="16"/>
    <n v="15"/>
    <n v="9.8000000000000007"/>
    <n v="0.16333333333333336"/>
  </r>
  <r>
    <x v="218"/>
    <x v="1"/>
    <x v="1"/>
    <n v="5.3"/>
    <n v="3.4"/>
    <n v="3.7"/>
    <n v="1.3"/>
    <n v="1.5"/>
    <n v="0.1"/>
    <n v="1.8"/>
    <n v="3.9"/>
    <n v="1.4"/>
    <n v="7.5"/>
    <n v="3"/>
    <n v="9"/>
    <n v="6"/>
    <n v="0"/>
    <n v="0"/>
    <x v="0"/>
    <n v="49"/>
    <x v="0"/>
    <x v="0"/>
    <n v="141"/>
    <n v="7"/>
    <n v="19"/>
    <n v="19.7"/>
    <n v="0.32833333333333331"/>
  </r>
  <r>
    <x v="219"/>
    <x v="20"/>
    <x v="0"/>
    <n v="4.3"/>
    <n v="4.7"/>
    <n v="0.2"/>
    <n v="0.3"/>
    <n v="1.9"/>
    <n v="3.3"/>
    <n v="1.4"/>
    <n v="3.9"/>
    <n v="0.7"/>
    <n v="6.5"/>
    <n v="2"/>
    <n v="10"/>
    <n v="10"/>
    <n v="3.4"/>
    <n v="0.48571428571428571"/>
    <x v="0"/>
    <n v="46"/>
    <x v="1"/>
    <x v="0"/>
    <n v="230.3"/>
    <n v="0"/>
    <n v="1"/>
    <n v="0"/>
    <n v="0"/>
  </r>
  <r>
    <x v="220"/>
    <x v="0"/>
    <x v="1"/>
    <n v="2"/>
    <n v="0"/>
    <n v="1.8"/>
    <n v="1.3"/>
    <n v="1.2"/>
    <n v="1.3"/>
    <n v="1.5"/>
    <n v="1.4"/>
    <n v="4"/>
    <n v="5.2"/>
    <n v="1"/>
    <n v="8"/>
    <n v="1"/>
    <n v="6.9"/>
    <n v="0.98571428571428577"/>
    <x v="1"/>
    <n v="62"/>
    <x v="0"/>
    <x v="0"/>
    <n v="102.5"/>
    <n v="17"/>
    <n v="4"/>
    <n v="7.9"/>
    <n v="0.13166666666666668"/>
  </r>
  <r>
    <x v="221"/>
    <x v="15"/>
    <x v="0"/>
    <n v="3.5"/>
    <n v="2.4"/>
    <n v="2.8"/>
    <n v="0.7"/>
    <n v="2.2000000000000002"/>
    <n v="3"/>
    <n v="1.6"/>
    <n v="2.6"/>
    <n v="1.3"/>
    <n v="4.5"/>
    <n v="3"/>
    <n v="6"/>
    <n v="7"/>
    <n v="4.9000000000000004"/>
    <n v="0.70000000000000007"/>
    <x v="0"/>
    <n v="24"/>
    <x v="1"/>
    <x v="0"/>
    <n v="94.4"/>
    <n v="14"/>
    <n v="18"/>
    <n v="0"/>
    <n v="0"/>
  </r>
  <r>
    <x v="222"/>
    <x v="13"/>
    <x v="2"/>
    <n v="7.5"/>
    <n v="3.7"/>
    <n v="4.2"/>
    <n v="1.1000000000000001"/>
    <n v="0.4"/>
    <n v="2.6"/>
    <n v="0.4"/>
    <n v="1.9"/>
    <n v="0"/>
    <n v="7"/>
    <n v="3"/>
    <n v="4"/>
    <n v="4"/>
    <n v="5.3"/>
    <n v="0.75714285714285712"/>
    <x v="2"/>
    <n v="39"/>
    <x v="1"/>
    <x v="1"/>
    <n v="92.2"/>
    <n v="15"/>
    <n v="19"/>
    <n v="3.1"/>
    <n v="5.1666666666666666E-2"/>
  </r>
  <r>
    <x v="223"/>
    <x v="22"/>
    <x v="0"/>
    <n v="6.6"/>
    <n v="0"/>
    <n v="2.2000000000000002"/>
    <n v="0.6"/>
    <n v="0.8"/>
    <n v="1"/>
    <n v="0.5"/>
    <n v="2.2999999999999998"/>
    <n v="0"/>
    <n v="5"/>
    <n v="7"/>
    <n v="4"/>
    <n v="3"/>
    <n v="1.6"/>
    <n v="0.22857142857142859"/>
    <x v="1"/>
    <n v="71"/>
    <x v="0"/>
    <x v="1"/>
    <n v="115.9"/>
    <n v="1"/>
    <n v="10"/>
    <n v="10.4"/>
    <n v="0.17333333333333334"/>
  </r>
  <r>
    <x v="224"/>
    <x v="29"/>
    <x v="1"/>
    <n v="7"/>
    <n v="5"/>
    <n v="2.2000000000000002"/>
    <n v="0"/>
    <n v="0.5"/>
    <n v="3"/>
    <n v="1.6"/>
    <n v="3.7"/>
    <n v="2"/>
    <n v="6"/>
    <n v="10"/>
    <n v="9"/>
    <n v="10"/>
    <n v="3.3"/>
    <n v="0.47142857142857142"/>
    <x v="1"/>
    <n v="40"/>
    <x v="1"/>
    <x v="1"/>
    <n v="224.8"/>
    <n v="12"/>
    <n v="17"/>
    <n v="7.3"/>
    <n v="0.12166666666666666"/>
  </r>
  <r>
    <x v="225"/>
    <x v="22"/>
    <x v="1"/>
    <n v="2.2999999999999998"/>
    <n v="3.6"/>
    <n v="2"/>
    <n v="1"/>
    <n v="0.8"/>
    <n v="2.4"/>
    <n v="3.9"/>
    <n v="2.4"/>
    <n v="1.3"/>
    <n v="8.5"/>
    <n v="9"/>
    <n v="4"/>
    <n v="7"/>
    <n v="2.6"/>
    <n v="0.37142857142857144"/>
    <x v="0"/>
    <n v="22"/>
    <x v="1"/>
    <x v="0"/>
    <n v="122"/>
    <n v="1"/>
    <n v="2"/>
    <n v="20.5"/>
    <n v="0.34166666666666667"/>
  </r>
  <r>
    <x v="226"/>
    <x v="39"/>
    <x v="1"/>
    <n v="5.2"/>
    <n v="4.5999999999999996"/>
    <n v="3.1"/>
    <n v="0.3"/>
    <n v="1.2"/>
    <n v="2.2000000000000002"/>
    <n v="2.9"/>
    <n v="3.3"/>
    <n v="2.6"/>
    <n v="5.5"/>
    <n v="1"/>
    <n v="7"/>
    <n v="3"/>
    <n v="3"/>
    <n v="0.42857142857142855"/>
    <x v="1"/>
    <n v="60"/>
    <x v="1"/>
    <x v="1"/>
    <n v="129.1"/>
    <n v="13"/>
    <n v="11"/>
    <n v="24.2"/>
    <n v="0.40333333333333332"/>
  </r>
  <r>
    <x v="227"/>
    <x v="22"/>
    <x v="0"/>
    <n v="8.6999999999999993"/>
    <n v="2.2000000000000002"/>
    <n v="2.4"/>
    <n v="1.2"/>
    <n v="2.5"/>
    <n v="1.4"/>
    <n v="3"/>
    <n v="3.4"/>
    <n v="0.6"/>
    <n v="7.8"/>
    <n v="8"/>
    <n v="6"/>
    <n v="8"/>
    <n v="2"/>
    <n v="0.2857142857142857"/>
    <x v="1"/>
    <n v="79"/>
    <x v="0"/>
    <x v="1"/>
    <n v="160.1"/>
    <n v="6"/>
    <n v="12"/>
    <n v="2.2999999999999998"/>
    <n v="3.833333333333333E-2"/>
  </r>
  <r>
    <x v="228"/>
    <x v="15"/>
    <x v="0"/>
    <n v="5.8"/>
    <n v="2.2999999999999998"/>
    <n v="1.4"/>
    <n v="1.1000000000000001"/>
    <n v="1.5"/>
    <n v="0.7"/>
    <n v="3.4"/>
    <n v="1.7"/>
    <n v="1.1000000000000001"/>
    <n v="5.3"/>
    <n v="1"/>
    <n v="2"/>
    <n v="4"/>
    <n v="0.5"/>
    <n v="7.1428571428571425E-2"/>
    <x v="1"/>
    <n v="69"/>
    <x v="1"/>
    <x v="0"/>
    <n v="148.4"/>
    <n v="10"/>
    <n v="20"/>
    <n v="6.1"/>
    <n v="0.10166666666666666"/>
  </r>
  <r>
    <x v="229"/>
    <x v="15"/>
    <x v="2"/>
    <n v="3.5"/>
    <n v="2.8"/>
    <n v="3.1"/>
    <n v="0.7"/>
    <n v="0.2"/>
    <n v="1.5"/>
    <n v="2.2999999999999998"/>
    <n v="4.0999999999999996"/>
    <n v="1.5"/>
    <n v="7.5"/>
    <n v="3"/>
    <n v="5"/>
    <n v="3"/>
    <n v="3.1"/>
    <n v="0.44285714285714289"/>
    <x v="0"/>
    <n v="63"/>
    <x v="1"/>
    <x v="0"/>
    <n v="198.5"/>
    <n v="14"/>
    <n v="19"/>
    <n v="1.8"/>
    <n v="3.0000000000000002E-2"/>
  </r>
  <r>
    <x v="230"/>
    <x v="25"/>
    <x v="1"/>
    <n v="5.8"/>
    <n v="6.2"/>
    <n v="1.5"/>
    <n v="1.9"/>
    <n v="0.1"/>
    <n v="1.5"/>
    <n v="1.5"/>
    <n v="1.1000000000000001"/>
    <n v="1"/>
    <n v="7.2"/>
    <n v="4"/>
    <n v="3"/>
    <n v="7"/>
    <n v="1.4"/>
    <n v="0.19999999999999998"/>
    <x v="2"/>
    <n v="74"/>
    <x v="1"/>
    <x v="1"/>
    <n v="191.1"/>
    <n v="16"/>
    <n v="19"/>
    <n v="19.2"/>
    <n v="0.32"/>
  </r>
  <r>
    <x v="231"/>
    <x v="8"/>
    <x v="2"/>
    <n v="4.5"/>
    <n v="5"/>
    <n v="0.4"/>
    <n v="0.4"/>
    <n v="1.1000000000000001"/>
    <n v="3"/>
    <n v="1.5"/>
    <n v="0.9"/>
    <n v="1"/>
    <n v="7.1"/>
    <n v="8"/>
    <n v="9"/>
    <n v="7"/>
    <n v="4.2"/>
    <n v="0.6"/>
    <x v="0"/>
    <n v="23"/>
    <x v="1"/>
    <x v="0"/>
    <n v="166.4"/>
    <n v="20"/>
    <n v="8"/>
    <n v="11.3"/>
    <n v="0.18833333333333335"/>
  </r>
  <r>
    <x v="232"/>
    <x v="29"/>
    <x v="0"/>
    <n v="6.7"/>
    <n v="3.2"/>
    <n v="0.4"/>
    <n v="0.7"/>
    <n v="2.2999999999999998"/>
    <n v="0"/>
    <n v="1"/>
    <n v="1.9"/>
    <n v="1.9"/>
    <n v="5.8"/>
    <n v="1"/>
    <n v="10"/>
    <n v="9"/>
    <n v="2.9"/>
    <n v="0.41428571428571426"/>
    <x v="0"/>
    <n v="43"/>
    <x v="1"/>
    <x v="1"/>
    <n v="138.5"/>
    <n v="16"/>
    <n v="8"/>
    <n v="10.3"/>
    <n v="0.17166666666666669"/>
  </r>
  <r>
    <x v="233"/>
    <x v="50"/>
    <x v="1"/>
    <n v="6"/>
    <n v="3.4"/>
    <n v="1.8"/>
    <n v="0.4"/>
    <n v="2.9"/>
    <n v="3.8"/>
    <n v="3"/>
    <n v="1.2"/>
    <n v="0.4"/>
    <n v="7.3"/>
    <n v="2"/>
    <n v="1"/>
    <n v="10"/>
    <n v="0"/>
    <n v="0"/>
    <x v="2"/>
    <n v="26"/>
    <x v="0"/>
    <x v="0"/>
    <n v="198"/>
    <n v="14"/>
    <n v="6"/>
    <n v="12.5"/>
    <n v="0.20833333333333334"/>
  </r>
  <r>
    <x v="234"/>
    <x v="19"/>
    <x v="0"/>
    <n v="7.1"/>
    <n v="4"/>
    <n v="2.1"/>
    <n v="2"/>
    <n v="0"/>
    <n v="3.8"/>
    <n v="0.9"/>
    <n v="3.3"/>
    <n v="1.7"/>
    <n v="6.9"/>
    <n v="5"/>
    <n v="10"/>
    <n v="7"/>
    <n v="5.8"/>
    <n v="0.82857142857142851"/>
    <x v="1"/>
    <n v="43"/>
    <x v="1"/>
    <x v="0"/>
    <n v="110.6"/>
    <n v="15"/>
    <n v="0"/>
    <n v="7.5"/>
    <n v="0.125"/>
  </r>
  <r>
    <x v="235"/>
    <x v="47"/>
    <x v="1"/>
    <n v="3.6"/>
    <n v="6.6"/>
    <n v="3"/>
    <n v="1.7"/>
    <n v="1.9"/>
    <n v="1.2"/>
    <n v="4.5"/>
    <n v="5.8"/>
    <n v="3"/>
    <n v="8.8000000000000007"/>
    <n v="6"/>
    <n v="4"/>
    <n v="6"/>
    <n v="3.9"/>
    <n v="0.55714285714285716"/>
    <x v="0"/>
    <n v="71"/>
    <x v="0"/>
    <x v="1"/>
    <n v="107.4"/>
    <n v="8"/>
    <n v="0"/>
    <n v="3.1"/>
    <n v="5.1666666666666666E-2"/>
  </r>
  <r>
    <x v="236"/>
    <x v="7"/>
    <x v="1"/>
    <n v="5.0999999999999996"/>
    <n v="3.6"/>
    <n v="2.6"/>
    <n v="0.3"/>
    <n v="1.1000000000000001"/>
    <n v="3.7"/>
    <n v="0.9"/>
    <n v="4"/>
    <n v="2.9"/>
    <n v="5.8"/>
    <n v="5"/>
    <n v="4"/>
    <n v="3"/>
    <n v="2.1"/>
    <n v="0.3"/>
    <x v="2"/>
    <n v="30"/>
    <x v="1"/>
    <x v="1"/>
    <n v="129.6"/>
    <n v="20"/>
    <n v="18"/>
    <n v="10.4"/>
    <n v="0.17333333333333334"/>
  </r>
  <r>
    <x v="237"/>
    <x v="15"/>
    <x v="0"/>
    <n v="8.1999999999999993"/>
    <n v="3.1"/>
    <n v="2.1"/>
    <n v="0.6"/>
    <n v="1.2"/>
    <n v="0.8"/>
    <n v="3.5"/>
    <n v="1.4"/>
    <n v="0"/>
    <n v="8"/>
    <n v="3"/>
    <n v="9"/>
    <n v="4"/>
    <n v="2.2999999999999998"/>
    <n v="0.32857142857142857"/>
    <x v="0"/>
    <n v="21"/>
    <x v="0"/>
    <x v="1"/>
    <n v="208.1"/>
    <n v="20"/>
    <n v="2"/>
    <n v="7.9"/>
    <n v="0.13166666666666668"/>
  </r>
  <r>
    <x v="238"/>
    <x v="16"/>
    <x v="1"/>
    <n v="3.3"/>
    <n v="2.5"/>
    <n v="3"/>
    <n v="0.6"/>
    <n v="0.4"/>
    <n v="3.4"/>
    <n v="3.5"/>
    <n v="1.2"/>
    <n v="0.7"/>
    <n v="5.4"/>
    <n v="10"/>
    <n v="1"/>
    <n v="8"/>
    <n v="0.5"/>
    <n v="7.1428571428571425E-2"/>
    <x v="0"/>
    <n v="74"/>
    <x v="0"/>
    <x v="1"/>
    <n v="108.2"/>
    <n v="19"/>
    <n v="6"/>
    <n v="12.8"/>
    <n v="0.21333333333333335"/>
  </r>
  <r>
    <x v="239"/>
    <x v="36"/>
    <x v="0"/>
    <n v="4"/>
    <n v="3.4"/>
    <n v="2"/>
    <n v="0.7"/>
    <n v="1.3"/>
    <n v="1"/>
    <n v="2.7"/>
    <n v="3.8"/>
    <n v="1.5"/>
    <n v="6.2"/>
    <n v="7"/>
    <n v="2"/>
    <n v="6"/>
    <n v="2.9"/>
    <n v="0.41428571428571426"/>
    <x v="1"/>
    <n v="63"/>
    <x v="1"/>
    <x v="1"/>
    <n v="120"/>
    <n v="18"/>
    <n v="11"/>
    <n v="0"/>
    <n v="0"/>
  </r>
  <r>
    <x v="240"/>
    <x v="50"/>
    <x v="0"/>
    <n v="6.4"/>
    <n v="2.1"/>
    <n v="0.7"/>
    <n v="0.5"/>
    <n v="0.4"/>
    <n v="3.2"/>
    <n v="3.9"/>
    <n v="1"/>
    <n v="2.5"/>
    <n v="5.7"/>
    <n v="1"/>
    <n v="1"/>
    <n v="9"/>
    <n v="4.4000000000000004"/>
    <n v="0.62857142857142867"/>
    <x v="0"/>
    <n v="60"/>
    <x v="1"/>
    <x v="0"/>
    <n v="158.69999999999999"/>
    <n v="8"/>
    <n v="15"/>
    <n v="11.5"/>
    <n v="0.19166666666666668"/>
  </r>
  <r>
    <x v="241"/>
    <x v="40"/>
    <x v="0"/>
    <n v="6.6"/>
    <n v="3.7"/>
    <n v="0.5"/>
    <n v="0.7"/>
    <n v="1.2"/>
    <n v="0.3"/>
    <n v="1.8"/>
    <n v="1.2"/>
    <n v="1.4"/>
    <n v="5.9"/>
    <n v="2"/>
    <n v="1"/>
    <n v="8"/>
    <n v="6.5"/>
    <n v="0.9285714285714286"/>
    <x v="2"/>
    <n v="25"/>
    <x v="0"/>
    <x v="1"/>
    <n v="147.19999999999999"/>
    <n v="5"/>
    <n v="12"/>
    <n v="4.5"/>
    <n v="7.4999999999999997E-2"/>
  </r>
  <r>
    <x v="242"/>
    <x v="50"/>
    <x v="1"/>
    <n v="5"/>
    <n v="0.9"/>
    <n v="3.3"/>
    <n v="1.5"/>
    <n v="2.6"/>
    <n v="3.3"/>
    <n v="2.2000000000000002"/>
    <n v="3"/>
    <n v="2.5"/>
    <n v="6.3"/>
    <n v="9"/>
    <n v="1"/>
    <n v="8"/>
    <n v="2.8"/>
    <n v="0.39999999999999997"/>
    <x v="2"/>
    <n v="26"/>
    <x v="1"/>
    <x v="0"/>
    <n v="131"/>
    <n v="0"/>
    <n v="17"/>
    <n v="11.2"/>
    <n v="0.18666666666666665"/>
  </r>
  <r>
    <x v="243"/>
    <x v="33"/>
    <x v="0"/>
    <n v="5.4"/>
    <n v="2.6"/>
    <n v="0"/>
    <n v="2"/>
    <n v="2.1"/>
    <n v="3.5"/>
    <n v="2.2999999999999998"/>
    <n v="1.8"/>
    <n v="0.5"/>
    <n v="8.1999999999999993"/>
    <n v="4"/>
    <n v="3"/>
    <n v="10"/>
    <n v="3.1"/>
    <n v="0.44285714285714289"/>
    <x v="0"/>
    <n v="57"/>
    <x v="1"/>
    <x v="0"/>
    <n v="173.4"/>
    <n v="4"/>
    <n v="16"/>
    <n v="17.2"/>
    <n v="0.28666666666666668"/>
  </r>
  <r>
    <x v="244"/>
    <x v="9"/>
    <x v="0"/>
    <n v="7.1"/>
    <n v="4.0999999999999996"/>
    <n v="1.8"/>
    <n v="0.2"/>
    <n v="3.4"/>
    <n v="0.2"/>
    <n v="2.7"/>
    <n v="2.7"/>
    <n v="1.5"/>
    <n v="7"/>
    <n v="8"/>
    <n v="4"/>
    <n v="10"/>
    <n v="5.4"/>
    <n v="0.77142857142857146"/>
    <x v="2"/>
    <n v="37"/>
    <x v="0"/>
    <x v="0"/>
    <n v="126.3"/>
    <n v="4"/>
    <n v="8"/>
    <n v="5.6"/>
    <n v="9.3333333333333324E-2"/>
  </r>
  <r>
    <x v="245"/>
    <x v="39"/>
    <x v="0"/>
    <n v="7.7"/>
    <n v="3.6"/>
    <n v="5"/>
    <n v="0.5"/>
    <n v="2"/>
    <n v="4.0999999999999996"/>
    <n v="0"/>
    <n v="2.1"/>
    <n v="1.6"/>
    <n v="8"/>
    <n v="9"/>
    <n v="10"/>
    <n v="7"/>
    <n v="0.7"/>
    <n v="9.9999999999999992E-2"/>
    <x v="0"/>
    <n v="64"/>
    <x v="1"/>
    <x v="1"/>
    <n v="202.8"/>
    <n v="0"/>
    <n v="13"/>
    <n v="19.600000000000001"/>
    <n v="0.32666666666666672"/>
  </r>
  <r>
    <x v="246"/>
    <x v="18"/>
    <x v="1"/>
    <n v="3.9"/>
    <n v="2.2999999999999998"/>
    <n v="2.5"/>
    <n v="1.1000000000000001"/>
    <n v="1.7"/>
    <n v="3.2"/>
    <n v="1.9"/>
    <n v="2.5"/>
    <n v="2.5"/>
    <n v="6.5"/>
    <n v="7"/>
    <n v="2"/>
    <n v="10"/>
    <n v="3.3"/>
    <n v="0.47142857142857142"/>
    <x v="1"/>
    <n v="28"/>
    <x v="1"/>
    <x v="1"/>
    <n v="161.9"/>
    <n v="0"/>
    <n v="4"/>
    <n v="0"/>
    <n v="0"/>
  </r>
  <r>
    <x v="247"/>
    <x v="10"/>
    <x v="1"/>
    <n v="6.7"/>
    <n v="2.7"/>
    <n v="1.8"/>
    <n v="0.2"/>
    <n v="2.1"/>
    <n v="0"/>
    <n v="3"/>
    <n v="3.6"/>
    <n v="2.1"/>
    <n v="8"/>
    <n v="1"/>
    <n v="1"/>
    <n v="1"/>
    <n v="1.5"/>
    <n v="0.21428571428571427"/>
    <x v="2"/>
    <n v="72"/>
    <x v="0"/>
    <x v="0"/>
    <n v="200.8"/>
    <n v="5"/>
    <n v="10"/>
    <n v="22.4"/>
    <n v="0.37333333333333329"/>
  </r>
  <r>
    <x v="248"/>
    <x v="48"/>
    <x v="0"/>
    <n v="9"/>
    <n v="4.5999999999999996"/>
    <n v="0.3"/>
    <n v="1.1000000000000001"/>
    <n v="0.7"/>
    <n v="1.4"/>
    <n v="1.6"/>
    <n v="3.3"/>
    <n v="1.9"/>
    <n v="6.8"/>
    <n v="5"/>
    <n v="5"/>
    <n v="5"/>
    <n v="3.3"/>
    <n v="0.47142857142857142"/>
    <x v="2"/>
    <n v="47"/>
    <x v="1"/>
    <x v="0"/>
    <n v="110.5"/>
    <n v="8"/>
    <n v="19"/>
    <n v="19.899999999999999"/>
    <n v="0.33166666666666667"/>
  </r>
  <r>
    <x v="249"/>
    <x v="1"/>
    <x v="1"/>
    <n v="5.8"/>
    <n v="1.2"/>
    <n v="3.6"/>
    <n v="1.3"/>
    <n v="0"/>
    <n v="3.2"/>
    <n v="4.4000000000000004"/>
    <n v="3.7"/>
    <n v="2"/>
    <n v="5.6"/>
    <n v="6"/>
    <n v="6"/>
    <n v="7"/>
    <n v="4.9000000000000004"/>
    <n v="0.70000000000000007"/>
    <x v="0"/>
    <n v="38"/>
    <x v="1"/>
    <x v="1"/>
    <n v="142.6"/>
    <n v="18"/>
    <n v="5"/>
    <n v="2.9"/>
    <n v="4.8333333333333332E-2"/>
  </r>
  <r>
    <x v="250"/>
    <x v="41"/>
    <x v="0"/>
    <n v="3.8"/>
    <n v="1.2"/>
    <n v="3.2"/>
    <n v="1.4"/>
    <n v="2.2999999999999998"/>
    <n v="2.9"/>
    <n v="2.2000000000000002"/>
    <n v="3.3"/>
    <n v="0"/>
    <n v="7.8"/>
    <n v="8"/>
    <n v="2"/>
    <n v="10"/>
    <n v="0"/>
    <n v="0"/>
    <x v="0"/>
    <n v="23"/>
    <x v="1"/>
    <x v="0"/>
    <n v="55.1"/>
    <n v="4"/>
    <n v="5"/>
    <n v="3"/>
    <n v="0.05"/>
  </r>
  <r>
    <x v="251"/>
    <x v="40"/>
    <x v="0"/>
    <n v="3.7"/>
    <n v="1.6"/>
    <n v="2.7"/>
    <n v="1.3"/>
    <n v="0"/>
    <n v="2.1"/>
    <n v="2.6"/>
    <n v="3.4"/>
    <n v="1"/>
    <n v="8.3000000000000007"/>
    <n v="10"/>
    <n v="3"/>
    <n v="9"/>
    <n v="5.2"/>
    <n v="0.74285714285714288"/>
    <x v="0"/>
    <n v="23"/>
    <x v="1"/>
    <x v="1"/>
    <n v="216.9"/>
    <n v="20"/>
    <n v="7"/>
    <n v="0"/>
    <n v="0"/>
  </r>
  <r>
    <x v="252"/>
    <x v="14"/>
    <x v="0"/>
    <n v="5.7"/>
    <n v="3"/>
    <n v="2"/>
    <n v="0.7"/>
    <n v="2.6"/>
    <n v="3.1"/>
    <n v="3.9"/>
    <n v="2.5"/>
    <n v="0.2"/>
    <n v="7.3"/>
    <n v="8"/>
    <n v="10"/>
    <n v="4"/>
    <n v="3.7"/>
    <n v="0.52857142857142858"/>
    <x v="1"/>
    <n v="32"/>
    <x v="0"/>
    <x v="1"/>
    <n v="264.7"/>
    <n v="16"/>
    <n v="0"/>
    <n v="17.399999999999999"/>
    <n v="0.28999999999999998"/>
  </r>
  <r>
    <x v="253"/>
    <x v="9"/>
    <x v="0"/>
    <n v="8.1"/>
    <n v="1"/>
    <n v="2.6"/>
    <n v="0.9"/>
    <n v="2.2999999999999998"/>
    <n v="1"/>
    <n v="2.2000000000000002"/>
    <n v="0.6"/>
    <n v="0.5"/>
    <n v="7.5"/>
    <n v="9"/>
    <n v="3"/>
    <n v="8"/>
    <n v="3.3"/>
    <n v="0.47142857142857142"/>
    <x v="1"/>
    <n v="47"/>
    <x v="0"/>
    <x v="0"/>
    <n v="135.6"/>
    <n v="19"/>
    <n v="8"/>
    <n v="7.4"/>
    <n v="0.12333333333333334"/>
  </r>
  <r>
    <x v="254"/>
    <x v="44"/>
    <x v="2"/>
    <n v="5.9"/>
    <n v="4.4000000000000004"/>
    <n v="1.9"/>
    <n v="0.4"/>
    <n v="0.7"/>
    <n v="2.1"/>
    <n v="3.8"/>
    <n v="2.4"/>
    <n v="1"/>
    <n v="8"/>
    <n v="9"/>
    <n v="2"/>
    <n v="1"/>
    <n v="5.7"/>
    <n v="0.81428571428571428"/>
    <x v="0"/>
    <n v="76"/>
    <x v="1"/>
    <x v="0"/>
    <n v="168.6"/>
    <n v="11"/>
    <n v="9"/>
    <n v="6.8"/>
    <n v="0.11333333333333333"/>
  </r>
  <r>
    <x v="255"/>
    <x v="26"/>
    <x v="0"/>
    <n v="6.4"/>
    <n v="1.6"/>
    <n v="1"/>
    <n v="1.2"/>
    <n v="1.1000000000000001"/>
    <n v="1"/>
    <n v="2.7"/>
    <n v="2.9"/>
    <n v="0"/>
    <n v="6.2"/>
    <n v="4"/>
    <n v="4"/>
    <n v="4"/>
    <n v="1.4"/>
    <n v="0.19999999999999998"/>
    <x v="0"/>
    <n v="30"/>
    <x v="0"/>
    <x v="1"/>
    <n v="155.69999999999999"/>
    <n v="5"/>
    <n v="16"/>
    <n v="1"/>
    <n v="1.6666666666666666E-2"/>
  </r>
  <r>
    <x v="256"/>
    <x v="19"/>
    <x v="2"/>
    <n v="4"/>
    <n v="3.3"/>
    <n v="3"/>
    <n v="1.8"/>
    <n v="1.5"/>
    <n v="2.2000000000000002"/>
    <n v="2.7"/>
    <n v="2.6"/>
    <n v="1.1000000000000001"/>
    <n v="5.6"/>
    <n v="6"/>
    <n v="5"/>
    <n v="4"/>
    <n v="0.3"/>
    <n v="4.2857142857142858E-2"/>
    <x v="2"/>
    <n v="72"/>
    <x v="1"/>
    <x v="1"/>
    <n v="85.4"/>
    <n v="12"/>
    <n v="2"/>
    <n v="24.5"/>
    <n v="0.40833333333333333"/>
  </r>
  <r>
    <x v="257"/>
    <x v="31"/>
    <x v="0"/>
    <n v="8"/>
    <n v="2.1"/>
    <n v="1.9"/>
    <n v="1.2"/>
    <n v="0.6"/>
    <n v="3.2"/>
    <n v="0.9"/>
    <n v="3"/>
    <n v="0.4"/>
    <n v="6.9"/>
    <n v="3"/>
    <n v="8"/>
    <n v="2"/>
    <n v="1"/>
    <n v="0.14285714285714285"/>
    <x v="0"/>
    <n v="21"/>
    <x v="0"/>
    <x v="1"/>
    <n v="212.4"/>
    <n v="7"/>
    <n v="20"/>
    <n v="2.2000000000000002"/>
    <n v="3.6666666666666667E-2"/>
  </r>
  <r>
    <x v="258"/>
    <x v="40"/>
    <x v="1"/>
    <n v="3.7"/>
    <n v="2.9"/>
    <n v="2.5"/>
    <n v="0.7"/>
    <n v="2"/>
    <n v="2.9"/>
    <n v="3.3"/>
    <n v="5.2"/>
    <n v="0.1"/>
    <n v="8.6"/>
    <n v="1"/>
    <n v="6"/>
    <n v="3"/>
    <n v="4.0999999999999996"/>
    <n v="0.58571428571428563"/>
    <x v="0"/>
    <n v="25"/>
    <x v="1"/>
    <x v="0"/>
    <n v="136.30000000000001"/>
    <n v="2"/>
    <n v="12"/>
    <n v="10.199999999999999"/>
    <n v="0.16999999999999998"/>
  </r>
  <r>
    <x v="259"/>
    <x v="26"/>
    <x v="1"/>
    <n v="5"/>
    <n v="0.6"/>
    <n v="1.9"/>
    <n v="1.5"/>
    <n v="2.1"/>
    <n v="2.2999999999999998"/>
    <n v="1.3"/>
    <n v="1.8"/>
    <n v="1.3"/>
    <n v="6.9"/>
    <n v="6"/>
    <n v="9"/>
    <n v="3"/>
    <n v="2"/>
    <n v="0.2857142857142857"/>
    <x v="2"/>
    <n v="31"/>
    <x v="1"/>
    <x v="1"/>
    <n v="47.6"/>
    <n v="10"/>
    <n v="7"/>
    <n v="11.7"/>
    <n v="0.19499999999999998"/>
  </r>
  <r>
    <x v="260"/>
    <x v="2"/>
    <x v="0"/>
    <n v="7.3"/>
    <n v="4.5"/>
    <n v="2.5"/>
    <n v="2.2000000000000002"/>
    <n v="0.1"/>
    <n v="3.2"/>
    <n v="1.8"/>
    <n v="2"/>
    <n v="0.8"/>
    <n v="7.3"/>
    <n v="1"/>
    <n v="3"/>
    <n v="9"/>
    <n v="1.3"/>
    <n v="0.18571428571428572"/>
    <x v="0"/>
    <n v="74"/>
    <x v="1"/>
    <x v="1"/>
    <n v="114.2"/>
    <n v="19"/>
    <n v="19"/>
    <n v="6.8"/>
    <n v="0.11333333333333333"/>
  </r>
  <r>
    <x v="261"/>
    <x v="13"/>
    <x v="1"/>
    <n v="1.9"/>
    <n v="1.6"/>
    <n v="2"/>
    <n v="1.1000000000000001"/>
    <n v="0.7"/>
    <n v="3.3"/>
    <n v="3.5"/>
    <n v="4.0999999999999996"/>
    <n v="1.5"/>
    <n v="6.6"/>
    <n v="9"/>
    <n v="10"/>
    <n v="7"/>
    <n v="1"/>
    <n v="0.14285714285714285"/>
    <x v="1"/>
    <n v="59"/>
    <x v="1"/>
    <x v="1"/>
    <n v="80.3"/>
    <n v="0"/>
    <n v="13"/>
    <n v="5.2"/>
    <n v="8.666666666666667E-2"/>
  </r>
  <r>
    <x v="262"/>
    <x v="37"/>
    <x v="0"/>
    <n v="6.3"/>
    <n v="1.4"/>
    <n v="1.9"/>
    <n v="1.3"/>
    <n v="1.5"/>
    <n v="4.2"/>
    <n v="1.6"/>
    <n v="2.7"/>
    <n v="0.6"/>
    <n v="6.9"/>
    <n v="6"/>
    <n v="9"/>
    <n v="2"/>
    <n v="3.3"/>
    <n v="0.47142857142857142"/>
    <x v="0"/>
    <n v="56"/>
    <x v="1"/>
    <x v="1"/>
    <n v="156.1"/>
    <n v="13"/>
    <n v="19"/>
    <n v="7"/>
    <n v="0.11666666666666667"/>
  </r>
  <r>
    <x v="263"/>
    <x v="11"/>
    <x v="1"/>
    <n v="3.9"/>
    <n v="6.6"/>
    <n v="2"/>
    <n v="1.3"/>
    <n v="2.6"/>
    <n v="3.4"/>
    <n v="2.4"/>
    <n v="3.1"/>
    <n v="1"/>
    <n v="5.9"/>
    <n v="1"/>
    <n v="4"/>
    <n v="9"/>
    <n v="2.9"/>
    <n v="0.41428571428571426"/>
    <x v="0"/>
    <n v="75"/>
    <x v="1"/>
    <x v="0"/>
    <n v="155.80000000000001"/>
    <n v="20"/>
    <n v="7"/>
    <n v="14.5"/>
    <n v="0.24166666666666667"/>
  </r>
  <r>
    <x v="264"/>
    <x v="7"/>
    <x v="0"/>
    <n v="6"/>
    <n v="3.8"/>
    <n v="5"/>
    <n v="0.2"/>
    <n v="2.2000000000000002"/>
    <n v="2.8"/>
    <n v="1.9"/>
    <n v="1.7"/>
    <n v="3.7"/>
    <n v="7.2"/>
    <n v="3"/>
    <n v="8"/>
    <n v="8"/>
    <n v="0.2"/>
    <n v="2.8571428571428574E-2"/>
    <x v="0"/>
    <n v="43"/>
    <x v="0"/>
    <x v="1"/>
    <n v="209.3"/>
    <n v="12"/>
    <n v="18"/>
    <n v="7.2"/>
    <n v="0.12000000000000001"/>
  </r>
  <r>
    <x v="265"/>
    <x v="36"/>
    <x v="0"/>
    <n v="5.3"/>
    <n v="4.4000000000000004"/>
    <n v="2.8"/>
    <n v="0.8"/>
    <n v="0"/>
    <n v="3.1"/>
    <n v="2"/>
    <n v="1.5"/>
    <n v="1.8"/>
    <n v="7.6"/>
    <n v="1"/>
    <n v="10"/>
    <n v="6"/>
    <n v="0.2"/>
    <n v="2.8571428571428574E-2"/>
    <x v="1"/>
    <n v="71"/>
    <x v="0"/>
    <x v="0"/>
    <n v="241.5"/>
    <n v="14"/>
    <n v="12"/>
    <n v="23"/>
    <n v="0.38333333333333336"/>
  </r>
  <r>
    <x v="266"/>
    <x v="13"/>
    <x v="0"/>
    <n v="10.199999999999999"/>
    <n v="3.7"/>
    <n v="4.5999999999999996"/>
    <n v="0.7"/>
    <n v="1.2"/>
    <n v="2.2999999999999998"/>
    <n v="1.8"/>
    <n v="0.9"/>
    <n v="0.4"/>
    <n v="4.7"/>
    <n v="2"/>
    <n v="7"/>
    <n v="6"/>
    <n v="1.9"/>
    <n v="0.27142857142857141"/>
    <x v="1"/>
    <n v="74"/>
    <x v="0"/>
    <x v="1"/>
    <n v="245.6"/>
    <n v="20"/>
    <n v="5"/>
    <n v="3.8"/>
    <n v="6.3333333333333325E-2"/>
  </r>
  <r>
    <x v="267"/>
    <x v="7"/>
    <x v="0"/>
    <n v="5.2"/>
    <n v="2.2999999999999998"/>
    <n v="2"/>
    <n v="1.4"/>
    <n v="2"/>
    <n v="1.7"/>
    <n v="0.8"/>
    <n v="2.7"/>
    <n v="2.4"/>
    <n v="4.7"/>
    <n v="6"/>
    <n v="7"/>
    <n v="2"/>
    <n v="4.8"/>
    <n v="0.68571428571428572"/>
    <x v="0"/>
    <n v="79"/>
    <x v="1"/>
    <x v="0"/>
    <n v="98.7"/>
    <n v="7"/>
    <n v="3"/>
    <n v="16"/>
    <n v="0.26666666666666666"/>
  </r>
  <r>
    <x v="268"/>
    <x v="37"/>
    <x v="0"/>
    <n v="9.6999999999999993"/>
    <n v="1"/>
    <n v="1.7"/>
    <n v="1.4"/>
    <n v="0.7"/>
    <n v="3"/>
    <n v="2.7"/>
    <n v="1.2"/>
    <n v="2.7"/>
    <n v="4.4000000000000004"/>
    <n v="7"/>
    <n v="9"/>
    <n v="3"/>
    <n v="2.1"/>
    <n v="0.3"/>
    <x v="1"/>
    <n v="80"/>
    <x v="1"/>
    <x v="1"/>
    <n v="181"/>
    <n v="14"/>
    <n v="5"/>
    <n v="0"/>
    <n v="0"/>
  </r>
  <r>
    <x v="269"/>
    <x v="50"/>
    <x v="1"/>
    <n v="7.2"/>
    <n v="2.6"/>
    <n v="0.9"/>
    <n v="0.9"/>
    <n v="0.6"/>
    <n v="2.9"/>
    <n v="2.8"/>
    <n v="1.1000000000000001"/>
    <n v="1.8"/>
    <n v="8.3000000000000007"/>
    <n v="1"/>
    <n v="10"/>
    <n v="6"/>
    <n v="0"/>
    <n v="0"/>
    <x v="0"/>
    <n v="28"/>
    <x v="1"/>
    <x v="0"/>
    <n v="189.8"/>
    <n v="12"/>
    <n v="19"/>
    <n v="3.8"/>
    <n v="6.3333333333333325E-2"/>
  </r>
  <r>
    <x v="270"/>
    <x v="30"/>
    <x v="0"/>
    <n v="4.4000000000000004"/>
    <n v="1.5"/>
    <n v="3.6"/>
    <n v="0.7"/>
    <n v="0.8"/>
    <n v="2.4"/>
    <n v="1.3"/>
    <n v="3.4"/>
    <n v="0.4"/>
    <n v="5.4"/>
    <n v="10"/>
    <n v="2"/>
    <n v="3"/>
    <n v="2.8"/>
    <n v="0.39999999999999997"/>
    <x v="0"/>
    <n v="45"/>
    <x v="1"/>
    <x v="1"/>
    <n v="123.8"/>
    <n v="0"/>
    <n v="1"/>
    <n v="3.5"/>
    <n v="5.8333333333333334E-2"/>
  </r>
  <r>
    <x v="271"/>
    <x v="1"/>
    <x v="1"/>
    <n v="6.7"/>
    <n v="1.6"/>
    <n v="1.1000000000000001"/>
    <n v="0.2"/>
    <n v="1.2"/>
    <n v="1.8"/>
    <n v="1.5"/>
    <n v="1.7"/>
    <n v="2.2000000000000002"/>
    <n v="6.9"/>
    <n v="5"/>
    <n v="5"/>
    <n v="7"/>
    <n v="3.1"/>
    <n v="0.44285714285714289"/>
    <x v="2"/>
    <n v="23"/>
    <x v="1"/>
    <x v="0"/>
    <n v="164.4"/>
    <n v="10"/>
    <n v="9"/>
    <n v="1.2"/>
    <n v="0.02"/>
  </r>
  <r>
    <x v="272"/>
    <x v="46"/>
    <x v="2"/>
    <n v="5.4"/>
    <n v="0.6"/>
    <n v="3.8"/>
    <n v="1"/>
    <n v="0.5"/>
    <n v="1.7"/>
    <n v="3.1"/>
    <n v="0.9"/>
    <n v="0.6"/>
    <n v="8.6"/>
    <n v="6"/>
    <n v="3"/>
    <n v="5"/>
    <n v="0"/>
    <n v="0"/>
    <x v="2"/>
    <n v="60"/>
    <x v="1"/>
    <x v="0"/>
    <n v="170"/>
    <n v="19"/>
    <n v="10"/>
    <n v="12.3"/>
    <n v="0.20500000000000002"/>
  </r>
  <r>
    <x v="273"/>
    <x v="19"/>
    <x v="0"/>
    <n v="6.5"/>
    <n v="3.2"/>
    <n v="1"/>
    <n v="0.5"/>
    <n v="2.2000000000000002"/>
    <n v="1.5"/>
    <n v="1.7"/>
    <n v="0.8"/>
    <n v="2.6"/>
    <n v="6.9"/>
    <n v="4"/>
    <n v="7"/>
    <n v="4"/>
    <n v="0.6"/>
    <n v="8.5714285714285715E-2"/>
    <x v="2"/>
    <n v="63"/>
    <x v="1"/>
    <x v="0"/>
    <n v="125.7"/>
    <n v="14"/>
    <n v="10"/>
    <n v="9.1"/>
    <n v="0.15166666666666667"/>
  </r>
  <r>
    <x v="274"/>
    <x v="12"/>
    <x v="1"/>
    <n v="4.5999999999999996"/>
    <n v="5.4"/>
    <n v="2.9"/>
    <n v="0.5"/>
    <n v="0.6"/>
    <n v="3.5"/>
    <n v="2.1"/>
    <n v="3.7"/>
    <n v="1"/>
    <n v="7.1"/>
    <n v="6"/>
    <n v="3"/>
    <n v="8"/>
    <n v="4.5"/>
    <n v="0.6428571428571429"/>
    <x v="1"/>
    <n v="23"/>
    <x v="0"/>
    <x v="1"/>
    <n v="214.1"/>
    <n v="20"/>
    <n v="2"/>
    <n v="0"/>
    <n v="0"/>
  </r>
  <r>
    <x v="275"/>
    <x v="0"/>
    <x v="1"/>
    <n v="9.4"/>
    <n v="3.8"/>
    <n v="0.4"/>
    <n v="1.5"/>
    <n v="0.5"/>
    <n v="3.4"/>
    <n v="0.9"/>
    <n v="2.4"/>
    <n v="0.9"/>
    <n v="5.5"/>
    <n v="5"/>
    <n v="5"/>
    <n v="2"/>
    <n v="0.5"/>
    <n v="7.1428571428571425E-2"/>
    <x v="0"/>
    <n v="68"/>
    <x v="0"/>
    <x v="0"/>
    <n v="161.80000000000001"/>
    <n v="3"/>
    <n v="10"/>
    <n v="26"/>
    <n v="0.43333333333333335"/>
  </r>
  <r>
    <x v="276"/>
    <x v="32"/>
    <x v="0"/>
    <n v="7.9"/>
    <n v="2.8"/>
    <n v="1.6"/>
    <n v="1.4"/>
    <n v="1.1000000000000001"/>
    <n v="3.4"/>
    <n v="1.9"/>
    <n v="2"/>
    <n v="1.7"/>
    <n v="6.9"/>
    <n v="7"/>
    <n v="5"/>
    <n v="3"/>
    <n v="4.5999999999999996"/>
    <n v="0.65714285714285714"/>
    <x v="1"/>
    <n v="71"/>
    <x v="1"/>
    <x v="1"/>
    <n v="141.4"/>
    <n v="5"/>
    <n v="7"/>
    <n v="11.4"/>
    <n v="0.19"/>
  </r>
  <r>
    <x v="277"/>
    <x v="12"/>
    <x v="1"/>
    <n v="6.1"/>
    <n v="2.9"/>
    <n v="2"/>
    <n v="0.8"/>
    <n v="3"/>
    <n v="0.7"/>
    <n v="0.9"/>
    <n v="2.7"/>
    <n v="2.6"/>
    <n v="5.3"/>
    <n v="4"/>
    <n v="2"/>
    <n v="10"/>
    <n v="0"/>
    <n v="0"/>
    <x v="2"/>
    <n v="53"/>
    <x v="0"/>
    <x v="0"/>
    <n v="88.8"/>
    <n v="11"/>
    <n v="16"/>
    <n v="10"/>
    <n v="0.16666666666666666"/>
  </r>
  <r>
    <x v="278"/>
    <x v="47"/>
    <x v="1"/>
    <n v="9.5"/>
    <n v="0"/>
    <n v="1.4"/>
    <n v="0.2"/>
    <n v="2"/>
    <n v="1.6"/>
    <n v="1.3"/>
    <n v="2.6"/>
    <n v="3.6"/>
    <n v="4.2"/>
    <n v="1"/>
    <n v="1"/>
    <n v="4"/>
    <n v="0"/>
    <n v="0"/>
    <x v="0"/>
    <n v="41"/>
    <x v="1"/>
    <x v="1"/>
    <n v="207.6"/>
    <n v="0"/>
    <n v="0"/>
    <n v="20.5"/>
    <n v="0.34166666666666667"/>
  </r>
  <r>
    <x v="279"/>
    <x v="9"/>
    <x v="0"/>
    <n v="6.1"/>
    <n v="2.4"/>
    <n v="1.8"/>
    <n v="0.6"/>
    <n v="2.1"/>
    <n v="1.7"/>
    <n v="1.1000000000000001"/>
    <n v="1.8"/>
    <n v="1.2"/>
    <n v="6.6"/>
    <n v="2"/>
    <n v="6"/>
    <n v="10"/>
    <n v="3"/>
    <n v="0.42857142857142855"/>
    <x v="0"/>
    <n v="32"/>
    <x v="1"/>
    <x v="1"/>
    <n v="153.69999999999999"/>
    <n v="9"/>
    <n v="15"/>
    <n v="17.899999999999999"/>
    <n v="0.29833333333333328"/>
  </r>
  <r>
    <x v="280"/>
    <x v="25"/>
    <x v="0"/>
    <n v="8.1999999999999993"/>
    <n v="0.9"/>
    <n v="1.8"/>
    <n v="1.5"/>
    <n v="1.8"/>
    <n v="1.3"/>
    <n v="3"/>
    <n v="2.1"/>
    <n v="0.8"/>
    <n v="6.9"/>
    <n v="6"/>
    <n v="1"/>
    <n v="6"/>
    <n v="1.5"/>
    <n v="0.21428571428571427"/>
    <x v="0"/>
    <n v="34"/>
    <x v="1"/>
    <x v="1"/>
    <n v="153.9"/>
    <n v="17"/>
    <n v="19"/>
    <n v="7.6"/>
    <n v="0.12666666666666665"/>
  </r>
  <r>
    <x v="281"/>
    <x v="21"/>
    <x v="0"/>
    <n v="6.1"/>
    <n v="3.2"/>
    <n v="2.8"/>
    <n v="1.2"/>
    <n v="0.6"/>
    <n v="4.2"/>
    <n v="0.4"/>
    <n v="3.4"/>
    <n v="0.4"/>
    <n v="5.9"/>
    <n v="10"/>
    <n v="9"/>
    <n v="5"/>
    <n v="1.9"/>
    <n v="0.27142857142857141"/>
    <x v="0"/>
    <n v="59"/>
    <x v="0"/>
    <x v="1"/>
    <n v="107.7"/>
    <n v="0"/>
    <n v="6"/>
    <n v="0"/>
    <n v="0"/>
  </r>
  <r>
    <x v="282"/>
    <x v="35"/>
    <x v="2"/>
    <n v="6.8"/>
    <n v="2.6"/>
    <n v="0"/>
    <n v="0.8"/>
    <n v="0.9"/>
    <n v="2.5"/>
    <n v="2.2999999999999998"/>
    <n v="3.6"/>
    <n v="0"/>
    <n v="5.6"/>
    <n v="2"/>
    <n v="10"/>
    <n v="5"/>
    <n v="3.3"/>
    <n v="0.47142857142857142"/>
    <x v="0"/>
    <n v="57"/>
    <x v="1"/>
    <x v="1"/>
    <n v="194.7"/>
    <n v="6"/>
    <n v="7"/>
    <n v="14.5"/>
    <n v="0.24166666666666667"/>
  </r>
  <r>
    <x v="283"/>
    <x v="8"/>
    <x v="0"/>
    <n v="5.8"/>
    <n v="1.7"/>
    <n v="1.4"/>
    <n v="1"/>
    <n v="0.7"/>
    <n v="2.4"/>
    <n v="1.7"/>
    <n v="1.4"/>
    <n v="0.2"/>
    <n v="6.2"/>
    <n v="5"/>
    <n v="5"/>
    <n v="7"/>
    <n v="1.9"/>
    <n v="0.27142857142857141"/>
    <x v="2"/>
    <n v="60"/>
    <x v="1"/>
    <x v="1"/>
    <n v="93.3"/>
    <n v="1"/>
    <n v="12"/>
    <n v="2.2999999999999998"/>
    <n v="3.833333333333333E-2"/>
  </r>
  <r>
    <x v="284"/>
    <x v="43"/>
    <x v="0"/>
    <n v="6.2"/>
    <n v="3.2"/>
    <n v="3.3"/>
    <n v="0"/>
    <n v="2.6"/>
    <n v="1.4"/>
    <n v="3.7"/>
    <n v="4.2"/>
    <n v="1.4"/>
    <n v="5.6"/>
    <n v="4"/>
    <n v="1"/>
    <n v="8"/>
    <n v="1.1000000000000001"/>
    <n v="0.15714285714285717"/>
    <x v="1"/>
    <n v="73"/>
    <x v="1"/>
    <x v="0"/>
    <n v="39.6"/>
    <n v="7"/>
    <n v="4"/>
    <n v="19.899999999999999"/>
    <n v="0.33166666666666667"/>
  </r>
  <r>
    <x v="285"/>
    <x v="17"/>
    <x v="1"/>
    <n v="6.3"/>
    <n v="3.2"/>
    <n v="2.6"/>
    <n v="0"/>
    <n v="1.8"/>
    <n v="3"/>
    <n v="2.9"/>
    <n v="5.0999999999999996"/>
    <n v="2.2999999999999998"/>
    <n v="7.4"/>
    <n v="7"/>
    <n v="8"/>
    <n v="6"/>
    <n v="4"/>
    <n v="0.5714285714285714"/>
    <x v="0"/>
    <n v="62"/>
    <x v="1"/>
    <x v="0"/>
    <n v="114.6"/>
    <n v="0"/>
    <n v="17"/>
    <n v="3.8"/>
    <n v="6.3333333333333325E-2"/>
  </r>
  <r>
    <x v="286"/>
    <x v="24"/>
    <x v="0"/>
    <n v="4.7"/>
    <n v="5.3"/>
    <n v="3.3"/>
    <n v="2"/>
    <n v="0"/>
    <n v="4.5999999999999996"/>
    <n v="0.5"/>
    <n v="2.1"/>
    <n v="0.3"/>
    <n v="7"/>
    <n v="4"/>
    <n v="1"/>
    <n v="3"/>
    <n v="3.4"/>
    <n v="0.48571428571428571"/>
    <x v="1"/>
    <n v="74"/>
    <x v="1"/>
    <x v="1"/>
    <n v="167.4"/>
    <n v="18"/>
    <n v="11"/>
    <n v="6.4"/>
    <n v="0.10666666666666667"/>
  </r>
  <r>
    <x v="287"/>
    <x v="38"/>
    <x v="1"/>
    <n v="5.2"/>
    <n v="4"/>
    <n v="2.8"/>
    <n v="1.3"/>
    <n v="3"/>
    <n v="2.1"/>
    <n v="1.3"/>
    <n v="2.1"/>
    <n v="2"/>
    <n v="8.5"/>
    <n v="7"/>
    <n v="4"/>
    <n v="4"/>
    <n v="3.1"/>
    <n v="0.44285714285714289"/>
    <x v="0"/>
    <n v="63"/>
    <x v="0"/>
    <x v="1"/>
    <n v="166.9"/>
    <n v="5"/>
    <n v="15"/>
    <n v="0"/>
    <n v="0"/>
  </r>
  <r>
    <x v="288"/>
    <x v="30"/>
    <x v="2"/>
    <n v="5.6"/>
    <n v="3.3"/>
    <n v="0.9"/>
    <n v="1"/>
    <n v="1.2"/>
    <n v="1.7"/>
    <n v="2"/>
    <n v="1.3"/>
    <n v="0.3"/>
    <n v="6.1"/>
    <n v="8"/>
    <n v="7"/>
    <n v="1"/>
    <n v="3"/>
    <n v="0.42857142857142855"/>
    <x v="1"/>
    <n v="72"/>
    <x v="1"/>
    <x v="0"/>
    <n v="157"/>
    <n v="10"/>
    <n v="2"/>
    <n v="0"/>
    <n v="0"/>
  </r>
  <r>
    <x v="289"/>
    <x v="26"/>
    <x v="0"/>
    <n v="6.5"/>
    <n v="1.6"/>
    <n v="2.7"/>
    <n v="0.8"/>
    <n v="2.2000000000000002"/>
    <n v="1.9"/>
    <n v="1.3"/>
    <n v="1.6"/>
    <n v="0.5"/>
    <n v="6.6"/>
    <n v="7"/>
    <n v="4"/>
    <n v="5"/>
    <n v="1.4"/>
    <n v="0.19999999999999998"/>
    <x v="2"/>
    <n v="75"/>
    <x v="0"/>
    <x v="1"/>
    <n v="141.4"/>
    <n v="18"/>
    <n v="11"/>
    <n v="9.1"/>
    <n v="0.15166666666666667"/>
  </r>
  <r>
    <x v="290"/>
    <x v="36"/>
    <x v="0"/>
    <n v="5.9"/>
    <n v="1.4"/>
    <n v="2.1"/>
    <n v="0.1"/>
    <n v="2.6"/>
    <n v="1.6"/>
    <n v="3.1"/>
    <n v="2.9"/>
    <n v="0.1"/>
    <n v="6.7"/>
    <n v="2"/>
    <n v="5"/>
    <n v="10"/>
    <n v="1"/>
    <n v="0.14285714285714285"/>
    <x v="1"/>
    <n v="21"/>
    <x v="1"/>
    <x v="0"/>
    <n v="157.9"/>
    <n v="9"/>
    <n v="18"/>
    <n v="8.4"/>
    <n v="0.14000000000000001"/>
  </r>
  <r>
    <x v="291"/>
    <x v="44"/>
    <x v="1"/>
    <n v="8.3000000000000007"/>
    <n v="3.9"/>
    <n v="4.3"/>
    <n v="1.5"/>
    <n v="0"/>
    <n v="2"/>
    <n v="2.2000000000000002"/>
    <n v="5.5"/>
    <n v="2.5"/>
    <n v="6.1"/>
    <n v="1"/>
    <n v="7"/>
    <n v="8"/>
    <n v="2.2999999999999998"/>
    <n v="0.32857142857142857"/>
    <x v="1"/>
    <n v="21"/>
    <x v="1"/>
    <x v="0"/>
    <n v="293"/>
    <n v="15"/>
    <n v="19"/>
    <n v="6.2"/>
    <n v="0.10333333333333333"/>
  </r>
  <r>
    <x v="292"/>
    <x v="1"/>
    <x v="0"/>
    <n v="7.7"/>
    <n v="2.7"/>
    <n v="2.8"/>
    <n v="0.4"/>
    <n v="2"/>
    <n v="1.3"/>
    <n v="1.8"/>
    <n v="3.4"/>
    <n v="2.8"/>
    <n v="4.0999999999999996"/>
    <n v="5"/>
    <n v="4"/>
    <n v="3"/>
    <n v="1.4"/>
    <n v="0.19999999999999998"/>
    <x v="0"/>
    <n v="62"/>
    <x v="0"/>
    <x v="0"/>
    <n v="162.5"/>
    <n v="15"/>
    <n v="17"/>
    <n v="26.4"/>
    <n v="0.44"/>
  </r>
  <r>
    <x v="293"/>
    <x v="22"/>
    <x v="0"/>
    <n v="5.6"/>
    <n v="3.4"/>
    <n v="2.5"/>
    <n v="1.4"/>
    <n v="1.2"/>
    <n v="0.9"/>
    <n v="3.2"/>
    <n v="2.1"/>
    <n v="0.5"/>
    <n v="7"/>
    <n v="7"/>
    <n v="5"/>
    <n v="10"/>
    <n v="3"/>
    <n v="0.42857142857142855"/>
    <x v="1"/>
    <n v="27"/>
    <x v="1"/>
    <x v="0"/>
    <n v="128.9"/>
    <n v="9"/>
    <n v="7"/>
    <n v="14.8"/>
    <n v="0.24666666666666667"/>
  </r>
  <r>
    <x v="294"/>
    <x v="15"/>
    <x v="1"/>
    <n v="8.8000000000000007"/>
    <n v="4.5"/>
    <n v="2.7"/>
    <n v="1.1000000000000001"/>
    <n v="0"/>
    <n v="2"/>
    <n v="0.6"/>
    <n v="1.9"/>
    <n v="0.4"/>
    <n v="9.3000000000000007"/>
    <n v="1"/>
    <n v="7"/>
    <n v="4"/>
    <n v="2.2000000000000002"/>
    <n v="0.31428571428571433"/>
    <x v="1"/>
    <n v="57"/>
    <x v="1"/>
    <x v="0"/>
    <n v="144.80000000000001"/>
    <n v="17"/>
    <n v="12"/>
    <n v="10.1"/>
    <n v="0.16833333333333333"/>
  </r>
  <r>
    <x v="295"/>
    <x v="47"/>
    <x v="1"/>
    <n v="9.6999999999999993"/>
    <n v="0.7"/>
    <n v="2.5"/>
    <n v="1"/>
    <n v="0.4"/>
    <n v="2.1"/>
    <n v="1.7"/>
    <n v="1.6"/>
    <n v="1.8"/>
    <n v="7.7"/>
    <n v="8"/>
    <n v="1"/>
    <n v="4"/>
    <n v="3"/>
    <n v="0.42857142857142855"/>
    <x v="2"/>
    <n v="37"/>
    <x v="1"/>
    <x v="1"/>
    <n v="139.6"/>
    <n v="17"/>
    <n v="7"/>
    <n v="0"/>
    <n v="0"/>
  </r>
  <r>
    <x v="296"/>
    <x v="44"/>
    <x v="0"/>
    <n v="1.9"/>
    <n v="5.0999999999999996"/>
    <n v="2.4"/>
    <n v="0.3"/>
    <n v="1"/>
    <n v="1.7"/>
    <n v="2.2999999999999998"/>
    <n v="3.9"/>
    <n v="2.9"/>
    <n v="8.8000000000000007"/>
    <n v="3"/>
    <n v="3"/>
    <n v="6"/>
    <n v="2.8"/>
    <n v="0.39999999999999997"/>
    <x v="1"/>
    <n v="73"/>
    <x v="0"/>
    <x v="1"/>
    <n v="153.5"/>
    <n v="2"/>
    <n v="9"/>
    <n v="16.600000000000001"/>
    <n v="0.27666666666666667"/>
  </r>
  <r>
    <x v="297"/>
    <x v="20"/>
    <x v="1"/>
    <n v="7.9"/>
    <n v="4.5"/>
    <n v="1.7"/>
    <n v="0.4"/>
    <n v="2.2999999999999998"/>
    <n v="3.7"/>
    <n v="1.8"/>
    <n v="2.2000000000000002"/>
    <n v="2.8"/>
    <n v="7.6"/>
    <n v="7"/>
    <n v="1"/>
    <n v="9"/>
    <n v="6.5"/>
    <n v="0.9285714285714286"/>
    <x v="2"/>
    <n v="48"/>
    <x v="0"/>
    <x v="1"/>
    <n v="104.4"/>
    <n v="11"/>
    <n v="13"/>
    <n v="34"/>
    <n v="0.56666666666666665"/>
  </r>
  <r>
    <x v="298"/>
    <x v="48"/>
    <x v="2"/>
    <n v="4.5999999999999996"/>
    <n v="0"/>
    <n v="2.5"/>
    <n v="1.2"/>
    <n v="1.3"/>
    <n v="2.5"/>
    <n v="0"/>
    <n v="3.1"/>
    <n v="0.8"/>
    <n v="6.3"/>
    <n v="3"/>
    <n v="3"/>
    <n v="10"/>
    <n v="0.2"/>
    <n v="2.8571428571428574E-2"/>
    <x v="2"/>
    <n v="30"/>
    <x v="1"/>
    <x v="0"/>
    <n v="189.9"/>
    <n v="9"/>
    <n v="14"/>
    <n v="8.5"/>
    <n v="0.14166666666666666"/>
  </r>
  <r>
    <x v="299"/>
    <x v="29"/>
    <x v="1"/>
    <n v="7.6"/>
    <n v="6.5"/>
    <n v="2.9"/>
    <n v="1"/>
    <n v="1.6"/>
    <n v="2.9"/>
    <n v="2.4"/>
    <n v="2.2000000000000002"/>
    <n v="1"/>
    <n v="7.2"/>
    <n v="4"/>
    <n v="2"/>
    <n v="3"/>
    <n v="2.6"/>
    <n v="0.37142857142857144"/>
    <x v="1"/>
    <n v="75"/>
    <x v="1"/>
    <x v="1"/>
    <n v="164.8"/>
    <n v="15"/>
    <n v="20"/>
    <n v="3.5"/>
    <n v="5.8333333333333334E-2"/>
  </r>
  <r>
    <x v="300"/>
    <x v="50"/>
    <x v="1"/>
    <n v="8.5"/>
    <n v="3.5"/>
    <n v="3.1"/>
    <n v="1"/>
    <n v="1.1000000000000001"/>
    <n v="2.9"/>
    <n v="2.6"/>
    <n v="5.3"/>
    <n v="0"/>
    <n v="7.8"/>
    <n v="8"/>
    <n v="5"/>
    <n v="4"/>
    <n v="0.8"/>
    <n v="0.1142857142857143"/>
    <x v="2"/>
    <n v="25"/>
    <x v="0"/>
    <x v="0"/>
    <n v="110.5"/>
    <n v="8"/>
    <n v="14"/>
    <n v="11.3"/>
    <n v="0.18833333333333335"/>
  </r>
  <r>
    <x v="301"/>
    <x v="31"/>
    <x v="0"/>
    <n v="4.2"/>
    <n v="2.2999999999999998"/>
    <n v="2.9"/>
    <n v="1.1000000000000001"/>
    <n v="2.6"/>
    <n v="2.1"/>
    <n v="0.8"/>
    <n v="1.8"/>
    <n v="0.8"/>
    <n v="4.5999999999999996"/>
    <n v="2"/>
    <n v="10"/>
    <n v="6"/>
    <n v="2"/>
    <n v="0.2857142857142857"/>
    <x v="0"/>
    <n v="28"/>
    <x v="1"/>
    <x v="1"/>
    <n v="201"/>
    <n v="17"/>
    <n v="5"/>
    <n v="0"/>
    <n v="0"/>
  </r>
  <r>
    <x v="302"/>
    <x v="46"/>
    <x v="1"/>
    <n v="2.2999999999999998"/>
    <n v="3.8"/>
    <n v="3.5"/>
    <n v="0"/>
    <n v="2"/>
    <n v="2.2999999999999998"/>
    <n v="0"/>
    <n v="1.6"/>
    <n v="1.3"/>
    <n v="7"/>
    <n v="6"/>
    <n v="5"/>
    <n v="6"/>
    <n v="1.4"/>
    <n v="0.19999999999999998"/>
    <x v="0"/>
    <n v="41"/>
    <x v="1"/>
    <x v="1"/>
    <n v="54.9"/>
    <n v="12"/>
    <n v="13"/>
    <n v="13.7"/>
    <n v="0.22833333333333333"/>
  </r>
  <r>
    <x v="303"/>
    <x v="38"/>
    <x v="0"/>
    <n v="7.7"/>
    <n v="1.5"/>
    <n v="3.1"/>
    <n v="1.5"/>
    <n v="1.7"/>
    <n v="1"/>
    <n v="1.2"/>
    <n v="1.9"/>
    <n v="0"/>
    <n v="6.4"/>
    <n v="10"/>
    <n v="10"/>
    <n v="7"/>
    <n v="4.3"/>
    <n v="0.61428571428571421"/>
    <x v="1"/>
    <n v="65"/>
    <x v="0"/>
    <x v="1"/>
    <n v="257.60000000000002"/>
    <n v="13"/>
    <n v="5"/>
    <n v="22"/>
    <n v="0.36666666666666664"/>
  </r>
  <r>
    <x v="304"/>
    <x v="7"/>
    <x v="1"/>
    <n v="6.3"/>
    <n v="3.8"/>
    <n v="2.6"/>
    <n v="0.8"/>
    <n v="0.4"/>
    <n v="2.8"/>
    <n v="1.8"/>
    <n v="3.1"/>
    <n v="0.7"/>
    <n v="8.3000000000000007"/>
    <n v="9"/>
    <n v="9"/>
    <n v="1"/>
    <n v="0.1"/>
    <n v="1.4285714285714287E-2"/>
    <x v="0"/>
    <n v="70"/>
    <x v="0"/>
    <x v="0"/>
    <n v="244.3"/>
    <n v="18"/>
    <n v="0"/>
    <n v="4.5999999999999996"/>
    <n v="7.6666666666666661E-2"/>
  </r>
  <r>
    <x v="305"/>
    <x v="44"/>
    <x v="1"/>
    <n v="2.7"/>
    <n v="1.8"/>
    <n v="0.9"/>
    <n v="1.6"/>
    <n v="1.6"/>
    <n v="1.6"/>
    <n v="1.9"/>
    <n v="4.4000000000000004"/>
    <n v="1.4"/>
    <n v="6.9"/>
    <n v="10"/>
    <n v="8"/>
    <n v="9"/>
    <n v="4.5999999999999996"/>
    <n v="0.65714285714285714"/>
    <x v="2"/>
    <n v="44"/>
    <x v="1"/>
    <x v="0"/>
    <n v="236.3"/>
    <n v="13"/>
    <n v="9"/>
    <n v="4.9000000000000004"/>
    <n v="8.1666666666666679E-2"/>
  </r>
  <r>
    <x v="306"/>
    <x v="26"/>
    <x v="0"/>
    <n v="11.1"/>
    <n v="6"/>
    <n v="0.9"/>
    <n v="0"/>
    <n v="4.3"/>
    <n v="1.2"/>
    <n v="0"/>
    <n v="3.1"/>
    <n v="0"/>
    <n v="3.5"/>
    <n v="9"/>
    <n v="3"/>
    <n v="2"/>
    <n v="4.0999999999999996"/>
    <n v="0.58571428571428563"/>
    <x v="0"/>
    <n v="77"/>
    <x v="0"/>
    <x v="0"/>
    <n v="125.2"/>
    <n v="1"/>
    <n v="18"/>
    <n v="9.4"/>
    <n v="0.15666666666666668"/>
  </r>
  <r>
    <x v="307"/>
    <x v="13"/>
    <x v="0"/>
    <n v="7.2"/>
    <n v="3.1"/>
    <n v="1.8"/>
    <n v="1.3"/>
    <n v="2.2999999999999998"/>
    <n v="3.6"/>
    <n v="2.2000000000000002"/>
    <n v="3.4"/>
    <n v="1.7"/>
    <n v="7"/>
    <n v="5"/>
    <n v="1"/>
    <n v="4"/>
    <n v="7.1"/>
    <n v="1.0142857142857142"/>
    <x v="0"/>
    <n v="50"/>
    <x v="1"/>
    <x v="0"/>
    <n v="162"/>
    <n v="10"/>
    <n v="10"/>
    <n v="6"/>
    <n v="0.1"/>
  </r>
  <r>
    <x v="308"/>
    <x v="37"/>
    <x v="0"/>
    <n v="7.3"/>
    <n v="4"/>
    <n v="2"/>
    <n v="1.3"/>
    <n v="0.8"/>
    <n v="0.4"/>
    <n v="3.2"/>
    <n v="3.2"/>
    <n v="2.2000000000000002"/>
    <n v="4"/>
    <n v="3"/>
    <n v="5"/>
    <n v="3"/>
    <n v="6.6"/>
    <n v="0.94285714285714284"/>
    <x v="2"/>
    <n v="40"/>
    <x v="0"/>
    <x v="0"/>
    <n v="118.9"/>
    <n v="7"/>
    <n v="2"/>
    <n v="0"/>
    <n v="0"/>
  </r>
  <r>
    <x v="309"/>
    <x v="10"/>
    <x v="0"/>
    <n v="8.6999999999999993"/>
    <n v="1.8"/>
    <n v="3.4"/>
    <n v="0.3"/>
    <n v="3.4"/>
    <n v="4.0999999999999996"/>
    <n v="3.1"/>
    <n v="0.3"/>
    <n v="1.8"/>
    <n v="8"/>
    <n v="6"/>
    <n v="3"/>
    <n v="3"/>
    <n v="1.4"/>
    <n v="0.19999999999999998"/>
    <x v="0"/>
    <n v="57"/>
    <x v="1"/>
    <x v="0"/>
    <n v="171.5"/>
    <n v="2"/>
    <n v="5"/>
    <n v="6.9"/>
    <n v="0.115"/>
  </r>
  <r>
    <x v="310"/>
    <x v="19"/>
    <x v="0"/>
    <n v="4.8"/>
    <n v="4.2"/>
    <n v="0"/>
    <n v="0.7"/>
    <n v="0.7"/>
    <n v="4"/>
    <n v="3.5"/>
    <n v="2.5"/>
    <n v="0.7"/>
    <n v="5.6"/>
    <n v="9"/>
    <n v="5"/>
    <n v="5"/>
    <n v="5.5"/>
    <n v="0.7857142857142857"/>
    <x v="0"/>
    <n v="71"/>
    <x v="1"/>
    <x v="1"/>
    <n v="150.9"/>
    <n v="14"/>
    <n v="8"/>
    <n v="5.3"/>
    <n v="8.8333333333333333E-2"/>
  </r>
  <r>
    <x v="311"/>
    <x v="10"/>
    <x v="1"/>
    <n v="6.3"/>
    <n v="3"/>
    <n v="1"/>
    <n v="0.5"/>
    <n v="2.2000000000000002"/>
    <n v="1.7"/>
    <n v="0.5"/>
    <n v="2.1"/>
    <n v="2.4"/>
    <n v="5.0999999999999996"/>
    <n v="6"/>
    <n v="9"/>
    <n v="7"/>
    <n v="2.4"/>
    <n v="0.34285714285714286"/>
    <x v="0"/>
    <n v="38"/>
    <x v="1"/>
    <x v="1"/>
    <n v="127"/>
    <n v="12"/>
    <n v="8"/>
    <n v="20.9"/>
    <n v="0.34833333333333333"/>
  </r>
  <r>
    <x v="312"/>
    <x v="1"/>
    <x v="1"/>
    <n v="3.4"/>
    <n v="0.9"/>
    <n v="1.8"/>
    <n v="1.4"/>
    <n v="1.5"/>
    <n v="4.0999999999999996"/>
    <n v="3.1"/>
    <n v="2.2999999999999998"/>
    <n v="2.6"/>
    <n v="5.6"/>
    <n v="4"/>
    <n v="1"/>
    <n v="7"/>
    <n v="3.6"/>
    <n v="0.51428571428571435"/>
    <x v="1"/>
    <n v="29"/>
    <x v="1"/>
    <x v="1"/>
    <n v="126.5"/>
    <n v="7"/>
    <n v="3"/>
    <n v="19.2"/>
    <n v="0.32"/>
  </r>
  <r>
    <x v="313"/>
    <x v="9"/>
    <x v="2"/>
    <n v="4.8"/>
    <n v="2.6"/>
    <n v="1"/>
    <n v="1.2"/>
    <n v="1.7"/>
    <n v="0.9"/>
    <n v="0.9"/>
    <n v="1.4"/>
    <n v="1.5"/>
    <n v="5.4"/>
    <n v="5"/>
    <n v="1"/>
    <n v="7"/>
    <n v="6.4"/>
    <n v="0.91428571428571437"/>
    <x v="1"/>
    <n v="65"/>
    <x v="1"/>
    <x v="0"/>
    <n v="154.1"/>
    <n v="12"/>
    <n v="2"/>
    <n v="21.2"/>
    <n v="0.35333333333333333"/>
  </r>
  <r>
    <x v="314"/>
    <x v="22"/>
    <x v="0"/>
    <n v="6.8"/>
    <n v="5.9"/>
    <n v="1.2"/>
    <n v="1.8"/>
    <n v="1.7"/>
    <n v="3.2"/>
    <n v="2.9"/>
    <n v="3.6"/>
    <n v="1.3"/>
    <n v="6.3"/>
    <n v="7"/>
    <n v="9"/>
    <n v="3"/>
    <n v="1.5"/>
    <n v="0.21428571428571427"/>
    <x v="2"/>
    <n v="56"/>
    <x v="0"/>
    <x v="1"/>
    <n v="296.8"/>
    <n v="15"/>
    <n v="19"/>
    <n v="16.399999999999999"/>
    <n v="0.27333333333333332"/>
  </r>
  <r>
    <x v="315"/>
    <x v="5"/>
    <x v="0"/>
    <n v="2.7"/>
    <n v="4.3"/>
    <n v="1.5"/>
    <n v="1.1000000000000001"/>
    <n v="1.3"/>
    <n v="2"/>
    <n v="1.1000000000000001"/>
    <n v="2.6"/>
    <n v="0.6"/>
    <n v="5.5"/>
    <n v="10"/>
    <n v="3"/>
    <n v="9"/>
    <n v="3.1"/>
    <n v="0.44285714285714289"/>
    <x v="0"/>
    <n v="31"/>
    <x v="1"/>
    <x v="1"/>
    <n v="215.3"/>
    <n v="0"/>
    <n v="18"/>
    <n v="11.6"/>
    <n v="0.19333333333333333"/>
  </r>
  <r>
    <x v="316"/>
    <x v="11"/>
    <x v="1"/>
    <n v="4.7"/>
    <n v="2.4"/>
    <n v="1.1000000000000001"/>
    <n v="1.4"/>
    <n v="1.1000000000000001"/>
    <n v="0"/>
    <n v="2.4"/>
    <n v="2.6"/>
    <n v="0.8"/>
    <n v="6.1"/>
    <n v="3"/>
    <n v="10"/>
    <n v="6"/>
    <n v="0"/>
    <n v="0"/>
    <x v="2"/>
    <n v="38"/>
    <x v="0"/>
    <x v="0"/>
    <n v="154.30000000000001"/>
    <n v="1"/>
    <n v="10"/>
    <n v="3"/>
    <n v="0.05"/>
  </r>
  <r>
    <x v="317"/>
    <x v="18"/>
    <x v="1"/>
    <n v="4.0999999999999996"/>
    <n v="0.2"/>
    <n v="1.2"/>
    <n v="1.6"/>
    <n v="0.2"/>
    <n v="1.2"/>
    <n v="3.8"/>
    <n v="2.2999999999999998"/>
    <n v="2.2999999999999998"/>
    <n v="4.5999999999999996"/>
    <n v="9"/>
    <n v="5"/>
    <n v="10"/>
    <n v="4.8"/>
    <n v="0.68571428571428572"/>
    <x v="0"/>
    <n v="80"/>
    <x v="1"/>
    <x v="1"/>
    <n v="140.9"/>
    <n v="12"/>
    <n v="18"/>
    <n v="20.6"/>
    <n v="0.34333333333333338"/>
  </r>
  <r>
    <x v="318"/>
    <x v="12"/>
    <x v="0"/>
    <n v="6.3"/>
    <n v="1.8"/>
    <n v="3.4"/>
    <n v="1.3"/>
    <n v="0.4"/>
    <n v="1.8"/>
    <n v="3.1"/>
    <n v="1.7"/>
    <n v="3"/>
    <n v="6.2"/>
    <n v="1"/>
    <n v="9"/>
    <n v="8"/>
    <n v="7.2"/>
    <n v="1.0285714285714287"/>
    <x v="0"/>
    <n v="21"/>
    <x v="0"/>
    <x v="0"/>
    <n v="181.1"/>
    <n v="13"/>
    <n v="16"/>
    <n v="12.8"/>
    <n v="0.21333333333333335"/>
  </r>
  <r>
    <x v="319"/>
    <x v="37"/>
    <x v="0"/>
    <n v="7.1"/>
    <n v="0.9"/>
    <n v="2.6"/>
    <n v="0.8"/>
    <n v="1.8"/>
    <n v="2.9"/>
    <n v="0.9"/>
    <n v="0.2"/>
    <n v="0.8"/>
    <n v="8.1999999999999993"/>
    <n v="8"/>
    <n v="5"/>
    <n v="1"/>
    <n v="4.0999999999999996"/>
    <n v="0.58571428571428563"/>
    <x v="0"/>
    <n v="34"/>
    <x v="1"/>
    <x v="0"/>
    <n v="119.4"/>
    <n v="1"/>
    <n v="7"/>
    <n v="0"/>
    <n v="0"/>
  </r>
  <r>
    <x v="320"/>
    <x v="38"/>
    <x v="0"/>
    <n v="7.5"/>
    <n v="0.2"/>
    <n v="2.8"/>
    <n v="0.7"/>
    <n v="0.8"/>
    <n v="1.4"/>
    <n v="0.6"/>
    <n v="2.9"/>
    <n v="1"/>
    <n v="6"/>
    <n v="5"/>
    <n v="3"/>
    <n v="4"/>
    <n v="5.7"/>
    <n v="0.81428571428571428"/>
    <x v="0"/>
    <n v="57"/>
    <x v="1"/>
    <x v="0"/>
    <n v="138.6"/>
    <n v="15"/>
    <n v="5"/>
    <n v="2.7"/>
    <n v="4.5000000000000005E-2"/>
  </r>
  <r>
    <x v="321"/>
    <x v="44"/>
    <x v="0"/>
    <n v="8"/>
    <n v="4.2"/>
    <n v="2"/>
    <n v="1"/>
    <n v="0.6"/>
    <n v="1.7"/>
    <n v="2.9"/>
    <n v="2.6"/>
    <n v="0.6"/>
    <n v="7.2"/>
    <n v="10"/>
    <n v="9"/>
    <n v="7"/>
    <n v="5.3"/>
    <n v="0.75714285714285712"/>
    <x v="0"/>
    <n v="27"/>
    <x v="1"/>
    <x v="0"/>
    <n v="52.4"/>
    <n v="13"/>
    <n v="4"/>
    <n v="0"/>
    <n v="0"/>
  </r>
  <r>
    <x v="322"/>
    <x v="21"/>
    <x v="0"/>
    <n v="8.6999999999999993"/>
    <n v="3.1"/>
    <n v="3"/>
    <n v="1.4"/>
    <n v="4.3"/>
    <n v="2.6"/>
    <n v="3.6"/>
    <n v="3.2"/>
    <n v="0.8"/>
    <n v="5"/>
    <n v="9"/>
    <n v="7"/>
    <n v="9"/>
    <n v="1.6"/>
    <n v="0.22857142857142859"/>
    <x v="0"/>
    <n v="65"/>
    <x v="1"/>
    <x v="0"/>
    <n v="154.5"/>
    <n v="6"/>
    <n v="7"/>
    <n v="0"/>
    <n v="0"/>
  </r>
  <r>
    <x v="323"/>
    <x v="38"/>
    <x v="1"/>
    <n v="7.2"/>
    <n v="5.7"/>
    <n v="2.8"/>
    <n v="0.6"/>
    <n v="4"/>
    <n v="2.6"/>
    <n v="2.5"/>
    <n v="2.6"/>
    <n v="0"/>
    <n v="7.2"/>
    <n v="2"/>
    <n v="7"/>
    <n v="3"/>
    <n v="3.6"/>
    <n v="0.51428571428571435"/>
    <x v="0"/>
    <n v="54"/>
    <x v="1"/>
    <x v="0"/>
    <n v="155.80000000000001"/>
    <n v="13"/>
    <n v="7"/>
    <n v="13.1"/>
    <n v="0.21833333333333332"/>
  </r>
  <r>
    <x v="324"/>
    <x v="21"/>
    <x v="1"/>
    <n v="9.8000000000000007"/>
    <n v="1.5"/>
    <n v="2.6"/>
    <n v="1.3"/>
    <n v="2.1"/>
    <n v="1.9"/>
    <n v="1.4"/>
    <n v="1.1000000000000001"/>
    <n v="1.6"/>
    <n v="7.9"/>
    <n v="1"/>
    <n v="8"/>
    <n v="6"/>
    <n v="4"/>
    <n v="0.5714285714285714"/>
    <x v="2"/>
    <n v="57"/>
    <x v="1"/>
    <x v="1"/>
    <n v="122.8"/>
    <n v="17"/>
    <n v="2"/>
    <n v="0.1"/>
    <n v="1.6666666666666668E-3"/>
  </r>
  <r>
    <x v="325"/>
    <x v="2"/>
    <x v="1"/>
    <n v="6.2"/>
    <n v="3"/>
    <n v="1.3"/>
    <n v="1.2"/>
    <n v="2.2000000000000002"/>
    <n v="1.6"/>
    <n v="2.1"/>
    <n v="1.5"/>
    <n v="0"/>
    <n v="8.1999999999999993"/>
    <n v="10"/>
    <n v="5"/>
    <n v="8"/>
    <n v="0.7"/>
    <n v="9.9999999999999992E-2"/>
    <x v="0"/>
    <n v="62"/>
    <x v="0"/>
    <x v="0"/>
    <n v="172.6"/>
    <n v="16"/>
    <n v="18"/>
    <n v="4"/>
    <n v="6.6666666666666666E-2"/>
  </r>
  <r>
    <x v="326"/>
    <x v="32"/>
    <x v="1"/>
    <n v="5.7"/>
    <n v="0.9"/>
    <n v="1.6"/>
    <n v="0.4"/>
    <n v="0.7"/>
    <n v="3.1"/>
    <n v="2.5"/>
    <n v="4.2"/>
    <n v="0.7"/>
    <n v="6.7"/>
    <n v="7"/>
    <n v="2"/>
    <n v="3"/>
    <n v="5.9"/>
    <n v="0.84285714285714286"/>
    <x v="2"/>
    <n v="49"/>
    <x v="0"/>
    <x v="0"/>
    <n v="156.19999999999999"/>
    <n v="4"/>
    <n v="15"/>
    <n v="10.3"/>
    <n v="0.17166666666666669"/>
  </r>
  <r>
    <x v="327"/>
    <x v="51"/>
    <x v="0"/>
    <n v="7.2"/>
    <n v="2.1"/>
    <n v="3.1"/>
    <n v="1.3"/>
    <n v="0.3"/>
    <n v="1.6"/>
    <n v="1.9"/>
    <n v="2.9"/>
    <n v="1.1000000000000001"/>
    <n v="7.3"/>
    <n v="10"/>
    <n v="9"/>
    <n v="6"/>
    <n v="2"/>
    <n v="0.2857142857142857"/>
    <x v="2"/>
    <n v="28"/>
    <x v="0"/>
    <x v="1"/>
    <n v="123.4"/>
    <n v="10"/>
    <n v="9"/>
    <n v="8.5"/>
    <n v="0.14166666666666666"/>
  </r>
  <r>
    <x v="328"/>
    <x v="32"/>
    <x v="0"/>
    <n v="5.6"/>
    <n v="2.7"/>
    <n v="1.5"/>
    <n v="1.1000000000000001"/>
    <n v="1.2"/>
    <n v="0.6"/>
    <n v="0.9"/>
    <n v="3.5"/>
    <n v="0"/>
    <n v="5"/>
    <n v="9"/>
    <n v="3"/>
    <n v="9"/>
    <n v="2.6"/>
    <n v="0.37142857142857144"/>
    <x v="0"/>
    <n v="49"/>
    <x v="1"/>
    <x v="1"/>
    <n v="191.2"/>
    <n v="17"/>
    <n v="2"/>
    <n v="4.3"/>
    <n v="7.166666666666667E-2"/>
  </r>
  <r>
    <x v="329"/>
    <x v="15"/>
    <x v="0"/>
    <n v="9.6999999999999993"/>
    <n v="2.4"/>
    <n v="0.7"/>
    <n v="0.7"/>
    <n v="1.5"/>
    <n v="1.5"/>
    <n v="3.3"/>
    <n v="3.7"/>
    <n v="0.4"/>
    <n v="6"/>
    <n v="5"/>
    <n v="2"/>
    <n v="9"/>
    <n v="2.5"/>
    <n v="0.35714285714285715"/>
    <x v="1"/>
    <n v="68"/>
    <x v="0"/>
    <x v="1"/>
    <n v="141"/>
    <n v="15"/>
    <n v="8"/>
    <n v="22.2"/>
    <n v="0.37"/>
  </r>
  <r>
    <x v="330"/>
    <x v="38"/>
    <x v="1"/>
    <n v="8.3000000000000007"/>
    <n v="3.1"/>
    <n v="1.5"/>
    <n v="1.1000000000000001"/>
    <n v="2.2000000000000002"/>
    <n v="2.7"/>
    <n v="4.3"/>
    <n v="1.2"/>
    <n v="0.1"/>
    <n v="5.5"/>
    <n v="4"/>
    <n v="10"/>
    <n v="6"/>
    <n v="3.1"/>
    <n v="0.44285714285714289"/>
    <x v="1"/>
    <n v="38"/>
    <x v="1"/>
    <x v="0"/>
    <n v="97.6"/>
    <n v="9"/>
    <n v="7"/>
    <n v="0"/>
    <n v="0"/>
  </r>
  <r>
    <x v="331"/>
    <x v="26"/>
    <x v="1"/>
    <n v="7.5"/>
    <n v="4.5"/>
    <n v="3.6"/>
    <n v="0.7"/>
    <n v="0"/>
    <n v="1.8"/>
    <n v="3.7"/>
    <n v="2.1"/>
    <n v="2.2999999999999998"/>
    <n v="6.9"/>
    <n v="4"/>
    <n v="10"/>
    <n v="5"/>
    <n v="8.9"/>
    <n v="1.2714285714285716"/>
    <x v="2"/>
    <n v="48"/>
    <x v="1"/>
    <x v="1"/>
    <n v="61.9"/>
    <n v="5"/>
    <n v="7"/>
    <n v="0"/>
    <n v="0"/>
  </r>
  <r>
    <x v="332"/>
    <x v="46"/>
    <x v="1"/>
    <n v="6.3"/>
    <n v="4.3"/>
    <n v="1.5"/>
    <n v="1.1000000000000001"/>
    <n v="3.6"/>
    <n v="1.4"/>
    <n v="0"/>
    <n v="3.4"/>
    <n v="2.6"/>
    <n v="5.9"/>
    <n v="8"/>
    <n v="5"/>
    <n v="1"/>
    <n v="1.8"/>
    <n v="0.25714285714285717"/>
    <x v="2"/>
    <n v="21"/>
    <x v="1"/>
    <x v="0"/>
    <n v="221.8"/>
    <n v="13"/>
    <n v="7"/>
    <n v="13.7"/>
    <n v="0.22833333333333333"/>
  </r>
  <r>
    <x v="333"/>
    <x v="11"/>
    <x v="1"/>
    <n v="5.2"/>
    <n v="1.8"/>
    <n v="2.2999999999999998"/>
    <n v="0.9"/>
    <n v="1.7"/>
    <n v="0.5"/>
    <n v="3.4"/>
    <n v="1.4"/>
    <n v="0.4"/>
    <n v="7.3"/>
    <n v="1"/>
    <n v="8"/>
    <n v="3"/>
    <n v="0"/>
    <n v="0"/>
    <x v="1"/>
    <n v="47"/>
    <x v="1"/>
    <x v="1"/>
    <n v="156.30000000000001"/>
    <n v="1"/>
    <n v="19"/>
    <n v="5"/>
    <n v="8.3333333333333329E-2"/>
  </r>
  <r>
    <x v="334"/>
    <x v="19"/>
    <x v="0"/>
    <n v="7.4"/>
    <n v="3"/>
    <n v="1.4"/>
    <n v="0.2"/>
    <n v="0"/>
    <n v="1.8"/>
    <n v="2.7"/>
    <n v="2"/>
    <n v="4"/>
    <n v="9.5"/>
    <n v="1"/>
    <n v="3"/>
    <n v="3"/>
    <n v="3.3"/>
    <n v="0.47142857142857142"/>
    <x v="0"/>
    <n v="27"/>
    <x v="1"/>
    <x v="1"/>
    <n v="154.19999999999999"/>
    <n v="8"/>
    <n v="6"/>
    <n v="4.7"/>
    <n v="7.8333333333333338E-2"/>
  </r>
  <r>
    <x v="335"/>
    <x v="33"/>
    <x v="1"/>
    <n v="3.7"/>
    <n v="4.2"/>
    <n v="2.8"/>
    <n v="0.9"/>
    <n v="1.7"/>
    <n v="2.2999999999999998"/>
    <n v="1.2"/>
    <n v="1.8"/>
    <n v="0.3"/>
    <n v="7.2"/>
    <n v="8"/>
    <n v="6"/>
    <n v="4"/>
    <n v="1.3"/>
    <n v="0.18571428571428572"/>
    <x v="0"/>
    <n v="44"/>
    <x v="1"/>
    <x v="1"/>
    <n v="147.80000000000001"/>
    <n v="12"/>
    <n v="13"/>
    <n v="1.4"/>
    <n v="2.3333333333333331E-2"/>
  </r>
  <r>
    <x v="336"/>
    <x v="19"/>
    <x v="0"/>
    <n v="9.1"/>
    <n v="4.5999999999999996"/>
    <n v="2.5"/>
    <n v="0.8"/>
    <n v="0.6"/>
    <n v="0.8"/>
    <n v="0"/>
    <n v="1.5"/>
    <n v="0.8"/>
    <n v="8.1999999999999993"/>
    <n v="2"/>
    <n v="9"/>
    <n v="5"/>
    <n v="2.2000000000000002"/>
    <n v="0.31428571428571433"/>
    <x v="2"/>
    <n v="29"/>
    <x v="1"/>
    <x v="0"/>
    <n v="210.9"/>
    <n v="20"/>
    <n v="16"/>
    <n v="12.7"/>
    <n v="0.21166666666666664"/>
  </r>
  <r>
    <x v="337"/>
    <x v="34"/>
    <x v="1"/>
    <n v="5.6"/>
    <n v="2"/>
    <n v="0.5"/>
    <n v="1.3"/>
    <n v="0.5"/>
    <n v="1.8"/>
    <n v="1.9"/>
    <n v="2.2999999999999998"/>
    <n v="1.7"/>
    <n v="5.0999999999999996"/>
    <n v="10"/>
    <n v="2"/>
    <n v="8"/>
    <n v="4.2"/>
    <n v="0.6"/>
    <x v="1"/>
    <n v="41"/>
    <x v="0"/>
    <x v="1"/>
    <n v="157.1"/>
    <n v="19"/>
    <n v="11"/>
    <n v="11.8"/>
    <n v="0.19666666666666668"/>
  </r>
  <r>
    <x v="338"/>
    <x v="6"/>
    <x v="1"/>
    <n v="6.6"/>
    <n v="4.0999999999999996"/>
    <n v="2.2999999999999998"/>
    <n v="1.4"/>
    <n v="0.4"/>
    <n v="0.7"/>
    <n v="2.4"/>
    <n v="1.9"/>
    <n v="1.8"/>
    <n v="6.4"/>
    <n v="6"/>
    <n v="8"/>
    <n v="9"/>
    <n v="0.8"/>
    <n v="0.1142857142857143"/>
    <x v="2"/>
    <n v="54"/>
    <x v="0"/>
    <x v="1"/>
    <n v="227.4"/>
    <n v="11"/>
    <n v="4"/>
    <n v="11"/>
    <n v="0.18333333333333332"/>
  </r>
  <r>
    <x v="339"/>
    <x v="44"/>
    <x v="1"/>
    <n v="4.2"/>
    <n v="3.5"/>
    <n v="0.3"/>
    <n v="0.7"/>
    <n v="1.2"/>
    <n v="1.8"/>
    <n v="0.7"/>
    <n v="2"/>
    <n v="0.9"/>
    <n v="6.8"/>
    <n v="2"/>
    <n v="10"/>
    <n v="7"/>
    <n v="2.2999999999999998"/>
    <n v="0.32857142857142857"/>
    <x v="1"/>
    <n v="61"/>
    <x v="1"/>
    <x v="0"/>
    <n v="157.30000000000001"/>
    <n v="1"/>
    <n v="1"/>
    <n v="5.3"/>
    <n v="8.8333333333333333E-2"/>
  </r>
  <r>
    <x v="340"/>
    <x v="37"/>
    <x v="0"/>
    <n v="7.4"/>
    <n v="1.4"/>
    <n v="1.4"/>
    <n v="0.6"/>
    <n v="3.6"/>
    <n v="4.0999999999999996"/>
    <n v="3.5"/>
    <n v="2.8"/>
    <n v="2.2999999999999998"/>
    <n v="6.6"/>
    <n v="5"/>
    <n v="7"/>
    <n v="10"/>
    <n v="3.6"/>
    <n v="0.51428571428571435"/>
    <x v="0"/>
    <n v="43"/>
    <x v="1"/>
    <x v="0"/>
    <n v="16.3"/>
    <n v="2"/>
    <n v="14"/>
    <n v="4"/>
    <n v="6.6666666666666666E-2"/>
  </r>
  <r>
    <x v="341"/>
    <x v="5"/>
    <x v="0"/>
    <n v="5.0999999999999996"/>
    <n v="4.2"/>
    <n v="2"/>
    <n v="0.2"/>
    <n v="1.6"/>
    <n v="2.2000000000000002"/>
    <n v="3.4"/>
    <n v="3.8"/>
    <n v="2.4"/>
    <n v="8.6999999999999993"/>
    <n v="3"/>
    <n v="3"/>
    <n v="6"/>
    <n v="1.4"/>
    <n v="0.19999999999999998"/>
    <x v="2"/>
    <n v="45"/>
    <x v="0"/>
    <x v="0"/>
    <n v="213.3"/>
    <n v="12"/>
    <n v="10"/>
    <n v="8.6999999999999993"/>
    <n v="0.14499999999999999"/>
  </r>
  <r>
    <x v="342"/>
    <x v="30"/>
    <x v="1"/>
    <n v="7.3"/>
    <n v="3.2"/>
    <n v="3.8"/>
    <n v="0.6"/>
    <n v="2.2000000000000002"/>
    <n v="0.1"/>
    <n v="2.6"/>
    <n v="3.5"/>
    <n v="1.2"/>
    <n v="5.6"/>
    <n v="7"/>
    <n v="1"/>
    <n v="3"/>
    <n v="2.9"/>
    <n v="0.41428571428571426"/>
    <x v="2"/>
    <n v="50"/>
    <x v="1"/>
    <x v="0"/>
    <n v="165.8"/>
    <n v="20"/>
    <n v="14"/>
    <n v="17.7"/>
    <n v="0.29499999999999998"/>
  </r>
  <r>
    <x v="343"/>
    <x v="13"/>
    <x v="1"/>
    <n v="7.5"/>
    <n v="0.4"/>
    <n v="2.2999999999999998"/>
    <n v="0.8"/>
    <n v="2.4"/>
    <n v="2.4"/>
    <n v="0.4"/>
    <n v="2.7"/>
    <n v="1"/>
    <n v="6.9"/>
    <n v="9"/>
    <n v="6"/>
    <n v="9"/>
    <n v="3.6"/>
    <n v="0.51428571428571435"/>
    <x v="0"/>
    <n v="42"/>
    <x v="0"/>
    <x v="0"/>
    <n v="124.7"/>
    <n v="0"/>
    <n v="12"/>
    <n v="22.5"/>
    <n v="0.375"/>
  </r>
  <r>
    <x v="344"/>
    <x v="39"/>
    <x v="0"/>
    <n v="4.7"/>
    <n v="2.6"/>
    <n v="1.2"/>
    <n v="0.3"/>
    <n v="1.4"/>
    <n v="3.6"/>
    <n v="1.7"/>
    <n v="4.5999999999999996"/>
    <n v="0.6"/>
    <n v="3.6"/>
    <n v="2"/>
    <n v="2"/>
    <n v="10"/>
    <n v="2.8"/>
    <n v="0.39999999999999997"/>
    <x v="0"/>
    <n v="21"/>
    <x v="0"/>
    <x v="0"/>
    <n v="137.19999999999999"/>
    <n v="19"/>
    <n v="18"/>
    <n v="18.899999999999999"/>
    <n v="0.315"/>
  </r>
  <r>
    <x v="345"/>
    <x v="19"/>
    <x v="1"/>
    <n v="3.8"/>
    <n v="3.1"/>
    <n v="1.7"/>
    <n v="1.4"/>
    <n v="0.3"/>
    <n v="0.3"/>
    <n v="2.9"/>
    <n v="3.4"/>
    <n v="0.2"/>
    <n v="7"/>
    <n v="7"/>
    <n v="3"/>
    <n v="1"/>
    <n v="3.3"/>
    <n v="0.47142857142857142"/>
    <x v="1"/>
    <n v="78"/>
    <x v="1"/>
    <x v="0"/>
    <n v="134.6"/>
    <n v="3"/>
    <n v="11"/>
    <n v="14"/>
    <n v="0.23333333333333334"/>
  </r>
  <r>
    <x v="346"/>
    <x v="44"/>
    <x v="1"/>
    <n v="9.1"/>
    <n v="2.1"/>
    <n v="2.9"/>
    <n v="1.1000000000000001"/>
    <n v="0"/>
    <n v="0.7"/>
    <n v="2.8"/>
    <n v="3.5"/>
    <n v="0.4"/>
    <n v="7.1"/>
    <n v="8"/>
    <n v="5"/>
    <n v="9"/>
    <n v="3.7"/>
    <n v="0.52857142857142858"/>
    <x v="1"/>
    <n v="58"/>
    <x v="1"/>
    <x v="1"/>
    <n v="87.9"/>
    <n v="17"/>
    <n v="14"/>
    <n v="17.899999999999999"/>
    <n v="0.29833333333333328"/>
  </r>
  <r>
    <x v="347"/>
    <x v="20"/>
    <x v="0"/>
    <n v="5.6"/>
    <n v="4.8"/>
    <n v="1.2"/>
    <n v="0.9"/>
    <n v="1.1000000000000001"/>
    <n v="2.2999999999999998"/>
    <n v="1.2"/>
    <n v="2.2999999999999998"/>
    <n v="1.7"/>
    <n v="6.4"/>
    <n v="10"/>
    <n v="8"/>
    <n v="3"/>
    <n v="1.7"/>
    <n v="0.24285714285714285"/>
    <x v="0"/>
    <n v="52"/>
    <x v="0"/>
    <x v="1"/>
    <n v="193.9"/>
    <n v="12"/>
    <n v="11"/>
    <n v="0.5"/>
    <n v="8.3333333333333332E-3"/>
  </r>
  <r>
    <x v="348"/>
    <x v="28"/>
    <x v="0"/>
    <n v="6.4"/>
    <n v="4.9000000000000004"/>
    <n v="3.1"/>
    <n v="1"/>
    <n v="2.6"/>
    <n v="1.9"/>
    <n v="1.3"/>
    <n v="2"/>
    <n v="1.2"/>
    <n v="7"/>
    <n v="8"/>
    <n v="2"/>
    <n v="9"/>
    <n v="0.1"/>
    <n v="1.4285714285714287E-2"/>
    <x v="0"/>
    <n v="43"/>
    <x v="0"/>
    <x v="1"/>
    <n v="127.7"/>
    <n v="5"/>
    <n v="17"/>
    <n v="4.3"/>
    <n v="7.166666666666667E-2"/>
  </r>
  <r>
    <x v="349"/>
    <x v="14"/>
    <x v="1"/>
    <n v="7"/>
    <n v="2.4"/>
    <n v="1.5"/>
    <n v="1.2"/>
    <n v="2.4"/>
    <n v="3.5"/>
    <n v="1.1000000000000001"/>
    <n v="3"/>
    <n v="1"/>
    <n v="5.8"/>
    <n v="7"/>
    <n v="6"/>
    <n v="10"/>
    <n v="0.9"/>
    <n v="0.12857142857142859"/>
    <x v="1"/>
    <n v="31"/>
    <x v="1"/>
    <x v="0"/>
    <n v="106.6"/>
    <n v="5"/>
    <n v="3"/>
    <n v="14.2"/>
    <n v="0.23666666666666666"/>
  </r>
  <r>
    <x v="350"/>
    <x v="14"/>
    <x v="2"/>
    <n v="3.5"/>
    <n v="2.2999999999999998"/>
    <n v="1.1000000000000001"/>
    <n v="1.3"/>
    <n v="1.8"/>
    <n v="1.8"/>
    <n v="1.7"/>
    <n v="3.7"/>
    <n v="0.6"/>
    <n v="5"/>
    <n v="4"/>
    <n v="1"/>
    <n v="1"/>
    <n v="0.6"/>
    <n v="8.5714285714285715E-2"/>
    <x v="0"/>
    <n v="56"/>
    <x v="1"/>
    <x v="0"/>
    <n v="364.9"/>
    <n v="14"/>
    <n v="10"/>
    <n v="9.1"/>
    <n v="0.15166666666666667"/>
  </r>
  <r>
    <x v="351"/>
    <x v="51"/>
    <x v="0"/>
    <n v="6.9"/>
    <n v="2.8"/>
    <n v="1.5"/>
    <n v="1.4"/>
    <n v="1.9"/>
    <n v="3"/>
    <n v="1.4"/>
    <n v="2.7"/>
    <n v="0.7"/>
    <n v="5.3"/>
    <n v="4"/>
    <n v="7"/>
    <n v="8"/>
    <n v="5.5"/>
    <n v="0.7857142857142857"/>
    <x v="0"/>
    <n v="28"/>
    <x v="0"/>
    <x v="1"/>
    <n v="92.3"/>
    <n v="17"/>
    <n v="14"/>
    <n v="12.7"/>
    <n v="0.21166666666666664"/>
  </r>
  <r>
    <x v="352"/>
    <x v="17"/>
    <x v="1"/>
    <n v="6.2"/>
    <n v="2.7"/>
    <n v="0.4"/>
    <n v="0.8"/>
    <n v="1.4"/>
    <n v="3.8"/>
    <n v="1.2"/>
    <n v="1.7"/>
    <n v="1.2"/>
    <n v="5.5"/>
    <n v="10"/>
    <n v="4"/>
    <n v="6"/>
    <n v="0"/>
    <n v="0"/>
    <x v="1"/>
    <n v="63"/>
    <x v="1"/>
    <x v="0"/>
    <n v="145.6"/>
    <n v="16"/>
    <n v="4"/>
    <n v="17.8"/>
    <n v="0.29666666666666669"/>
  </r>
  <r>
    <x v="353"/>
    <x v="18"/>
    <x v="0"/>
    <n v="4.7"/>
    <n v="2.1"/>
    <n v="0"/>
    <n v="0.9"/>
    <n v="1"/>
    <n v="1"/>
    <n v="1.8"/>
    <n v="0.8"/>
    <n v="1.1000000000000001"/>
    <n v="4.9000000000000004"/>
    <n v="9"/>
    <n v="1"/>
    <n v="9"/>
    <n v="4.3"/>
    <n v="0.61428571428571421"/>
    <x v="2"/>
    <n v="62"/>
    <x v="0"/>
    <x v="0"/>
    <n v="35"/>
    <n v="13"/>
    <n v="4"/>
    <n v="16.600000000000001"/>
    <n v="0.27666666666666667"/>
  </r>
  <r>
    <x v="354"/>
    <x v="18"/>
    <x v="0"/>
    <n v="3.7"/>
    <n v="0"/>
    <n v="1.9"/>
    <n v="1.1000000000000001"/>
    <n v="0.8"/>
    <n v="2.9"/>
    <n v="2"/>
    <n v="0.4"/>
    <n v="1.2"/>
    <n v="4.9000000000000004"/>
    <n v="10"/>
    <n v="9"/>
    <n v="4"/>
    <n v="1.6"/>
    <n v="0.22857142857142859"/>
    <x v="1"/>
    <n v="63"/>
    <x v="0"/>
    <x v="0"/>
    <n v="212.7"/>
    <n v="3"/>
    <n v="19"/>
    <n v="1.3"/>
    <n v="2.1666666666666667E-2"/>
  </r>
  <r>
    <x v="355"/>
    <x v="45"/>
    <x v="1"/>
    <n v="7.2"/>
    <n v="5.6"/>
    <n v="1.9"/>
    <n v="0.9"/>
    <n v="0"/>
    <n v="1.5"/>
    <n v="3.3"/>
    <n v="2.6"/>
    <n v="0.8"/>
    <n v="5.5"/>
    <n v="9"/>
    <n v="9"/>
    <n v="5"/>
    <n v="5.0999999999999996"/>
    <n v="0.72857142857142854"/>
    <x v="1"/>
    <n v="22"/>
    <x v="0"/>
    <x v="0"/>
    <n v="135.9"/>
    <n v="0"/>
    <n v="9"/>
    <n v="10.1"/>
    <n v="0.16833333333333333"/>
  </r>
  <r>
    <x v="356"/>
    <x v="28"/>
    <x v="1"/>
    <n v="8.3000000000000007"/>
    <n v="3"/>
    <n v="2.2999999999999998"/>
    <n v="1.4"/>
    <n v="3.3"/>
    <n v="0"/>
    <n v="0"/>
    <n v="3.6"/>
    <n v="0.5"/>
    <n v="6.1"/>
    <n v="5"/>
    <n v="3"/>
    <n v="6"/>
    <n v="2.2000000000000002"/>
    <n v="0.31428571428571433"/>
    <x v="1"/>
    <n v="63"/>
    <x v="1"/>
    <x v="0"/>
    <n v="190.8"/>
    <n v="7"/>
    <n v="9"/>
    <n v="2.6"/>
    <n v="4.3333333333333335E-2"/>
  </r>
  <r>
    <x v="357"/>
    <x v="5"/>
    <x v="1"/>
    <n v="6.4"/>
    <n v="2.7"/>
    <n v="1.9"/>
    <n v="1.6"/>
    <n v="1.7"/>
    <n v="2.6"/>
    <n v="3.5"/>
    <n v="0"/>
    <n v="1.2"/>
    <n v="6.7"/>
    <n v="7"/>
    <n v="6"/>
    <n v="9"/>
    <n v="3.1"/>
    <n v="0.44285714285714289"/>
    <x v="1"/>
    <n v="42"/>
    <x v="0"/>
    <x v="1"/>
    <n v="102.8"/>
    <n v="10"/>
    <n v="5"/>
    <n v="3.8"/>
    <n v="6.3333333333333325E-2"/>
  </r>
  <r>
    <x v="358"/>
    <x v="23"/>
    <x v="0"/>
    <n v="3.1"/>
    <n v="3.5"/>
    <n v="4.3"/>
    <n v="1.2"/>
    <n v="1.1000000000000001"/>
    <n v="2.7"/>
    <n v="1.1000000000000001"/>
    <n v="1.7"/>
    <n v="1.8"/>
    <n v="5"/>
    <n v="7"/>
    <n v="7"/>
    <n v="6"/>
    <n v="4"/>
    <n v="0.5714285714285714"/>
    <x v="0"/>
    <n v="43"/>
    <x v="1"/>
    <x v="1"/>
    <n v="69.2"/>
    <n v="12"/>
    <n v="5"/>
    <n v="0"/>
    <n v="0"/>
  </r>
  <r>
    <x v="359"/>
    <x v="23"/>
    <x v="1"/>
    <n v="3.9"/>
    <n v="2.9"/>
    <n v="2.2000000000000002"/>
    <n v="0.5"/>
    <n v="3.3"/>
    <n v="0.1"/>
    <n v="4.2"/>
    <n v="1.5"/>
    <n v="0.7"/>
    <n v="5.4"/>
    <n v="9"/>
    <n v="4"/>
    <n v="9"/>
    <n v="5.5"/>
    <n v="0.7857142857142857"/>
    <x v="0"/>
    <n v="52"/>
    <x v="1"/>
    <x v="0"/>
    <n v="112.7"/>
    <n v="16"/>
    <n v="5"/>
    <n v="11.1"/>
    <n v="0.185"/>
  </r>
  <r>
    <x v="360"/>
    <x v="41"/>
    <x v="0"/>
    <n v="5.0999999999999996"/>
    <n v="2.4"/>
    <n v="0.6"/>
    <n v="1.3"/>
    <n v="3.5"/>
    <n v="1.5"/>
    <n v="2.8"/>
    <n v="3"/>
    <n v="0"/>
    <n v="5.8"/>
    <n v="7"/>
    <n v="6"/>
    <n v="2"/>
    <n v="1.9"/>
    <n v="0.27142857142857141"/>
    <x v="0"/>
    <n v="49"/>
    <x v="1"/>
    <x v="0"/>
    <n v="217.3"/>
    <n v="20"/>
    <n v="6"/>
    <n v="0"/>
    <n v="0"/>
  </r>
  <r>
    <x v="361"/>
    <x v="6"/>
    <x v="0"/>
    <n v="9.1"/>
    <n v="1.5"/>
    <n v="0.9"/>
    <n v="1.2"/>
    <n v="4.2"/>
    <n v="1.3"/>
    <n v="2.7"/>
    <n v="1.6"/>
    <n v="0"/>
    <n v="7"/>
    <n v="8"/>
    <n v="9"/>
    <n v="4"/>
    <n v="1.8"/>
    <n v="0.25714285714285717"/>
    <x v="2"/>
    <n v="57"/>
    <x v="1"/>
    <x v="0"/>
    <n v="178.9"/>
    <n v="13"/>
    <n v="17"/>
    <n v="13.2"/>
    <n v="0.22"/>
  </r>
  <r>
    <x v="362"/>
    <x v="17"/>
    <x v="1"/>
    <n v="5.5"/>
    <n v="0.2"/>
    <n v="2"/>
    <n v="0.5"/>
    <n v="1.3"/>
    <n v="3"/>
    <n v="1.9"/>
    <n v="0.9"/>
    <n v="2.2999999999999998"/>
    <n v="5.0999999999999996"/>
    <n v="7"/>
    <n v="10"/>
    <n v="3"/>
    <n v="4"/>
    <n v="0.5714285714285714"/>
    <x v="2"/>
    <n v="62"/>
    <x v="0"/>
    <x v="1"/>
    <n v="69.2"/>
    <n v="16"/>
    <n v="3"/>
    <n v="20.9"/>
    <n v="0.34833333333333333"/>
  </r>
  <r>
    <x v="363"/>
    <x v="19"/>
    <x v="0"/>
    <n v="5.0999999999999996"/>
    <n v="1"/>
    <n v="1.6"/>
    <n v="1.2"/>
    <n v="1.6"/>
    <n v="0.1"/>
    <n v="4.5"/>
    <n v="1.7"/>
    <n v="2.2000000000000002"/>
    <n v="5.9"/>
    <n v="4"/>
    <n v="6"/>
    <n v="4"/>
    <n v="0"/>
    <n v="0"/>
    <x v="1"/>
    <n v="21"/>
    <x v="0"/>
    <x v="1"/>
    <n v="29"/>
    <n v="19"/>
    <n v="13"/>
    <n v="14.2"/>
    <n v="0.23666666666666666"/>
  </r>
  <r>
    <x v="364"/>
    <x v="25"/>
    <x v="1"/>
    <n v="2.7"/>
    <n v="1.3"/>
    <n v="0.8"/>
    <n v="0.7"/>
    <n v="2.2000000000000002"/>
    <n v="2.1"/>
    <n v="2"/>
    <n v="1.5"/>
    <n v="1.8"/>
    <n v="7.7"/>
    <n v="2"/>
    <n v="7"/>
    <n v="1"/>
    <n v="0"/>
    <n v="0"/>
    <x v="2"/>
    <n v="59"/>
    <x v="1"/>
    <x v="1"/>
    <n v="133.9"/>
    <n v="0"/>
    <n v="10"/>
    <n v="10.4"/>
    <n v="0.17333333333333334"/>
  </r>
  <r>
    <x v="365"/>
    <x v="27"/>
    <x v="0"/>
    <n v="4.7"/>
    <n v="4"/>
    <n v="1.9"/>
    <n v="1.4"/>
    <n v="3.2"/>
    <n v="0"/>
    <n v="3.8"/>
    <n v="2.5"/>
    <n v="1.7"/>
    <n v="5.5"/>
    <n v="3"/>
    <n v="6"/>
    <n v="2"/>
    <n v="3.7"/>
    <n v="0.52857142857142858"/>
    <x v="2"/>
    <n v="41"/>
    <x v="1"/>
    <x v="0"/>
    <n v="204.6"/>
    <n v="7"/>
    <n v="6"/>
    <n v="22.3"/>
    <n v="0.3716666666666667"/>
  </r>
  <r>
    <x v="366"/>
    <x v="19"/>
    <x v="0"/>
    <n v="3.5"/>
    <n v="4.0999999999999996"/>
    <n v="2"/>
    <n v="1.3"/>
    <n v="1.6"/>
    <n v="2.5"/>
    <n v="1.3"/>
    <n v="2.2000000000000002"/>
    <n v="2.2000000000000002"/>
    <n v="5"/>
    <n v="7"/>
    <n v="7"/>
    <n v="4"/>
    <n v="4.3"/>
    <n v="0.61428571428571421"/>
    <x v="2"/>
    <n v="30"/>
    <x v="1"/>
    <x v="0"/>
    <n v="112.1"/>
    <n v="18"/>
    <n v="17"/>
    <n v="12.6"/>
    <n v="0.21"/>
  </r>
  <r>
    <x v="367"/>
    <x v="48"/>
    <x v="1"/>
    <n v="4"/>
    <n v="1.7"/>
    <n v="3.6"/>
    <n v="1.1000000000000001"/>
    <n v="0.5"/>
    <n v="2.2000000000000002"/>
    <n v="2.9"/>
    <n v="3.1"/>
    <n v="0.9"/>
    <n v="6.4"/>
    <n v="9"/>
    <n v="1"/>
    <n v="10"/>
    <n v="3.7"/>
    <n v="0.52857142857142858"/>
    <x v="0"/>
    <n v="78"/>
    <x v="1"/>
    <x v="0"/>
    <n v="203.8"/>
    <n v="10"/>
    <n v="19"/>
    <n v="3.1"/>
    <n v="5.1666666666666666E-2"/>
  </r>
  <r>
    <x v="368"/>
    <x v="44"/>
    <x v="0"/>
    <n v="6.2"/>
    <n v="0"/>
    <n v="1.1000000000000001"/>
    <n v="1"/>
    <n v="0.7"/>
    <n v="1.4"/>
    <n v="4.3"/>
    <n v="2.5"/>
    <n v="1.3"/>
    <n v="5.5"/>
    <n v="2"/>
    <n v="6"/>
    <n v="4"/>
    <n v="2.8"/>
    <n v="0.39999999999999997"/>
    <x v="1"/>
    <n v="31"/>
    <x v="0"/>
    <x v="0"/>
    <n v="156.30000000000001"/>
    <n v="9"/>
    <n v="1"/>
    <n v="11"/>
    <n v="0.18333333333333332"/>
  </r>
  <r>
    <x v="369"/>
    <x v="7"/>
    <x v="1"/>
    <n v="5.2"/>
    <n v="3"/>
    <n v="1.6"/>
    <n v="0"/>
    <n v="2.7"/>
    <n v="3.7"/>
    <n v="1"/>
    <n v="3.8"/>
    <n v="0.4"/>
    <n v="3.2"/>
    <n v="7"/>
    <n v="9"/>
    <n v="5"/>
    <n v="1.9"/>
    <n v="0.27142857142857141"/>
    <x v="1"/>
    <n v="38"/>
    <x v="1"/>
    <x v="1"/>
    <n v="237.6"/>
    <n v="0"/>
    <n v="1"/>
    <n v="25.7"/>
    <n v="0.42833333333333334"/>
  </r>
  <r>
    <x v="370"/>
    <x v="33"/>
    <x v="1"/>
    <n v="9.4"/>
    <n v="2.4"/>
    <n v="3.6"/>
    <n v="0.4"/>
    <n v="2.1"/>
    <n v="0"/>
    <n v="2.6"/>
    <n v="1.9"/>
    <n v="1"/>
    <n v="6.7"/>
    <n v="4"/>
    <n v="3"/>
    <n v="9"/>
    <n v="6.2"/>
    <n v="0.88571428571428579"/>
    <x v="1"/>
    <n v="39"/>
    <x v="0"/>
    <x v="1"/>
    <n v="116.1"/>
    <n v="4"/>
    <n v="6"/>
    <n v="1.3"/>
    <n v="2.1666666666666667E-2"/>
  </r>
  <r>
    <x v="371"/>
    <x v="38"/>
    <x v="1"/>
    <n v="8.1999999999999993"/>
    <n v="2.2999999999999998"/>
    <n v="2.2999999999999998"/>
    <n v="0.9"/>
    <n v="1.3"/>
    <n v="2"/>
    <n v="1.2"/>
    <n v="3.3"/>
    <n v="3.1"/>
    <n v="7.5"/>
    <n v="7"/>
    <n v="6"/>
    <n v="1"/>
    <n v="6.4"/>
    <n v="0.91428571428571437"/>
    <x v="0"/>
    <n v="74"/>
    <x v="0"/>
    <x v="0"/>
    <n v="147"/>
    <n v="15"/>
    <n v="10"/>
    <n v="0"/>
    <n v="0"/>
  </r>
  <r>
    <x v="372"/>
    <x v="22"/>
    <x v="1"/>
    <n v="4.8"/>
    <n v="4.4000000000000004"/>
    <n v="1.1000000000000001"/>
    <n v="1.8"/>
    <n v="1.3"/>
    <n v="3.4"/>
    <n v="2.5"/>
    <n v="2.9"/>
    <n v="0.4"/>
    <n v="6.5"/>
    <n v="5"/>
    <n v="4"/>
    <n v="8"/>
    <n v="3.2"/>
    <n v="0.45714285714285718"/>
    <x v="1"/>
    <n v="28"/>
    <x v="1"/>
    <x v="1"/>
    <n v="117.2"/>
    <n v="19"/>
    <n v="17"/>
    <n v="14.9"/>
    <n v="0.24833333333333335"/>
  </r>
  <r>
    <x v="373"/>
    <x v="39"/>
    <x v="2"/>
    <n v="4.2"/>
    <n v="3.2"/>
    <n v="1.3"/>
    <n v="1.3"/>
    <n v="1.3"/>
    <n v="2.2000000000000002"/>
    <n v="4.3"/>
    <n v="2.1"/>
    <n v="0"/>
    <n v="7.8"/>
    <n v="7"/>
    <n v="7"/>
    <n v="3"/>
    <n v="1.6"/>
    <n v="0.22857142857142859"/>
    <x v="0"/>
    <n v="62"/>
    <x v="1"/>
    <x v="0"/>
    <n v="199.3"/>
    <n v="19"/>
    <n v="19"/>
    <n v="8.1999999999999993"/>
    <n v="0.13666666666666666"/>
  </r>
  <r>
    <x v="374"/>
    <x v="16"/>
    <x v="1"/>
    <n v="8.8000000000000007"/>
    <n v="1.5"/>
    <n v="0.8"/>
    <n v="1.9"/>
    <n v="2.7"/>
    <n v="3.6"/>
    <n v="0.9"/>
    <n v="3.4"/>
    <n v="1"/>
    <n v="7.3"/>
    <n v="6"/>
    <n v="7"/>
    <n v="9"/>
    <n v="1"/>
    <n v="0.14285714285714285"/>
    <x v="2"/>
    <n v="77"/>
    <x v="1"/>
    <x v="0"/>
    <n v="179.5"/>
    <n v="4"/>
    <n v="6"/>
    <n v="5.7"/>
    <n v="9.5000000000000001E-2"/>
  </r>
  <r>
    <x v="375"/>
    <x v="25"/>
    <x v="1"/>
    <n v="9.3000000000000007"/>
    <n v="1.2"/>
    <n v="2.1"/>
    <n v="1"/>
    <n v="0.7"/>
    <n v="1.5"/>
    <n v="2.2000000000000002"/>
    <n v="1.5"/>
    <n v="0.8"/>
    <n v="5.5"/>
    <n v="2"/>
    <n v="9"/>
    <n v="8"/>
    <n v="3.9"/>
    <n v="0.55714285714285716"/>
    <x v="1"/>
    <n v="37"/>
    <x v="1"/>
    <x v="1"/>
    <n v="65.099999999999994"/>
    <n v="15"/>
    <n v="19"/>
    <n v="0"/>
    <n v="0"/>
  </r>
  <r>
    <x v="376"/>
    <x v="17"/>
    <x v="0"/>
    <n v="1.6"/>
    <n v="2.6"/>
    <n v="3"/>
    <n v="1"/>
    <n v="0.3"/>
    <n v="1.8"/>
    <n v="1"/>
    <n v="4.0999999999999996"/>
    <n v="1.5"/>
    <n v="9"/>
    <n v="7"/>
    <n v="4"/>
    <n v="8"/>
    <n v="0.5"/>
    <n v="7.1428571428571425E-2"/>
    <x v="0"/>
    <n v="60"/>
    <x v="1"/>
    <x v="1"/>
    <n v="184.6"/>
    <n v="2"/>
    <n v="4"/>
    <n v="0"/>
    <n v="0"/>
  </r>
  <r>
    <x v="377"/>
    <x v="2"/>
    <x v="1"/>
    <n v="6.2"/>
    <n v="1.6"/>
    <n v="3.6"/>
    <n v="1.7"/>
    <n v="3.3"/>
    <n v="3.5"/>
    <n v="1.8"/>
    <n v="1.5"/>
    <n v="2"/>
    <n v="6.9"/>
    <n v="5"/>
    <n v="8"/>
    <n v="9"/>
    <n v="0.6"/>
    <n v="8.5714285714285715E-2"/>
    <x v="0"/>
    <n v="66"/>
    <x v="1"/>
    <x v="1"/>
    <n v="75.5"/>
    <n v="1"/>
    <n v="1"/>
    <n v="0"/>
    <n v="0"/>
  </r>
  <r>
    <x v="378"/>
    <x v="51"/>
    <x v="2"/>
    <n v="5.5"/>
    <n v="2.9"/>
    <n v="0.5"/>
    <n v="0.9"/>
    <n v="1.5"/>
    <n v="3.1"/>
    <n v="2.7"/>
    <n v="0.8"/>
    <n v="0.8"/>
    <n v="7"/>
    <n v="9"/>
    <n v="8"/>
    <n v="4"/>
    <n v="2"/>
    <n v="0.2857142857142857"/>
    <x v="1"/>
    <n v="73"/>
    <x v="0"/>
    <x v="1"/>
    <n v="104.4"/>
    <n v="16"/>
    <n v="13"/>
    <n v="22.9"/>
    <n v="0.38166666666666665"/>
  </r>
  <r>
    <x v="379"/>
    <x v="40"/>
    <x v="0"/>
    <n v="7.3"/>
    <n v="4.5"/>
    <n v="2.9"/>
    <n v="0.5"/>
    <n v="1.4"/>
    <n v="4.9000000000000004"/>
    <n v="1.6"/>
    <n v="0.7"/>
    <n v="3.3"/>
    <n v="5.3"/>
    <n v="1"/>
    <n v="8"/>
    <n v="5"/>
    <n v="4"/>
    <n v="0.5714285714285714"/>
    <x v="1"/>
    <n v="37"/>
    <x v="1"/>
    <x v="0"/>
    <n v="187.3"/>
    <n v="0"/>
    <n v="6"/>
    <n v="9.9"/>
    <n v="0.16500000000000001"/>
  </r>
  <r>
    <x v="380"/>
    <x v="38"/>
    <x v="0"/>
    <n v="9.9"/>
    <n v="0.9"/>
    <n v="2.2000000000000002"/>
    <n v="1.2"/>
    <n v="2.2000000000000002"/>
    <n v="2.1"/>
    <n v="3.9"/>
    <n v="2.6"/>
    <n v="2.4"/>
    <n v="4.5999999999999996"/>
    <n v="1"/>
    <n v="8"/>
    <n v="7"/>
    <n v="5.9"/>
    <n v="0.84285714285714286"/>
    <x v="1"/>
    <n v="59"/>
    <x v="0"/>
    <x v="0"/>
    <n v="87.3"/>
    <n v="15"/>
    <n v="9"/>
    <n v="0"/>
    <n v="0"/>
  </r>
  <r>
    <x v="381"/>
    <x v="46"/>
    <x v="1"/>
    <n v="5"/>
    <n v="3.1"/>
    <n v="1.7"/>
    <n v="1.6"/>
    <n v="0.5"/>
    <n v="2.2000000000000002"/>
    <n v="2.6"/>
    <n v="1.8"/>
    <n v="0.4"/>
    <n v="5.2"/>
    <n v="2"/>
    <n v="6"/>
    <n v="2"/>
    <n v="3.5"/>
    <n v="0.5"/>
    <x v="1"/>
    <n v="55"/>
    <x v="1"/>
    <x v="0"/>
    <n v="131.4"/>
    <n v="1"/>
    <n v="17"/>
    <n v="19.5"/>
    <n v="0.32500000000000001"/>
  </r>
  <r>
    <x v="382"/>
    <x v="29"/>
    <x v="1"/>
    <n v="1.9"/>
    <n v="4.4000000000000004"/>
    <n v="1.6"/>
    <n v="0.6"/>
    <n v="2.2999999999999998"/>
    <n v="1.4"/>
    <n v="0.4"/>
    <n v="2.7"/>
    <n v="1.1000000000000001"/>
    <n v="7.6"/>
    <n v="8"/>
    <n v="8"/>
    <n v="7"/>
    <n v="4"/>
    <n v="0.5714285714285714"/>
    <x v="2"/>
    <n v="46"/>
    <x v="1"/>
    <x v="0"/>
    <n v="188"/>
    <n v="19"/>
    <n v="7"/>
    <n v="19.899999999999999"/>
    <n v="0.33166666666666667"/>
  </r>
  <r>
    <x v="383"/>
    <x v="10"/>
    <x v="1"/>
    <n v="7.2"/>
    <n v="2.9"/>
    <n v="0.1"/>
    <n v="1.3"/>
    <n v="1.1000000000000001"/>
    <n v="1.8"/>
    <n v="2.4"/>
    <n v="1.1000000000000001"/>
    <n v="1.7"/>
    <n v="8.6"/>
    <n v="9"/>
    <n v="6"/>
    <n v="3"/>
    <n v="5"/>
    <n v="0.7142857142857143"/>
    <x v="0"/>
    <n v="32"/>
    <x v="1"/>
    <x v="1"/>
    <n v="170.8"/>
    <n v="6"/>
    <n v="15"/>
    <n v="19.8"/>
    <n v="0.33"/>
  </r>
  <r>
    <x v="384"/>
    <x v="2"/>
    <x v="0"/>
    <n v="8.8000000000000007"/>
    <n v="4.0999999999999996"/>
    <n v="2.6"/>
    <n v="1"/>
    <n v="2.6"/>
    <n v="3.3"/>
    <n v="3.8"/>
    <n v="3.1"/>
    <n v="0.4"/>
    <n v="6.8"/>
    <n v="7"/>
    <n v="10"/>
    <n v="6"/>
    <n v="4.8"/>
    <n v="0.68571428571428572"/>
    <x v="1"/>
    <n v="66"/>
    <x v="1"/>
    <x v="0"/>
    <n v="167.8"/>
    <n v="10"/>
    <n v="13"/>
    <n v="6.6"/>
    <n v="0.11"/>
  </r>
  <r>
    <x v="385"/>
    <x v="22"/>
    <x v="1"/>
    <n v="5.4"/>
    <n v="2.6"/>
    <n v="0.7"/>
    <n v="1.2"/>
    <n v="0"/>
    <n v="2"/>
    <n v="2.7"/>
    <n v="2.7"/>
    <n v="0"/>
    <n v="6.6"/>
    <n v="1"/>
    <n v="2"/>
    <n v="6"/>
    <n v="1.9"/>
    <n v="0.27142857142857141"/>
    <x v="2"/>
    <n v="27"/>
    <x v="1"/>
    <x v="0"/>
    <n v="189.6"/>
    <n v="5"/>
    <n v="8"/>
    <n v="7.8"/>
    <n v="0.13"/>
  </r>
  <r>
    <x v="386"/>
    <x v="51"/>
    <x v="1"/>
    <n v="4.5999999999999996"/>
    <n v="3.3"/>
    <n v="1.3"/>
    <n v="1.2"/>
    <n v="2"/>
    <n v="1"/>
    <n v="2.2999999999999998"/>
    <n v="1.9"/>
    <n v="3.1"/>
    <n v="7.7"/>
    <n v="7"/>
    <n v="3"/>
    <n v="6"/>
    <n v="4.7"/>
    <n v="0.67142857142857149"/>
    <x v="2"/>
    <n v="67"/>
    <x v="0"/>
    <x v="1"/>
    <n v="215.4"/>
    <n v="1"/>
    <n v="5"/>
    <n v="11.1"/>
    <n v="0.185"/>
  </r>
  <r>
    <x v="387"/>
    <x v="43"/>
    <x v="2"/>
    <n v="5.0999999999999996"/>
    <n v="3.7"/>
    <n v="2.4"/>
    <n v="0.8"/>
    <n v="1.3"/>
    <n v="1.5"/>
    <n v="1.6"/>
    <n v="3.3"/>
    <n v="0.1"/>
    <n v="8.1999999999999993"/>
    <n v="8"/>
    <n v="6"/>
    <n v="10"/>
    <n v="5.0999999999999996"/>
    <n v="0.72857142857142854"/>
    <x v="0"/>
    <n v="62"/>
    <x v="1"/>
    <x v="0"/>
    <n v="88"/>
    <n v="13"/>
    <n v="6"/>
    <n v="21.2"/>
    <n v="0.35333333333333333"/>
  </r>
  <r>
    <x v="388"/>
    <x v="38"/>
    <x v="0"/>
    <n v="7.7"/>
    <n v="2.1"/>
    <n v="0.2"/>
    <n v="0.9"/>
    <n v="0.8"/>
    <n v="1.9"/>
    <n v="1.9"/>
    <n v="3.2"/>
    <n v="2.1"/>
    <n v="4.8"/>
    <n v="7"/>
    <n v="7"/>
    <n v="2"/>
    <n v="3.6"/>
    <n v="0.51428571428571435"/>
    <x v="0"/>
    <n v="42"/>
    <x v="0"/>
    <x v="0"/>
    <n v="166.7"/>
    <n v="3"/>
    <n v="8"/>
    <n v="5.6"/>
    <n v="9.3333333333333324E-2"/>
  </r>
  <r>
    <x v="389"/>
    <x v="19"/>
    <x v="1"/>
    <n v="5.0999999999999996"/>
    <n v="6"/>
    <n v="0.7"/>
    <n v="0.8"/>
    <n v="2.2999999999999998"/>
    <n v="1.1000000000000001"/>
    <n v="2"/>
    <n v="2.6"/>
    <n v="1.9"/>
    <n v="8.5"/>
    <n v="5"/>
    <n v="4"/>
    <n v="9"/>
    <n v="3.3"/>
    <n v="0.47142857142857142"/>
    <x v="0"/>
    <n v="74"/>
    <x v="0"/>
    <x v="0"/>
    <n v="198.2"/>
    <n v="18"/>
    <n v="6"/>
    <n v="4"/>
    <n v="6.6666666666666666E-2"/>
  </r>
  <r>
    <x v="390"/>
    <x v="1"/>
    <x v="1"/>
    <n v="6.7"/>
    <n v="3.9"/>
    <n v="3.2"/>
    <n v="1.1000000000000001"/>
    <n v="1.4"/>
    <n v="1.5"/>
    <n v="0"/>
    <n v="3.7"/>
    <n v="0.4"/>
    <n v="6"/>
    <n v="7"/>
    <n v="1"/>
    <n v="8"/>
    <n v="4.2"/>
    <n v="0.6"/>
    <x v="2"/>
    <n v="78"/>
    <x v="0"/>
    <x v="0"/>
    <n v="188.4"/>
    <n v="1"/>
    <n v="8"/>
    <n v="15.6"/>
    <n v="0.26"/>
  </r>
  <r>
    <x v="391"/>
    <x v="6"/>
    <x v="2"/>
    <n v="6.1"/>
    <n v="5"/>
    <n v="2.1"/>
    <n v="0.6"/>
    <n v="2"/>
    <n v="0.8"/>
    <n v="2.6"/>
    <n v="3.9"/>
    <n v="3.2"/>
    <n v="7.8"/>
    <n v="10"/>
    <n v="4"/>
    <n v="7"/>
    <n v="4"/>
    <n v="0.5714285714285714"/>
    <x v="0"/>
    <n v="32"/>
    <x v="0"/>
    <x v="0"/>
    <n v="142"/>
    <n v="1"/>
    <n v="20"/>
    <n v="19.7"/>
    <n v="0.32833333333333331"/>
  </r>
  <r>
    <x v="392"/>
    <x v="50"/>
    <x v="1"/>
    <n v="5.8"/>
    <n v="4.5999999999999996"/>
    <n v="1.3"/>
    <n v="0.7"/>
    <n v="2.8"/>
    <n v="1.5"/>
    <n v="3.2"/>
    <n v="1.5"/>
    <n v="1.3"/>
    <n v="5.2"/>
    <n v="2"/>
    <n v="6"/>
    <n v="9"/>
    <n v="0"/>
    <n v="0"/>
    <x v="0"/>
    <n v="26"/>
    <x v="1"/>
    <x v="1"/>
    <n v="139.1"/>
    <n v="12"/>
    <n v="6"/>
    <n v="9.6"/>
    <n v="0.16"/>
  </r>
  <r>
    <x v="393"/>
    <x v="8"/>
    <x v="0"/>
    <n v="7.4"/>
    <n v="3.5"/>
    <n v="2.1"/>
    <n v="0.8"/>
    <n v="2.2999999999999998"/>
    <n v="3.4"/>
    <n v="1.1000000000000001"/>
    <n v="4"/>
    <n v="1.3"/>
    <n v="7.7"/>
    <n v="9"/>
    <n v="8"/>
    <n v="4"/>
    <n v="3.9"/>
    <n v="0.55714285714285716"/>
    <x v="0"/>
    <n v="69"/>
    <x v="0"/>
    <x v="0"/>
    <n v="191.2"/>
    <n v="12"/>
    <n v="11"/>
    <n v="15.4"/>
    <n v="0.25666666666666665"/>
  </r>
  <r>
    <x v="394"/>
    <x v="19"/>
    <x v="0"/>
    <n v="5"/>
    <n v="5.0999999999999996"/>
    <n v="2.7"/>
    <n v="1.2"/>
    <n v="0.4"/>
    <n v="2.1"/>
    <n v="2.2999999999999998"/>
    <n v="1.3"/>
    <n v="0"/>
    <n v="4.8"/>
    <n v="2"/>
    <n v="4"/>
    <n v="2"/>
    <n v="5.4"/>
    <n v="0.77142857142857146"/>
    <x v="0"/>
    <n v="59"/>
    <x v="0"/>
    <x v="0"/>
    <n v="160.69999999999999"/>
    <n v="2"/>
    <n v="16"/>
    <n v="10.9"/>
    <n v="0.18166666666666667"/>
  </r>
  <r>
    <x v="395"/>
    <x v="13"/>
    <x v="1"/>
    <n v="5.0999999999999996"/>
    <n v="3.3"/>
    <n v="3.1"/>
    <n v="0.3"/>
    <n v="1"/>
    <n v="5"/>
    <n v="2.4"/>
    <n v="3.5"/>
    <n v="0"/>
    <n v="7.8"/>
    <n v="2"/>
    <n v="10"/>
    <n v="4"/>
    <n v="5"/>
    <n v="0.7142857142857143"/>
    <x v="1"/>
    <n v="21"/>
    <x v="0"/>
    <x v="0"/>
    <n v="204.7"/>
    <n v="20"/>
    <n v="19"/>
    <n v="8"/>
    <n v="0.13333333333333333"/>
  </r>
  <r>
    <x v="396"/>
    <x v="32"/>
    <x v="0"/>
    <n v="7.6"/>
    <n v="1.9"/>
    <n v="0.9"/>
    <n v="0.9"/>
    <n v="2"/>
    <n v="1.1000000000000001"/>
    <n v="3"/>
    <n v="3.7"/>
    <n v="1"/>
    <n v="7.3"/>
    <n v="5"/>
    <n v="1"/>
    <n v="10"/>
    <n v="3.8"/>
    <n v="0.54285714285714282"/>
    <x v="1"/>
    <n v="22"/>
    <x v="1"/>
    <x v="1"/>
    <n v="155.5"/>
    <n v="5"/>
    <n v="20"/>
    <n v="3.4"/>
    <n v="5.6666666666666664E-2"/>
  </r>
  <r>
    <x v="397"/>
    <x v="21"/>
    <x v="1"/>
    <n v="4"/>
    <n v="3"/>
    <n v="1"/>
    <n v="0.6"/>
    <n v="2.2999999999999998"/>
    <n v="2.6"/>
    <n v="2"/>
    <n v="2.2999999999999998"/>
    <n v="2.5"/>
    <n v="4.5999999999999996"/>
    <n v="8"/>
    <n v="5"/>
    <n v="3"/>
    <n v="3.3"/>
    <n v="0.47142857142857142"/>
    <x v="1"/>
    <n v="61"/>
    <x v="1"/>
    <x v="1"/>
    <n v="131.30000000000001"/>
    <n v="20"/>
    <n v="11"/>
    <n v="0.8"/>
    <n v="1.3333333333333334E-2"/>
  </r>
  <r>
    <x v="398"/>
    <x v="24"/>
    <x v="1"/>
    <n v="4.2"/>
    <n v="1.5"/>
    <n v="2.6"/>
    <n v="0.8"/>
    <n v="1.1000000000000001"/>
    <n v="2.2999999999999998"/>
    <n v="2.6"/>
    <n v="2.4"/>
    <n v="0"/>
    <n v="8"/>
    <n v="6"/>
    <n v="7"/>
    <n v="2"/>
    <n v="2.2000000000000002"/>
    <n v="0.31428571428571433"/>
    <x v="0"/>
    <n v="58"/>
    <x v="0"/>
    <x v="0"/>
    <n v="61.8"/>
    <n v="16"/>
    <n v="4"/>
    <n v="5.0999999999999996"/>
    <n v="8.4999999999999992E-2"/>
  </r>
  <r>
    <x v="399"/>
    <x v="43"/>
    <x v="0"/>
    <n v="3.5"/>
    <n v="0"/>
    <n v="2.6"/>
    <n v="0.7"/>
    <n v="1.7"/>
    <n v="2.8"/>
    <n v="0.6"/>
    <n v="2.1"/>
    <n v="1.3"/>
    <n v="5.3"/>
    <n v="9"/>
    <n v="6"/>
    <n v="2"/>
    <n v="2.8"/>
    <n v="0.39999999999999997"/>
    <x v="0"/>
    <n v="42"/>
    <x v="0"/>
    <x v="0"/>
    <n v="138.5"/>
    <n v="0"/>
    <n v="17"/>
    <n v="2.2000000000000002"/>
    <n v="3.6666666666666667E-2"/>
  </r>
  <r>
    <x v="400"/>
    <x v="13"/>
    <x v="0"/>
    <n v="7.7"/>
    <n v="1.7"/>
    <n v="0.7"/>
    <n v="1.1000000000000001"/>
    <n v="1.7"/>
    <n v="1.3"/>
    <n v="0.8"/>
    <n v="1.4"/>
    <n v="1.3"/>
    <n v="7.9"/>
    <n v="6"/>
    <n v="3"/>
    <n v="8"/>
    <n v="4.5"/>
    <n v="0.6428571428571429"/>
    <x v="2"/>
    <n v="79"/>
    <x v="0"/>
    <x v="1"/>
    <n v="88.5"/>
    <n v="6"/>
    <n v="4"/>
    <n v="12.3"/>
    <n v="0.20500000000000002"/>
  </r>
  <r>
    <x v="401"/>
    <x v="12"/>
    <x v="0"/>
    <n v="5.8"/>
    <n v="3.1"/>
    <n v="1"/>
    <n v="0.9"/>
    <n v="1.8"/>
    <n v="1.6"/>
    <n v="2.5"/>
    <n v="1.7"/>
    <n v="2.4"/>
    <n v="6.7"/>
    <n v="5"/>
    <n v="7"/>
    <n v="5"/>
    <n v="3.8"/>
    <n v="0.54285714285714282"/>
    <x v="0"/>
    <n v="26"/>
    <x v="0"/>
    <x v="0"/>
    <n v="58.5"/>
    <n v="6"/>
    <n v="4"/>
    <n v="19.7"/>
    <n v="0.32833333333333331"/>
  </r>
  <r>
    <x v="402"/>
    <x v="51"/>
    <x v="0"/>
    <n v="3.4"/>
    <n v="4.5999999999999996"/>
    <n v="1.8"/>
    <n v="1.4"/>
    <n v="0.3"/>
    <n v="2.5"/>
    <n v="1.7"/>
    <n v="3.1"/>
    <n v="2.2000000000000002"/>
    <n v="5"/>
    <n v="1"/>
    <n v="4"/>
    <n v="6"/>
    <n v="4.8"/>
    <n v="0.68571428571428572"/>
    <x v="2"/>
    <n v="23"/>
    <x v="1"/>
    <x v="1"/>
    <n v="106.7"/>
    <n v="12"/>
    <n v="6"/>
    <n v="11.6"/>
    <n v="0.19333333333333333"/>
  </r>
  <r>
    <x v="403"/>
    <x v="10"/>
    <x v="1"/>
    <n v="7.7"/>
    <n v="1.7"/>
    <n v="2"/>
    <n v="1.2"/>
    <n v="0.1"/>
    <n v="1.4"/>
    <n v="0.1"/>
    <n v="3.6"/>
    <n v="1.3"/>
    <n v="5.3"/>
    <n v="8"/>
    <n v="5"/>
    <n v="8"/>
    <n v="2"/>
    <n v="0.2857142857142857"/>
    <x v="0"/>
    <n v="72"/>
    <x v="1"/>
    <x v="0"/>
    <n v="185.2"/>
    <n v="8"/>
    <n v="2"/>
    <n v="2.6"/>
    <n v="4.3333333333333335E-2"/>
  </r>
  <r>
    <x v="404"/>
    <x v="35"/>
    <x v="1"/>
    <n v="4.9000000000000004"/>
    <n v="4.5"/>
    <n v="2.1"/>
    <n v="0.2"/>
    <n v="0"/>
    <n v="0"/>
    <n v="2.4"/>
    <n v="2.5"/>
    <n v="1.1000000000000001"/>
    <n v="10"/>
    <n v="3"/>
    <n v="7"/>
    <n v="7"/>
    <n v="5.2"/>
    <n v="0.74285714285714288"/>
    <x v="0"/>
    <n v="74"/>
    <x v="0"/>
    <x v="1"/>
    <n v="137.9"/>
    <n v="17"/>
    <n v="0"/>
    <n v="16.8"/>
    <n v="0.28000000000000003"/>
  </r>
  <r>
    <x v="405"/>
    <x v="50"/>
    <x v="1"/>
    <n v="4.3"/>
    <n v="1.2"/>
    <n v="0.6"/>
    <n v="0.5"/>
    <n v="1.6"/>
    <n v="3.6"/>
    <n v="0.5"/>
    <n v="1.2"/>
    <n v="0.5"/>
    <n v="9.3000000000000007"/>
    <n v="2"/>
    <n v="2"/>
    <n v="7"/>
    <n v="1.8"/>
    <n v="0.25714285714285717"/>
    <x v="0"/>
    <n v="27"/>
    <x v="1"/>
    <x v="0"/>
    <n v="158.9"/>
    <n v="0"/>
    <n v="5"/>
    <n v="12.4"/>
    <n v="0.20666666666666667"/>
  </r>
  <r>
    <x v="406"/>
    <x v="27"/>
    <x v="1"/>
    <n v="5.6"/>
    <n v="1.6"/>
    <n v="2"/>
    <n v="0.9"/>
    <n v="0.1"/>
    <n v="3.1"/>
    <n v="5.2"/>
    <n v="1"/>
    <n v="0.1"/>
    <n v="6.2"/>
    <n v="7"/>
    <n v="4"/>
    <n v="7"/>
    <n v="3.4"/>
    <n v="0.48571428571428571"/>
    <x v="2"/>
    <n v="51"/>
    <x v="0"/>
    <x v="0"/>
    <n v="183.7"/>
    <n v="10"/>
    <n v="6"/>
    <n v="14"/>
    <n v="0.23333333333333334"/>
  </r>
  <r>
    <x v="407"/>
    <x v="14"/>
    <x v="1"/>
    <n v="9"/>
    <n v="5.2"/>
    <n v="1.3"/>
    <n v="1"/>
    <n v="3.6"/>
    <n v="1.5"/>
    <n v="0"/>
    <n v="2.4"/>
    <n v="0.6"/>
    <n v="7"/>
    <n v="2"/>
    <n v="4"/>
    <n v="7"/>
    <n v="1.9"/>
    <n v="0.27142857142857141"/>
    <x v="0"/>
    <n v="38"/>
    <x v="0"/>
    <x v="1"/>
    <n v="148.19999999999999"/>
    <n v="10"/>
    <n v="7"/>
    <n v="5.8"/>
    <n v="9.6666666666666665E-2"/>
  </r>
  <r>
    <x v="408"/>
    <x v="8"/>
    <x v="1"/>
    <n v="5.2"/>
    <n v="3.1"/>
    <n v="0.8"/>
    <n v="0.6"/>
    <n v="2.2000000000000002"/>
    <n v="2.2999999999999998"/>
    <n v="2.1"/>
    <n v="1.8"/>
    <n v="0.1"/>
    <n v="7.9"/>
    <n v="1"/>
    <n v="6"/>
    <n v="8"/>
    <n v="2.8"/>
    <n v="0.39999999999999997"/>
    <x v="1"/>
    <n v="73"/>
    <x v="1"/>
    <x v="1"/>
    <n v="115.6"/>
    <n v="9"/>
    <n v="13"/>
    <n v="19.100000000000001"/>
    <n v="0.31833333333333336"/>
  </r>
  <r>
    <x v="409"/>
    <x v="15"/>
    <x v="1"/>
    <n v="7.2"/>
    <n v="2.7"/>
    <n v="2"/>
    <n v="1.7"/>
    <n v="0.3"/>
    <n v="3.2"/>
    <n v="0.7"/>
    <n v="4"/>
    <n v="1.1000000000000001"/>
    <n v="4.9000000000000004"/>
    <n v="2"/>
    <n v="7"/>
    <n v="1"/>
    <n v="7.1"/>
    <n v="1.0142857142857142"/>
    <x v="1"/>
    <n v="31"/>
    <x v="1"/>
    <x v="1"/>
    <n v="127.7"/>
    <n v="16"/>
    <n v="14"/>
    <n v="19"/>
    <n v="0.31666666666666665"/>
  </r>
  <r>
    <x v="410"/>
    <x v="23"/>
    <x v="1"/>
    <n v="7.5"/>
    <n v="3.4"/>
    <n v="1.9"/>
    <n v="1.4"/>
    <n v="2.6"/>
    <n v="3.6"/>
    <n v="3.1"/>
    <n v="1.6"/>
    <n v="1.2"/>
    <n v="7.3"/>
    <n v="6"/>
    <n v="4"/>
    <n v="3"/>
    <n v="4"/>
    <n v="0.5714285714285714"/>
    <x v="0"/>
    <n v="76"/>
    <x v="0"/>
    <x v="0"/>
    <n v="188.6"/>
    <n v="16"/>
    <n v="6"/>
    <n v="8.5"/>
    <n v="0.14166666666666666"/>
  </r>
  <r>
    <x v="411"/>
    <x v="24"/>
    <x v="0"/>
    <n v="6.9"/>
    <n v="1.2"/>
    <n v="2.8"/>
    <n v="0.2"/>
    <n v="2.6"/>
    <n v="2.1"/>
    <n v="1.5"/>
    <n v="3.3"/>
    <n v="0.9"/>
    <n v="7.7"/>
    <n v="2"/>
    <n v="10"/>
    <n v="1"/>
    <n v="3.5"/>
    <n v="0.5"/>
    <x v="0"/>
    <n v="29"/>
    <x v="1"/>
    <x v="0"/>
    <n v="148.69999999999999"/>
    <n v="11"/>
    <n v="6"/>
    <n v="15.7"/>
    <n v="0.26166666666666666"/>
  </r>
  <r>
    <x v="412"/>
    <x v="15"/>
    <x v="0"/>
    <n v="8.5"/>
    <n v="2.5"/>
    <n v="1.1000000000000001"/>
    <n v="1.2"/>
    <n v="2.7"/>
    <n v="1.3"/>
    <n v="3.2"/>
    <n v="1.7"/>
    <n v="1.3"/>
    <n v="6.9"/>
    <n v="1"/>
    <n v="1"/>
    <n v="8"/>
    <n v="5.8"/>
    <n v="0.82857142857142851"/>
    <x v="2"/>
    <n v="33"/>
    <x v="1"/>
    <x v="0"/>
    <n v="22.8"/>
    <n v="9"/>
    <n v="0"/>
    <n v="18.8"/>
    <n v="0.31333333333333335"/>
  </r>
  <r>
    <x v="413"/>
    <x v="36"/>
    <x v="1"/>
    <n v="4.5999999999999996"/>
    <n v="3"/>
    <n v="2.2000000000000002"/>
    <n v="1"/>
    <n v="0.7"/>
    <n v="3.8"/>
    <n v="2.9"/>
    <n v="2.1"/>
    <n v="0.7"/>
    <n v="8.1999999999999993"/>
    <n v="1"/>
    <n v="1"/>
    <n v="2"/>
    <n v="0"/>
    <n v="0"/>
    <x v="0"/>
    <n v="46"/>
    <x v="0"/>
    <x v="0"/>
    <n v="132.30000000000001"/>
    <n v="11"/>
    <n v="8"/>
    <n v="6.3"/>
    <n v="0.105"/>
  </r>
  <r>
    <x v="414"/>
    <x v="39"/>
    <x v="2"/>
    <n v="3.9"/>
    <n v="4.8"/>
    <n v="0.4"/>
    <n v="1.6"/>
    <n v="2.2000000000000002"/>
    <n v="2.1"/>
    <n v="0.7"/>
    <n v="2.7"/>
    <n v="2"/>
    <n v="6.7"/>
    <n v="4"/>
    <n v="5"/>
    <n v="7"/>
    <n v="2.7"/>
    <n v="0.38571428571428573"/>
    <x v="1"/>
    <n v="63"/>
    <x v="0"/>
    <x v="0"/>
    <n v="176.6"/>
    <n v="5"/>
    <n v="6"/>
    <n v="9.4"/>
    <n v="0.15666666666666668"/>
  </r>
  <r>
    <x v="415"/>
    <x v="12"/>
    <x v="0"/>
    <n v="3.9"/>
    <n v="0.5"/>
    <n v="1.7"/>
    <n v="0.2"/>
    <n v="2.7"/>
    <n v="1.8"/>
    <n v="1.1000000000000001"/>
    <n v="3.2"/>
    <n v="1.4"/>
    <n v="7.8"/>
    <n v="8"/>
    <n v="1"/>
    <n v="6"/>
    <n v="2"/>
    <n v="0.2857142857142857"/>
    <x v="2"/>
    <n v="40"/>
    <x v="0"/>
    <x v="0"/>
    <n v="159.1"/>
    <n v="20"/>
    <n v="19"/>
    <n v="10.6"/>
    <n v="0.17666666666666667"/>
  </r>
  <r>
    <x v="416"/>
    <x v="19"/>
    <x v="1"/>
    <n v="5.7"/>
    <n v="5.6"/>
    <n v="2.5"/>
    <n v="2"/>
    <n v="3.1"/>
    <n v="2.2999999999999998"/>
    <n v="1.6"/>
    <n v="3"/>
    <n v="0.7"/>
    <n v="6.8"/>
    <n v="6"/>
    <n v="3"/>
    <n v="1"/>
    <n v="1.3"/>
    <n v="0.18571428571428572"/>
    <x v="0"/>
    <n v="39"/>
    <x v="1"/>
    <x v="0"/>
    <n v="99"/>
    <n v="5"/>
    <n v="6"/>
    <n v="1.2"/>
    <n v="0.02"/>
  </r>
  <r>
    <x v="417"/>
    <x v="31"/>
    <x v="0"/>
    <n v="4.0999999999999996"/>
    <n v="2.8"/>
    <n v="2.5"/>
    <n v="0.6"/>
    <n v="0"/>
    <n v="3.4"/>
    <n v="1.9"/>
    <n v="1.8"/>
    <n v="0"/>
    <n v="4.7"/>
    <n v="4"/>
    <n v="9"/>
    <n v="6"/>
    <n v="0"/>
    <n v="0"/>
    <x v="0"/>
    <n v="76"/>
    <x v="1"/>
    <x v="1"/>
    <n v="112.7"/>
    <n v="5"/>
    <n v="17"/>
    <n v="13.5"/>
    <n v="0.22500000000000001"/>
  </r>
  <r>
    <x v="418"/>
    <x v="4"/>
    <x v="0"/>
    <n v="6.3"/>
    <n v="1.3"/>
    <n v="2.6"/>
    <n v="1.2"/>
    <n v="1.3"/>
    <n v="2"/>
    <n v="1.8"/>
    <n v="2.6"/>
    <n v="1.1000000000000001"/>
    <n v="7.6"/>
    <n v="6"/>
    <n v="3"/>
    <n v="9"/>
    <n v="2.6"/>
    <n v="0.37142857142857144"/>
    <x v="0"/>
    <n v="23"/>
    <x v="0"/>
    <x v="0"/>
    <n v="52.6"/>
    <n v="19"/>
    <n v="13"/>
    <n v="18.2"/>
    <n v="0.30333333333333334"/>
  </r>
  <r>
    <x v="419"/>
    <x v="44"/>
    <x v="0"/>
    <n v="6.2"/>
    <n v="1.1000000000000001"/>
    <n v="2.8"/>
    <n v="0.7"/>
    <n v="0.7"/>
    <n v="3.2"/>
    <n v="2.9"/>
    <n v="2"/>
    <n v="2.2999999999999998"/>
    <n v="8.1"/>
    <n v="6"/>
    <n v="3"/>
    <n v="3"/>
    <n v="4.4000000000000004"/>
    <n v="0.62857142857142867"/>
    <x v="0"/>
    <n v="38"/>
    <x v="1"/>
    <x v="1"/>
    <n v="177.5"/>
    <n v="7"/>
    <n v="14"/>
    <n v="8.8000000000000007"/>
    <n v="0.14666666666666667"/>
  </r>
  <r>
    <x v="420"/>
    <x v="0"/>
    <x v="1"/>
    <n v="8"/>
    <n v="3.4"/>
    <n v="1.6"/>
    <n v="0.8"/>
    <n v="3.4"/>
    <n v="1.7"/>
    <n v="2.2999999999999998"/>
    <n v="0.6"/>
    <n v="1.8"/>
    <n v="6.3"/>
    <n v="9"/>
    <n v="9"/>
    <n v="7"/>
    <n v="2.7"/>
    <n v="0.38571428571428573"/>
    <x v="0"/>
    <n v="48"/>
    <x v="1"/>
    <x v="0"/>
    <n v="181.1"/>
    <n v="4"/>
    <n v="17"/>
    <n v="12.7"/>
    <n v="0.21166666666666664"/>
  </r>
  <r>
    <x v="421"/>
    <x v="2"/>
    <x v="0"/>
    <n v="6.6"/>
    <n v="1"/>
    <n v="2.5"/>
    <n v="0.2"/>
    <n v="2"/>
    <n v="2.7"/>
    <n v="1.3"/>
    <n v="2.8"/>
    <n v="2"/>
    <n v="4.9000000000000004"/>
    <n v="4"/>
    <n v="5"/>
    <n v="4"/>
    <n v="4.5999999999999996"/>
    <n v="0.65714285714285714"/>
    <x v="1"/>
    <n v="26"/>
    <x v="1"/>
    <x v="1"/>
    <n v="143.30000000000001"/>
    <n v="5"/>
    <n v="9"/>
    <n v="21.2"/>
    <n v="0.35333333333333333"/>
  </r>
  <r>
    <x v="422"/>
    <x v="24"/>
    <x v="1"/>
    <n v="5.2"/>
    <n v="2.2000000000000002"/>
    <n v="3.9"/>
    <n v="1.6"/>
    <n v="2.4"/>
    <n v="0.9"/>
    <n v="0.9"/>
    <n v="4.0999999999999996"/>
    <n v="1.9"/>
    <n v="7.5"/>
    <n v="6"/>
    <n v="8"/>
    <n v="1"/>
    <n v="3.1"/>
    <n v="0.44285714285714289"/>
    <x v="1"/>
    <n v="72"/>
    <x v="1"/>
    <x v="1"/>
    <n v="132.5"/>
    <n v="1"/>
    <n v="2"/>
    <n v="6.8"/>
    <n v="0.11333333333333333"/>
  </r>
  <r>
    <x v="423"/>
    <x v="36"/>
    <x v="0"/>
    <n v="6.8"/>
    <n v="2.6"/>
    <n v="1.5"/>
    <n v="0.9"/>
    <n v="2"/>
    <n v="3.3"/>
    <n v="1"/>
    <n v="4.5"/>
    <n v="2.4"/>
    <n v="6.9"/>
    <n v="10"/>
    <n v="10"/>
    <n v="7"/>
    <n v="5.3"/>
    <n v="0.75714285714285712"/>
    <x v="1"/>
    <n v="52"/>
    <x v="1"/>
    <x v="1"/>
    <n v="95.9"/>
    <n v="16"/>
    <n v="10"/>
    <n v="12.9"/>
    <n v="0.215"/>
  </r>
  <r>
    <x v="424"/>
    <x v="38"/>
    <x v="0"/>
    <n v="3.9"/>
    <n v="4.7"/>
    <n v="3.4"/>
    <n v="0.9"/>
    <n v="1.9"/>
    <n v="1.2"/>
    <n v="2.4"/>
    <n v="2.9"/>
    <n v="2.1"/>
    <n v="6.9"/>
    <n v="1"/>
    <n v="9"/>
    <n v="1"/>
    <n v="2"/>
    <n v="0.2857142857142857"/>
    <x v="2"/>
    <n v="27"/>
    <x v="1"/>
    <x v="0"/>
    <n v="166.6"/>
    <n v="7"/>
    <n v="0"/>
    <n v="5.4"/>
    <n v="9.0000000000000011E-2"/>
  </r>
  <r>
    <x v="425"/>
    <x v="35"/>
    <x v="0"/>
    <n v="5.9"/>
    <n v="4.5"/>
    <n v="2.9"/>
    <n v="2.2000000000000002"/>
    <n v="0.6"/>
    <n v="2.6"/>
    <n v="1.8"/>
    <n v="2.8"/>
    <n v="1.3"/>
    <n v="6.7"/>
    <n v="7"/>
    <n v="6"/>
    <n v="4"/>
    <n v="0"/>
    <n v="0"/>
    <x v="0"/>
    <n v="30"/>
    <x v="1"/>
    <x v="1"/>
    <n v="67.900000000000006"/>
    <n v="8"/>
    <n v="1"/>
    <n v="5.2"/>
    <n v="8.666666666666667E-2"/>
  </r>
  <r>
    <x v="426"/>
    <x v="21"/>
    <x v="0"/>
    <n v="6.6"/>
    <n v="2"/>
    <n v="1.7"/>
    <n v="1.5"/>
    <n v="1.1000000000000001"/>
    <n v="0.2"/>
    <n v="4.5"/>
    <n v="0"/>
    <n v="0.8"/>
    <n v="7.7"/>
    <n v="7"/>
    <n v="7"/>
    <n v="9"/>
    <n v="0"/>
    <n v="0"/>
    <x v="0"/>
    <n v="52"/>
    <x v="0"/>
    <x v="0"/>
    <n v="188.8"/>
    <n v="20"/>
    <n v="15"/>
    <n v="12.7"/>
    <n v="0.21166666666666664"/>
  </r>
  <r>
    <x v="427"/>
    <x v="10"/>
    <x v="0"/>
    <n v="6.3"/>
    <n v="2.7"/>
    <n v="1.8"/>
    <n v="0.7"/>
    <n v="1.6"/>
    <n v="2"/>
    <n v="2"/>
    <n v="6"/>
    <n v="2.1"/>
    <n v="6.8"/>
    <n v="1"/>
    <n v="7"/>
    <n v="5"/>
    <n v="2"/>
    <n v="0.2857142857142857"/>
    <x v="0"/>
    <n v="44"/>
    <x v="1"/>
    <x v="1"/>
    <n v="179"/>
    <n v="7"/>
    <n v="2"/>
    <n v="11.9"/>
    <n v="0.19833333333333333"/>
  </r>
  <r>
    <x v="428"/>
    <x v="49"/>
    <x v="1"/>
    <n v="6.8"/>
    <n v="0.6"/>
    <n v="2.1"/>
    <n v="0.7"/>
    <n v="0.9"/>
    <n v="2.2000000000000002"/>
    <n v="2.2000000000000002"/>
    <n v="4.4000000000000004"/>
    <n v="0"/>
    <n v="5.9"/>
    <n v="8"/>
    <n v="7"/>
    <n v="7"/>
    <n v="1.2"/>
    <n v="0.17142857142857143"/>
    <x v="0"/>
    <n v="52"/>
    <x v="1"/>
    <x v="1"/>
    <n v="208.4"/>
    <n v="10"/>
    <n v="16"/>
    <n v="14.4"/>
    <n v="0.24000000000000002"/>
  </r>
  <r>
    <x v="429"/>
    <x v="30"/>
    <x v="1"/>
    <n v="4.7"/>
    <n v="0"/>
    <n v="2.8"/>
    <n v="1.1000000000000001"/>
    <n v="0.7"/>
    <n v="1.2"/>
    <n v="0"/>
    <n v="3.5"/>
    <n v="2.5"/>
    <n v="4.5999999999999996"/>
    <n v="5"/>
    <n v="4"/>
    <n v="7"/>
    <n v="1.8"/>
    <n v="0.25714285714285717"/>
    <x v="0"/>
    <n v="55"/>
    <x v="1"/>
    <x v="1"/>
    <n v="152.5"/>
    <n v="9"/>
    <n v="2"/>
    <n v="10.6"/>
    <n v="0.17666666666666667"/>
  </r>
  <r>
    <x v="430"/>
    <x v="11"/>
    <x v="0"/>
    <n v="8.3000000000000007"/>
    <n v="1.2"/>
    <n v="2.4"/>
    <n v="1.4"/>
    <n v="1.3"/>
    <n v="1.9"/>
    <n v="0.4"/>
    <n v="2.6"/>
    <n v="1.9"/>
    <n v="5.9"/>
    <n v="9"/>
    <n v="2"/>
    <n v="3"/>
    <n v="5.3"/>
    <n v="0.75714285714285712"/>
    <x v="0"/>
    <n v="45"/>
    <x v="1"/>
    <x v="1"/>
    <n v="124"/>
    <n v="16"/>
    <n v="10"/>
    <n v="13.7"/>
    <n v="0.22833333333333333"/>
  </r>
  <r>
    <x v="431"/>
    <x v="45"/>
    <x v="1"/>
    <n v="9.6"/>
    <n v="4.7"/>
    <n v="1.5"/>
    <n v="1.9"/>
    <n v="0.9"/>
    <n v="2.2999999999999998"/>
    <n v="0.7"/>
    <n v="0"/>
    <n v="2.8"/>
    <n v="7.6"/>
    <n v="8"/>
    <n v="2"/>
    <n v="8"/>
    <n v="0"/>
    <n v="0"/>
    <x v="2"/>
    <n v="55"/>
    <x v="0"/>
    <x v="1"/>
    <n v="171.6"/>
    <n v="19"/>
    <n v="3"/>
    <n v="23.3"/>
    <n v="0.38833333333333336"/>
  </r>
  <r>
    <x v="432"/>
    <x v="37"/>
    <x v="1"/>
    <n v="2.8"/>
    <n v="4.2"/>
    <n v="0"/>
    <n v="0.2"/>
    <n v="1.5"/>
    <n v="2.7"/>
    <n v="1.4"/>
    <n v="2.7"/>
    <n v="0.1"/>
    <n v="6.1"/>
    <n v="3"/>
    <n v="7"/>
    <n v="1"/>
    <n v="6"/>
    <n v="0.8571428571428571"/>
    <x v="2"/>
    <n v="30"/>
    <x v="0"/>
    <x v="1"/>
    <n v="189"/>
    <n v="12"/>
    <n v="6"/>
    <n v="18.5"/>
    <n v="0.30833333333333335"/>
  </r>
  <r>
    <x v="433"/>
    <x v="47"/>
    <x v="1"/>
    <n v="3.6"/>
    <n v="3.6"/>
    <n v="2.7"/>
    <n v="1.4"/>
    <n v="1.1000000000000001"/>
    <n v="2.1"/>
    <n v="0.2"/>
    <n v="2.5"/>
    <n v="2.4"/>
    <n v="7.6"/>
    <n v="1"/>
    <n v="10"/>
    <n v="4"/>
    <n v="1.4"/>
    <n v="0.19999999999999998"/>
    <x v="0"/>
    <n v="49"/>
    <x v="0"/>
    <x v="1"/>
    <n v="92.1"/>
    <n v="8"/>
    <n v="15"/>
    <n v="12.7"/>
    <n v="0.21166666666666664"/>
  </r>
  <r>
    <x v="434"/>
    <x v="5"/>
    <x v="1"/>
    <n v="6.1"/>
    <n v="0.8"/>
    <n v="0.1"/>
    <n v="1.4"/>
    <n v="0.8"/>
    <n v="3.6"/>
    <n v="0.6"/>
    <n v="0.7"/>
    <n v="1.9"/>
    <n v="4.8"/>
    <n v="3"/>
    <n v="7"/>
    <n v="10"/>
    <n v="0.5"/>
    <n v="7.1428571428571425E-2"/>
    <x v="2"/>
    <n v="76"/>
    <x v="0"/>
    <x v="1"/>
    <n v="146.5"/>
    <n v="14"/>
    <n v="16"/>
    <n v="14"/>
    <n v="0.23333333333333334"/>
  </r>
  <r>
    <x v="435"/>
    <x v="51"/>
    <x v="2"/>
    <n v="5.5"/>
    <n v="1.9"/>
    <n v="0.6"/>
    <n v="0.6"/>
    <n v="0.6"/>
    <n v="3.4"/>
    <n v="2.8"/>
    <n v="3.1"/>
    <n v="0.6"/>
    <n v="5.3"/>
    <n v="2"/>
    <n v="10"/>
    <n v="4"/>
    <n v="2.7"/>
    <n v="0.38571428571428573"/>
    <x v="2"/>
    <n v="52"/>
    <x v="0"/>
    <x v="1"/>
    <n v="163.30000000000001"/>
    <n v="12"/>
    <n v="10"/>
    <n v="7.6"/>
    <n v="0.12666666666666665"/>
  </r>
  <r>
    <x v="436"/>
    <x v="26"/>
    <x v="0"/>
    <n v="9.8000000000000007"/>
    <n v="1.7"/>
    <n v="1.6"/>
    <n v="0.8"/>
    <n v="1.5"/>
    <n v="2"/>
    <n v="1"/>
    <n v="4.0999999999999996"/>
    <n v="1.1000000000000001"/>
    <n v="5.2"/>
    <n v="2"/>
    <n v="7"/>
    <n v="2"/>
    <n v="6"/>
    <n v="0.8571428571428571"/>
    <x v="0"/>
    <n v="29"/>
    <x v="1"/>
    <x v="0"/>
    <n v="174.1"/>
    <n v="12"/>
    <n v="3"/>
    <n v="8.6999999999999993"/>
    <n v="0.14499999999999999"/>
  </r>
  <r>
    <x v="437"/>
    <x v="34"/>
    <x v="2"/>
    <n v="6.4"/>
    <n v="2.8"/>
    <n v="0.8"/>
    <n v="0.2"/>
    <n v="2.4"/>
    <n v="0.4"/>
    <n v="2"/>
    <n v="2.9"/>
    <n v="1"/>
    <n v="6.7"/>
    <n v="4"/>
    <n v="8"/>
    <n v="6"/>
    <n v="1.6"/>
    <n v="0.22857142857142859"/>
    <x v="0"/>
    <n v="48"/>
    <x v="1"/>
    <x v="1"/>
    <n v="132.4"/>
    <n v="12"/>
    <n v="2"/>
    <n v="13.9"/>
    <n v="0.23166666666666666"/>
  </r>
  <r>
    <x v="438"/>
    <x v="20"/>
    <x v="0"/>
    <n v="8.8000000000000007"/>
    <n v="2.7"/>
    <n v="2.2999999999999998"/>
    <n v="0.7"/>
    <n v="2.2000000000000002"/>
    <n v="1.4"/>
    <n v="2.7"/>
    <n v="2.9"/>
    <n v="0.8"/>
    <n v="8.6999999999999993"/>
    <n v="2"/>
    <n v="3"/>
    <n v="1"/>
    <n v="1.8"/>
    <n v="0.25714285714285717"/>
    <x v="2"/>
    <n v="44"/>
    <x v="1"/>
    <x v="1"/>
    <n v="181.6"/>
    <n v="20"/>
    <n v="15"/>
    <n v="10.7"/>
    <n v="0.17833333333333332"/>
  </r>
  <r>
    <x v="439"/>
    <x v="28"/>
    <x v="0"/>
    <n v="1.9"/>
    <n v="1.5"/>
    <n v="1.7"/>
    <n v="1.1000000000000001"/>
    <n v="0"/>
    <n v="0"/>
    <n v="3.1"/>
    <n v="3"/>
    <n v="0"/>
    <n v="9.1999999999999993"/>
    <n v="8"/>
    <n v="5"/>
    <n v="3"/>
    <n v="1.9"/>
    <n v="0.27142857142857141"/>
    <x v="1"/>
    <n v="51"/>
    <x v="1"/>
    <x v="1"/>
    <n v="102"/>
    <n v="3"/>
    <n v="1"/>
    <n v="16.3"/>
    <n v="0.27166666666666667"/>
  </r>
  <r>
    <x v="440"/>
    <x v="8"/>
    <x v="1"/>
    <n v="7.6"/>
    <n v="3.5"/>
    <n v="2.8"/>
    <n v="1.8"/>
    <n v="2.4"/>
    <n v="1.8"/>
    <n v="2.4"/>
    <n v="2.1"/>
    <n v="2.4"/>
    <n v="7.8"/>
    <n v="5"/>
    <n v="6"/>
    <n v="9"/>
    <n v="5.3"/>
    <n v="0.75714285714285712"/>
    <x v="2"/>
    <n v="23"/>
    <x v="0"/>
    <x v="0"/>
    <n v="250.9"/>
    <n v="9"/>
    <n v="4"/>
    <n v="20.100000000000001"/>
    <n v="0.33500000000000002"/>
  </r>
  <r>
    <x v="441"/>
    <x v="3"/>
    <x v="0"/>
    <n v="4.5999999999999996"/>
    <n v="3.3"/>
    <n v="0.4"/>
    <n v="1.8"/>
    <n v="2.1"/>
    <n v="3.7"/>
    <n v="2.4"/>
    <n v="3.5"/>
    <n v="0.3"/>
    <n v="4.2"/>
    <n v="1"/>
    <n v="8"/>
    <n v="10"/>
    <n v="2.1"/>
    <n v="0.3"/>
    <x v="0"/>
    <n v="74"/>
    <x v="1"/>
    <x v="1"/>
    <n v="118.8"/>
    <n v="14"/>
    <n v="17"/>
    <n v="9.1999999999999993"/>
    <n v="0.15333333333333332"/>
  </r>
  <r>
    <x v="442"/>
    <x v="25"/>
    <x v="1"/>
    <n v="4.5"/>
    <n v="1.9"/>
    <n v="1.3"/>
    <n v="0.5"/>
    <n v="2.4"/>
    <n v="2.9"/>
    <n v="3.2"/>
    <n v="4.5"/>
    <n v="0.2"/>
    <n v="5.6"/>
    <n v="6"/>
    <n v="8"/>
    <n v="6"/>
    <n v="3.9"/>
    <n v="0.55714285714285716"/>
    <x v="0"/>
    <n v="76"/>
    <x v="0"/>
    <x v="0"/>
    <n v="170.4"/>
    <n v="20"/>
    <n v="2"/>
    <n v="0"/>
    <n v="0"/>
  </r>
  <r>
    <x v="443"/>
    <x v="41"/>
    <x v="0"/>
    <n v="5.5"/>
    <n v="3.5"/>
    <n v="2"/>
    <n v="1.7"/>
    <n v="2.6"/>
    <n v="2.1"/>
    <n v="2.5"/>
    <n v="2.6"/>
    <n v="2.4"/>
    <n v="3"/>
    <n v="7"/>
    <n v="10"/>
    <n v="2"/>
    <n v="3.2"/>
    <n v="0.45714285714285718"/>
    <x v="0"/>
    <n v="78"/>
    <x v="1"/>
    <x v="0"/>
    <n v="122.4"/>
    <n v="9"/>
    <n v="1"/>
    <n v="26.3"/>
    <n v="0.43833333333333335"/>
  </r>
  <r>
    <x v="444"/>
    <x v="15"/>
    <x v="0"/>
    <n v="3.2"/>
    <n v="4.7"/>
    <n v="2"/>
    <n v="0"/>
    <n v="0.8"/>
    <n v="1.1000000000000001"/>
    <n v="3.2"/>
    <n v="1.5"/>
    <n v="0"/>
    <n v="6.7"/>
    <n v="1"/>
    <n v="3"/>
    <n v="9"/>
    <n v="2.8"/>
    <n v="0.39999999999999997"/>
    <x v="2"/>
    <n v="58"/>
    <x v="1"/>
    <x v="1"/>
    <n v="154.9"/>
    <n v="20"/>
    <n v="1"/>
    <n v="4.8"/>
    <n v="0.08"/>
  </r>
  <r>
    <x v="445"/>
    <x v="50"/>
    <x v="1"/>
    <n v="6.9"/>
    <n v="5.0999999999999996"/>
    <n v="2.7"/>
    <n v="0.7"/>
    <n v="1.2"/>
    <n v="2.1"/>
    <n v="0"/>
    <n v="0.7"/>
    <n v="0.9"/>
    <n v="8.4"/>
    <n v="3"/>
    <n v="4"/>
    <n v="2"/>
    <n v="2"/>
    <n v="0.2857142857142857"/>
    <x v="0"/>
    <n v="53"/>
    <x v="1"/>
    <x v="1"/>
    <n v="96"/>
    <n v="7"/>
    <n v="20"/>
    <n v="11.6"/>
    <n v="0.19333333333333333"/>
  </r>
  <r>
    <x v="446"/>
    <x v="8"/>
    <x v="2"/>
    <n v="6.4"/>
    <n v="3.7"/>
    <n v="1.1000000000000001"/>
    <n v="0.8"/>
    <n v="3.3"/>
    <n v="4.5999999999999996"/>
    <n v="1.9"/>
    <n v="3.2"/>
    <n v="0.2"/>
    <n v="7.5"/>
    <n v="9"/>
    <n v="6"/>
    <n v="7"/>
    <n v="6.9"/>
    <n v="0.98571428571428577"/>
    <x v="0"/>
    <n v="41"/>
    <x v="0"/>
    <x v="1"/>
    <n v="203.8"/>
    <n v="9"/>
    <n v="1"/>
    <n v="15.8"/>
    <n v="0.26333333333333336"/>
  </r>
  <r>
    <x v="447"/>
    <x v="14"/>
    <x v="0"/>
    <n v="6.5"/>
    <n v="3.7"/>
    <n v="1.5"/>
    <n v="1.1000000000000001"/>
    <n v="3.2"/>
    <n v="3.8"/>
    <n v="2.1"/>
    <n v="3.3"/>
    <n v="2.8"/>
    <n v="4.4000000000000004"/>
    <n v="7"/>
    <n v="4"/>
    <n v="1"/>
    <n v="8.6"/>
    <n v="1.2285714285714284"/>
    <x v="1"/>
    <n v="32"/>
    <x v="0"/>
    <x v="1"/>
    <n v="109.1"/>
    <n v="20"/>
    <n v="15"/>
    <n v="21.3"/>
    <n v="0.35500000000000004"/>
  </r>
  <r>
    <x v="448"/>
    <x v="28"/>
    <x v="0"/>
    <n v="7.8"/>
    <n v="2.6"/>
    <n v="2.5"/>
    <n v="1.1000000000000001"/>
    <n v="1.4"/>
    <n v="1.8"/>
    <n v="1.9"/>
    <n v="3"/>
    <n v="2.2999999999999998"/>
    <n v="8.1999999999999993"/>
    <n v="4"/>
    <n v="10"/>
    <n v="5"/>
    <n v="1.2"/>
    <n v="0.17142857142857143"/>
    <x v="0"/>
    <n v="73"/>
    <x v="0"/>
    <x v="1"/>
    <n v="154.1"/>
    <n v="16"/>
    <n v="0"/>
    <n v="24.4"/>
    <n v="0.40666666666666662"/>
  </r>
  <r>
    <x v="449"/>
    <x v="21"/>
    <x v="1"/>
    <n v="9"/>
    <n v="4.5"/>
    <n v="0"/>
    <n v="1.2"/>
    <n v="2.1"/>
    <n v="0.2"/>
    <n v="2.1"/>
    <n v="2.2000000000000002"/>
    <n v="0.4"/>
    <n v="7.9"/>
    <n v="6"/>
    <n v="4"/>
    <n v="7"/>
    <n v="0.9"/>
    <n v="0.12857142857142859"/>
    <x v="0"/>
    <n v="70"/>
    <x v="0"/>
    <x v="1"/>
    <n v="146.80000000000001"/>
    <n v="4"/>
    <n v="18"/>
    <n v="7.1"/>
    <n v="0.11833333333333333"/>
  </r>
  <r>
    <x v="450"/>
    <x v="14"/>
    <x v="0"/>
    <n v="5.3"/>
    <n v="1.4"/>
    <n v="2.4"/>
    <n v="0.9"/>
    <n v="2.2000000000000002"/>
    <n v="4.5999999999999996"/>
    <n v="1.5"/>
    <n v="2.9"/>
    <n v="0.2"/>
    <n v="8.4"/>
    <n v="6"/>
    <n v="5"/>
    <n v="3"/>
    <n v="3.1"/>
    <n v="0.44285714285714289"/>
    <x v="1"/>
    <n v="55"/>
    <x v="1"/>
    <x v="0"/>
    <n v="114.9"/>
    <n v="12"/>
    <n v="18"/>
    <n v="19.5"/>
    <n v="0.32500000000000001"/>
  </r>
  <r>
    <x v="451"/>
    <x v="14"/>
    <x v="0"/>
    <n v="7"/>
    <n v="4.4000000000000004"/>
    <n v="2.8"/>
    <n v="1.5"/>
    <n v="3.3"/>
    <n v="1.1000000000000001"/>
    <n v="2.9"/>
    <n v="1.8"/>
    <n v="2"/>
    <n v="7.8"/>
    <n v="3"/>
    <n v="10"/>
    <n v="4"/>
    <n v="0"/>
    <n v="0"/>
    <x v="0"/>
    <n v="25"/>
    <x v="1"/>
    <x v="1"/>
    <n v="22.7"/>
    <n v="20"/>
    <n v="8"/>
    <n v="11.6"/>
    <n v="0.19333333333333333"/>
  </r>
  <r>
    <x v="452"/>
    <x v="22"/>
    <x v="1"/>
    <n v="6.6"/>
    <n v="2.6"/>
    <n v="0.7"/>
    <n v="1.3"/>
    <n v="1.8"/>
    <n v="2.6"/>
    <n v="1.4"/>
    <n v="1.6"/>
    <n v="1.6"/>
    <n v="5.9"/>
    <n v="2"/>
    <n v="7"/>
    <n v="5"/>
    <n v="3.1"/>
    <n v="0.44285714285714289"/>
    <x v="0"/>
    <n v="78"/>
    <x v="0"/>
    <x v="1"/>
    <n v="203"/>
    <n v="20"/>
    <n v="19"/>
    <n v="31.9"/>
    <n v="0.53166666666666662"/>
  </r>
  <r>
    <x v="453"/>
    <x v="1"/>
    <x v="1"/>
    <n v="6.8"/>
    <n v="5.2"/>
    <n v="1.7"/>
    <n v="0.9"/>
    <n v="0.3"/>
    <n v="0.1"/>
    <n v="1.7"/>
    <n v="1.2"/>
    <n v="0.8"/>
    <n v="4.3"/>
    <n v="5"/>
    <n v="2"/>
    <n v="3"/>
    <n v="7"/>
    <n v="1"/>
    <x v="0"/>
    <n v="73"/>
    <x v="0"/>
    <x v="0"/>
    <n v="157.19999999999999"/>
    <n v="18"/>
    <n v="8"/>
    <n v="18.8"/>
    <n v="0.31333333333333335"/>
  </r>
  <r>
    <x v="454"/>
    <x v="24"/>
    <x v="0"/>
    <n v="6.8"/>
    <n v="3.9"/>
    <n v="3.5"/>
    <n v="1.4"/>
    <n v="1"/>
    <n v="1.6"/>
    <n v="3.7"/>
    <n v="1.2"/>
    <n v="0.8"/>
    <n v="7.9"/>
    <n v="8"/>
    <n v="2"/>
    <n v="6"/>
    <n v="1.8"/>
    <n v="0.25714285714285717"/>
    <x v="1"/>
    <n v="36"/>
    <x v="1"/>
    <x v="1"/>
    <n v="63"/>
    <n v="11"/>
    <n v="10"/>
    <n v="8.6"/>
    <n v="0.14333333333333334"/>
  </r>
  <r>
    <x v="455"/>
    <x v="40"/>
    <x v="1"/>
    <n v="9.1999999999999993"/>
    <n v="2.9"/>
    <n v="2.7"/>
    <n v="2"/>
    <n v="4.5999999999999996"/>
    <n v="0.1"/>
    <n v="3.6"/>
    <n v="3.2"/>
    <n v="1"/>
    <n v="7.4"/>
    <n v="3"/>
    <n v="10"/>
    <n v="3"/>
    <n v="5.2"/>
    <n v="0.74285714285714288"/>
    <x v="0"/>
    <n v="45"/>
    <x v="1"/>
    <x v="1"/>
    <n v="54.3"/>
    <n v="11"/>
    <n v="0"/>
    <n v="3.7"/>
    <n v="6.1666666666666668E-2"/>
  </r>
  <r>
    <x v="456"/>
    <x v="3"/>
    <x v="0"/>
    <n v="5.0999999999999996"/>
    <n v="2.6"/>
    <n v="2.4"/>
    <n v="0.7"/>
    <n v="0.2"/>
    <n v="0.6"/>
    <n v="2.2000000000000002"/>
    <n v="2.1"/>
    <n v="2.1"/>
    <n v="4.0999999999999996"/>
    <n v="5"/>
    <n v="9"/>
    <n v="8"/>
    <n v="5.9"/>
    <n v="0.84285714285714286"/>
    <x v="0"/>
    <n v="43"/>
    <x v="1"/>
    <x v="0"/>
    <n v="133.9"/>
    <n v="20"/>
    <n v="18"/>
    <n v="0"/>
    <n v="0"/>
  </r>
  <r>
    <x v="457"/>
    <x v="4"/>
    <x v="2"/>
    <n v="2.9"/>
    <n v="3.8"/>
    <n v="3"/>
    <n v="1.8"/>
    <n v="1.6"/>
    <n v="0.9"/>
    <n v="1.2"/>
    <n v="1.6"/>
    <n v="2.8"/>
    <n v="5.3"/>
    <n v="3"/>
    <n v="4"/>
    <n v="7"/>
    <n v="1.3"/>
    <n v="0.18571428571428572"/>
    <x v="1"/>
    <n v="28"/>
    <x v="1"/>
    <x v="1"/>
    <n v="145.9"/>
    <n v="1"/>
    <n v="16"/>
    <n v="15.4"/>
    <n v="0.25666666666666665"/>
  </r>
  <r>
    <x v="458"/>
    <x v="29"/>
    <x v="0"/>
    <n v="4.5999999999999996"/>
    <n v="3.7"/>
    <n v="3.8"/>
    <n v="0.7"/>
    <n v="3.8"/>
    <n v="2.6"/>
    <n v="0"/>
    <n v="0.7"/>
    <n v="3"/>
    <n v="5.4"/>
    <n v="7"/>
    <n v="5"/>
    <n v="1"/>
    <n v="3.4"/>
    <n v="0.48571428571428571"/>
    <x v="0"/>
    <n v="21"/>
    <x v="0"/>
    <x v="0"/>
    <n v="139.30000000000001"/>
    <n v="20"/>
    <n v="5"/>
    <n v="18.100000000000001"/>
    <n v="0.30166666666666669"/>
  </r>
  <r>
    <x v="459"/>
    <x v="19"/>
    <x v="1"/>
    <n v="7.5"/>
    <n v="2.4"/>
    <n v="2"/>
    <n v="1.7"/>
    <n v="0.7"/>
    <n v="1.9"/>
    <n v="1.8"/>
    <n v="3.4"/>
    <n v="0.5"/>
    <n v="7.4"/>
    <n v="6"/>
    <n v="3"/>
    <n v="2"/>
    <n v="3.7"/>
    <n v="0.52857142857142858"/>
    <x v="0"/>
    <n v="39"/>
    <x v="0"/>
    <x v="1"/>
    <n v="222.2"/>
    <n v="8"/>
    <n v="0"/>
    <n v="16"/>
    <n v="0.26666666666666666"/>
  </r>
  <r>
    <x v="460"/>
    <x v="5"/>
    <x v="0"/>
    <n v="6"/>
    <n v="3.1"/>
    <n v="1.6"/>
    <n v="0.7"/>
    <n v="0"/>
    <n v="5.3"/>
    <n v="2.6"/>
    <n v="3.9"/>
    <n v="1.3"/>
    <n v="6.5"/>
    <n v="6"/>
    <n v="2"/>
    <n v="4"/>
    <n v="4.5"/>
    <n v="0.6428571428571429"/>
    <x v="1"/>
    <n v="46"/>
    <x v="1"/>
    <x v="0"/>
    <n v="66.5"/>
    <n v="1"/>
    <n v="17"/>
    <n v="0"/>
    <n v="0"/>
  </r>
  <r>
    <x v="461"/>
    <x v="16"/>
    <x v="1"/>
    <n v="5.0999999999999996"/>
    <n v="4.3"/>
    <n v="3"/>
    <n v="1.4"/>
    <n v="0"/>
    <n v="3.4"/>
    <n v="1.1000000000000001"/>
    <n v="1.2"/>
    <n v="2.5"/>
    <n v="6.2"/>
    <n v="1"/>
    <n v="10"/>
    <n v="5"/>
    <n v="4.5999999999999996"/>
    <n v="0.65714285714285714"/>
    <x v="0"/>
    <n v="25"/>
    <x v="1"/>
    <x v="0"/>
    <n v="160.6"/>
    <n v="0"/>
    <n v="8"/>
    <n v="0"/>
    <n v="0"/>
  </r>
  <r>
    <x v="462"/>
    <x v="16"/>
    <x v="1"/>
    <n v="3.8"/>
    <n v="1"/>
    <n v="1.8"/>
    <n v="1.1000000000000001"/>
    <n v="0.7"/>
    <n v="3.4"/>
    <n v="2"/>
    <n v="2.2999999999999998"/>
    <n v="0.3"/>
    <n v="6"/>
    <n v="2"/>
    <n v="8"/>
    <n v="10"/>
    <n v="5.2"/>
    <n v="0.74285714285714288"/>
    <x v="0"/>
    <n v="69"/>
    <x v="0"/>
    <x v="1"/>
    <n v="182.3"/>
    <n v="13"/>
    <n v="0"/>
    <n v="13.8"/>
    <n v="0.23"/>
  </r>
  <r>
    <x v="463"/>
    <x v="48"/>
    <x v="0"/>
    <n v="6.4"/>
    <n v="4.0999999999999996"/>
    <n v="1.1000000000000001"/>
    <n v="0.1"/>
    <n v="0"/>
    <n v="2.6"/>
    <n v="1.6"/>
    <n v="1.3"/>
    <n v="0.5"/>
    <n v="5.0999999999999996"/>
    <n v="6"/>
    <n v="4"/>
    <n v="4"/>
    <n v="1.4"/>
    <n v="0.19999999999999998"/>
    <x v="1"/>
    <n v="46"/>
    <x v="0"/>
    <x v="1"/>
    <n v="181.2"/>
    <n v="12"/>
    <n v="3"/>
    <n v="24.3"/>
    <n v="0.40500000000000003"/>
  </r>
  <r>
    <x v="464"/>
    <x v="0"/>
    <x v="1"/>
    <n v="7.3"/>
    <n v="3.8"/>
    <n v="1.5"/>
    <n v="2"/>
    <n v="2.5"/>
    <n v="2.2999999999999998"/>
    <n v="0"/>
    <n v="2.2999999999999998"/>
    <n v="2"/>
    <n v="7.7"/>
    <n v="8"/>
    <n v="1"/>
    <n v="4"/>
    <n v="3.3"/>
    <n v="0.47142857142857142"/>
    <x v="1"/>
    <n v="74"/>
    <x v="1"/>
    <x v="1"/>
    <n v="194.7"/>
    <n v="2"/>
    <n v="17"/>
    <n v="9.6"/>
    <n v="0.16"/>
  </r>
  <r>
    <x v="465"/>
    <x v="33"/>
    <x v="1"/>
    <n v="6.6"/>
    <n v="4.8"/>
    <n v="2.2999999999999998"/>
    <n v="0.6"/>
    <n v="1.8"/>
    <n v="3.4"/>
    <n v="2.1"/>
    <n v="3.3"/>
    <n v="0.7"/>
    <n v="5.6"/>
    <n v="5"/>
    <n v="6"/>
    <n v="9"/>
    <n v="6"/>
    <n v="0.8571428571428571"/>
    <x v="1"/>
    <n v="73"/>
    <x v="0"/>
    <x v="0"/>
    <n v="155.80000000000001"/>
    <n v="19"/>
    <n v="16"/>
    <n v="18.7"/>
    <n v="0.31166666666666665"/>
  </r>
  <r>
    <x v="466"/>
    <x v="40"/>
    <x v="0"/>
    <n v="5.5"/>
    <n v="1.9"/>
    <n v="1.6"/>
    <n v="0.4"/>
    <n v="0"/>
    <n v="0"/>
    <n v="2.5"/>
    <n v="4.5999999999999996"/>
    <n v="0"/>
    <n v="7.9"/>
    <n v="2"/>
    <n v="6"/>
    <n v="4"/>
    <n v="6.2"/>
    <n v="0.88571428571428579"/>
    <x v="0"/>
    <n v="43"/>
    <x v="0"/>
    <x v="0"/>
    <n v="162.30000000000001"/>
    <n v="4"/>
    <n v="19"/>
    <n v="1.7"/>
    <n v="2.8333333333333332E-2"/>
  </r>
  <r>
    <x v="467"/>
    <x v="45"/>
    <x v="1"/>
    <n v="6.3"/>
    <n v="3"/>
    <n v="1.6"/>
    <n v="0.7"/>
    <n v="0"/>
    <n v="1.3"/>
    <n v="2.2000000000000002"/>
    <n v="1.9"/>
    <n v="0.4"/>
    <n v="4.8"/>
    <n v="5"/>
    <n v="2"/>
    <n v="4"/>
    <n v="3.5"/>
    <n v="0.5"/>
    <x v="0"/>
    <n v="34"/>
    <x v="1"/>
    <x v="1"/>
    <n v="133.5"/>
    <n v="1"/>
    <n v="18"/>
    <n v="11.7"/>
    <n v="0.19499999999999998"/>
  </r>
  <r>
    <x v="468"/>
    <x v="50"/>
    <x v="1"/>
    <n v="6.3"/>
    <n v="3.3"/>
    <n v="1"/>
    <n v="2.2999999999999998"/>
    <n v="2.7"/>
    <n v="0.4"/>
    <n v="3.9"/>
    <n v="3.4"/>
    <n v="2.2000000000000002"/>
    <n v="5.9"/>
    <n v="9"/>
    <n v="2"/>
    <n v="4"/>
    <n v="1.9"/>
    <n v="0.27142857142857141"/>
    <x v="1"/>
    <n v="74"/>
    <x v="0"/>
    <x v="0"/>
    <n v="74.5"/>
    <n v="20"/>
    <n v="13"/>
    <n v="7.8"/>
    <n v="0.13"/>
  </r>
  <r>
    <x v="469"/>
    <x v="1"/>
    <x v="0"/>
    <n v="6.4"/>
    <n v="4.0999999999999996"/>
    <n v="3.4"/>
    <n v="0.4"/>
    <n v="1.7"/>
    <n v="0"/>
    <n v="1.6"/>
    <n v="3.4"/>
    <n v="1.4"/>
    <n v="8.9"/>
    <n v="6"/>
    <n v="8"/>
    <n v="2"/>
    <n v="5.0999999999999996"/>
    <n v="0.72857142857142854"/>
    <x v="0"/>
    <n v="67"/>
    <x v="1"/>
    <x v="0"/>
    <n v="166.4"/>
    <n v="17"/>
    <n v="6"/>
    <n v="19.5"/>
    <n v="0.32500000000000001"/>
  </r>
  <r>
    <x v="470"/>
    <x v="17"/>
    <x v="0"/>
    <n v="3.6"/>
    <n v="3.6"/>
    <n v="1.7"/>
    <n v="1.1000000000000001"/>
    <n v="2.9"/>
    <n v="1.1000000000000001"/>
    <n v="1.5"/>
    <n v="2.2999999999999998"/>
    <n v="0"/>
    <n v="6.8"/>
    <n v="5"/>
    <n v="7"/>
    <n v="8"/>
    <n v="4.0999999999999996"/>
    <n v="0.58571428571428563"/>
    <x v="0"/>
    <n v="77"/>
    <x v="1"/>
    <x v="0"/>
    <n v="129.9"/>
    <n v="8"/>
    <n v="8"/>
    <n v="5.7"/>
    <n v="9.5000000000000001E-2"/>
  </r>
  <r>
    <x v="471"/>
    <x v="27"/>
    <x v="0"/>
    <n v="6.4"/>
    <n v="1.1000000000000001"/>
    <n v="1.3"/>
    <n v="0.4"/>
    <n v="2.6"/>
    <n v="0.6"/>
    <n v="4.5999999999999996"/>
    <n v="4"/>
    <n v="0.6"/>
    <n v="5.9"/>
    <n v="10"/>
    <n v="2"/>
    <n v="4"/>
    <n v="4"/>
    <n v="0.5714285714285714"/>
    <x v="1"/>
    <n v="52"/>
    <x v="1"/>
    <x v="1"/>
    <n v="112.8"/>
    <n v="11"/>
    <n v="19"/>
    <n v="23.4"/>
    <n v="0.38999999999999996"/>
  </r>
  <r>
    <x v="472"/>
    <x v="38"/>
    <x v="1"/>
    <n v="5.0999999999999996"/>
    <n v="3.4"/>
    <n v="1.4"/>
    <n v="0.5"/>
    <n v="0.3"/>
    <n v="3.4"/>
    <n v="0.5"/>
    <n v="2.1"/>
    <n v="3"/>
    <n v="5.7"/>
    <n v="6"/>
    <n v="10"/>
    <n v="5"/>
    <n v="4.5999999999999996"/>
    <n v="0.65714285714285714"/>
    <x v="0"/>
    <n v="61"/>
    <x v="1"/>
    <x v="0"/>
    <n v="168.6"/>
    <n v="4"/>
    <n v="8"/>
    <n v="7.5"/>
    <n v="0.125"/>
  </r>
  <r>
    <x v="473"/>
    <x v="12"/>
    <x v="1"/>
    <n v="8.1"/>
    <n v="6"/>
    <n v="2.8"/>
    <n v="0.2"/>
    <n v="2.4"/>
    <n v="2.1"/>
    <n v="1.3"/>
    <n v="3.1"/>
    <n v="1.1000000000000001"/>
    <n v="5.5"/>
    <n v="9"/>
    <n v="1"/>
    <n v="8"/>
    <n v="1.1000000000000001"/>
    <n v="0.15714285714285717"/>
    <x v="1"/>
    <n v="29"/>
    <x v="1"/>
    <x v="1"/>
    <n v="173.1"/>
    <n v="17"/>
    <n v="14"/>
    <n v="1.4"/>
    <n v="2.3333333333333331E-2"/>
  </r>
  <r>
    <x v="474"/>
    <x v="1"/>
    <x v="1"/>
    <n v="6.3"/>
    <n v="3.9"/>
    <n v="2.6"/>
    <n v="1.2"/>
    <n v="2.1"/>
    <n v="0"/>
    <n v="2.4"/>
    <n v="1.8"/>
    <n v="1"/>
    <n v="7"/>
    <n v="7"/>
    <n v="8"/>
    <n v="4"/>
    <n v="4.7"/>
    <n v="0.67142857142857149"/>
    <x v="0"/>
    <n v="40"/>
    <x v="0"/>
    <x v="0"/>
    <n v="114.7"/>
    <n v="1"/>
    <n v="10"/>
    <n v="1.7"/>
    <n v="2.8333333333333332E-2"/>
  </r>
  <r>
    <x v="475"/>
    <x v="26"/>
    <x v="1"/>
    <n v="7.7"/>
    <n v="5.5"/>
    <n v="1.5"/>
    <n v="0.9"/>
    <n v="0"/>
    <n v="2.4"/>
    <n v="3.4"/>
    <n v="3.2"/>
    <n v="1.2"/>
    <n v="7.6"/>
    <n v="10"/>
    <n v="10"/>
    <n v="5"/>
    <n v="3.3"/>
    <n v="0.47142857142857142"/>
    <x v="0"/>
    <n v="25"/>
    <x v="1"/>
    <x v="1"/>
    <n v="162.5"/>
    <n v="9"/>
    <n v="6"/>
    <n v="5"/>
    <n v="8.3333333333333329E-2"/>
  </r>
  <r>
    <x v="476"/>
    <x v="49"/>
    <x v="0"/>
    <n v="5.4"/>
    <n v="4.5999999999999996"/>
    <n v="2"/>
    <n v="0.4"/>
    <n v="0.1"/>
    <n v="0.8"/>
    <n v="3.1"/>
    <n v="3.1"/>
    <n v="1.4"/>
    <n v="6.8"/>
    <n v="3"/>
    <n v="2"/>
    <n v="5"/>
    <n v="5.3"/>
    <n v="0.75714285714285712"/>
    <x v="2"/>
    <n v="49"/>
    <x v="0"/>
    <x v="1"/>
    <n v="145.9"/>
    <n v="9"/>
    <n v="5"/>
    <n v="13"/>
    <n v="0.21666666666666667"/>
  </r>
  <r>
    <x v="477"/>
    <x v="35"/>
    <x v="1"/>
    <n v="5.5"/>
    <n v="5"/>
    <n v="2.2999999999999998"/>
    <n v="1.4"/>
    <n v="3.9"/>
    <n v="2.1"/>
    <n v="0.8"/>
    <n v="4"/>
    <n v="0.8"/>
    <n v="6.4"/>
    <n v="10"/>
    <n v="5"/>
    <n v="6"/>
    <n v="3"/>
    <n v="0.42857142857142855"/>
    <x v="0"/>
    <n v="42"/>
    <x v="0"/>
    <x v="0"/>
    <n v="159.5"/>
    <n v="2"/>
    <n v="8"/>
    <n v="5.0999999999999996"/>
    <n v="8.4999999999999992E-2"/>
  </r>
  <r>
    <x v="478"/>
    <x v="24"/>
    <x v="1"/>
    <n v="9"/>
    <n v="3.5"/>
    <n v="1.3"/>
    <n v="1.5"/>
    <n v="0.6"/>
    <n v="2.5"/>
    <n v="4"/>
    <n v="4.9000000000000004"/>
    <n v="2.5"/>
    <n v="7.2"/>
    <n v="10"/>
    <n v="6"/>
    <n v="7"/>
    <n v="4.2"/>
    <n v="0.6"/>
    <x v="1"/>
    <n v="55"/>
    <x v="1"/>
    <x v="0"/>
    <n v="212.7"/>
    <n v="13"/>
    <n v="3"/>
    <n v="3.4"/>
    <n v="5.6666666666666664E-2"/>
  </r>
  <r>
    <x v="479"/>
    <x v="17"/>
    <x v="0"/>
    <n v="6.9"/>
    <n v="3.8"/>
    <n v="0.5"/>
    <n v="1.2"/>
    <n v="1.9"/>
    <n v="1.1000000000000001"/>
    <n v="2.6"/>
    <n v="3.7"/>
    <n v="0.7"/>
    <n v="4.8"/>
    <n v="5"/>
    <n v="10"/>
    <n v="3"/>
    <n v="3.9"/>
    <n v="0.55714285714285716"/>
    <x v="0"/>
    <n v="65"/>
    <x v="1"/>
    <x v="1"/>
    <n v="172.1"/>
    <n v="4"/>
    <n v="16"/>
    <n v="17.100000000000001"/>
    <n v="0.28500000000000003"/>
  </r>
  <r>
    <x v="480"/>
    <x v="7"/>
    <x v="0"/>
    <n v="4.5999999999999996"/>
    <n v="3.4"/>
    <n v="2.5"/>
    <n v="1.6"/>
    <n v="1.3"/>
    <n v="2.2999999999999998"/>
    <n v="1"/>
    <n v="3.4"/>
    <n v="2.2000000000000002"/>
    <n v="7"/>
    <n v="4"/>
    <n v="1"/>
    <n v="10"/>
    <n v="1.9"/>
    <n v="0.27142857142857141"/>
    <x v="0"/>
    <n v="76"/>
    <x v="1"/>
    <x v="0"/>
    <n v="168.3"/>
    <n v="12"/>
    <n v="5"/>
    <n v="0"/>
    <n v="0"/>
  </r>
  <r>
    <x v="481"/>
    <x v="39"/>
    <x v="0"/>
    <n v="7.8"/>
    <n v="3"/>
    <n v="1.4"/>
    <n v="0.8"/>
    <n v="1.7"/>
    <n v="2.5"/>
    <n v="1.1000000000000001"/>
    <n v="2"/>
    <n v="3"/>
    <n v="7"/>
    <n v="5"/>
    <n v="2"/>
    <n v="3"/>
    <n v="1.2"/>
    <n v="0.17142857142857143"/>
    <x v="0"/>
    <n v="68"/>
    <x v="1"/>
    <x v="1"/>
    <n v="105.7"/>
    <n v="16"/>
    <n v="16"/>
    <n v="6.6"/>
    <n v="0.11"/>
  </r>
  <r>
    <x v="482"/>
    <x v="7"/>
    <x v="1"/>
    <n v="4.9000000000000004"/>
    <n v="4.0999999999999996"/>
    <n v="2.4"/>
    <n v="1.2"/>
    <n v="1.4"/>
    <n v="1.8"/>
    <n v="2.1"/>
    <n v="0"/>
    <n v="1.6"/>
    <n v="6.8"/>
    <n v="8"/>
    <n v="10"/>
    <n v="9"/>
    <n v="4.5999999999999996"/>
    <n v="0.65714285714285714"/>
    <x v="0"/>
    <n v="22"/>
    <x v="1"/>
    <x v="1"/>
    <n v="112.8"/>
    <n v="5"/>
    <n v="13"/>
    <n v="0"/>
    <n v="0"/>
  </r>
  <r>
    <x v="483"/>
    <x v="25"/>
    <x v="1"/>
    <n v="6.5"/>
    <n v="2.2000000000000002"/>
    <n v="2.2999999999999998"/>
    <n v="0.8"/>
    <n v="2.5"/>
    <n v="1.1000000000000001"/>
    <n v="4.5999999999999996"/>
    <n v="4.2"/>
    <n v="0.2"/>
    <n v="5.8"/>
    <n v="6"/>
    <n v="4"/>
    <n v="1"/>
    <n v="1.3"/>
    <n v="0.18571428571428572"/>
    <x v="2"/>
    <n v="45"/>
    <x v="1"/>
    <x v="1"/>
    <n v="174.1"/>
    <n v="12"/>
    <n v="4"/>
    <n v="3.1"/>
    <n v="5.1666666666666666E-2"/>
  </r>
  <r>
    <x v="484"/>
    <x v="36"/>
    <x v="1"/>
    <n v="9.6999999999999993"/>
    <n v="5.8"/>
    <n v="2.1"/>
    <n v="0.2"/>
    <n v="2.4"/>
    <n v="2"/>
    <n v="2.2999999999999998"/>
    <n v="4.9000000000000004"/>
    <n v="1.4"/>
    <n v="5.6"/>
    <n v="4"/>
    <n v="2"/>
    <n v="10"/>
    <n v="2.2999999999999998"/>
    <n v="0.32857142857142857"/>
    <x v="2"/>
    <n v="53"/>
    <x v="1"/>
    <x v="1"/>
    <n v="70.599999999999994"/>
    <n v="11"/>
    <n v="17"/>
    <n v="11.9"/>
    <n v="0.19833333333333333"/>
  </r>
  <r>
    <x v="485"/>
    <x v="29"/>
    <x v="1"/>
    <n v="3.1"/>
    <n v="1.6"/>
    <n v="1.6"/>
    <n v="1.1000000000000001"/>
    <n v="1.6"/>
    <n v="1.8"/>
    <n v="4.5999999999999996"/>
    <n v="2.9"/>
    <n v="0.6"/>
    <n v="4.9000000000000004"/>
    <n v="5"/>
    <n v="6"/>
    <n v="8"/>
    <n v="2.2999999999999998"/>
    <n v="0.32857142857142857"/>
    <x v="1"/>
    <n v="49"/>
    <x v="1"/>
    <x v="0"/>
    <n v="132.19999999999999"/>
    <n v="2"/>
    <n v="7"/>
    <n v="8.4"/>
    <n v="0.14000000000000001"/>
  </r>
  <r>
    <x v="486"/>
    <x v="36"/>
    <x v="0"/>
    <n v="5.6"/>
    <n v="4.2"/>
    <n v="1.4"/>
    <n v="1.1000000000000001"/>
    <n v="0.6"/>
    <n v="2.4"/>
    <n v="3.1"/>
    <n v="1.2"/>
    <n v="2.1"/>
    <n v="8.3000000000000007"/>
    <n v="7"/>
    <n v="4"/>
    <n v="10"/>
    <n v="3.7"/>
    <n v="0.52857142857142858"/>
    <x v="2"/>
    <n v="37"/>
    <x v="1"/>
    <x v="1"/>
    <n v="111.8"/>
    <n v="15"/>
    <n v="9"/>
    <n v="7.6"/>
    <n v="0.12666666666666665"/>
  </r>
  <r>
    <x v="487"/>
    <x v="8"/>
    <x v="0"/>
    <n v="6.8"/>
    <n v="5.0999999999999996"/>
    <n v="0.9"/>
    <n v="1"/>
    <n v="0.9"/>
    <n v="1.7"/>
    <n v="0.5"/>
    <n v="4.3"/>
    <n v="1.4"/>
    <n v="6.4"/>
    <n v="8"/>
    <n v="3"/>
    <n v="3"/>
    <n v="4.4000000000000004"/>
    <n v="0.62857142857142867"/>
    <x v="1"/>
    <n v="36"/>
    <x v="0"/>
    <x v="1"/>
    <n v="142.9"/>
    <n v="4"/>
    <n v="10"/>
    <n v="19.5"/>
    <n v="0.32500000000000001"/>
  </r>
  <r>
    <x v="488"/>
    <x v="31"/>
    <x v="0"/>
    <n v="7.5"/>
    <n v="2.7"/>
    <n v="1.4"/>
    <n v="1.2"/>
    <n v="0"/>
    <n v="0.6"/>
    <n v="3.7"/>
    <n v="3.9"/>
    <n v="1.1000000000000001"/>
    <n v="6"/>
    <n v="5"/>
    <n v="6"/>
    <n v="5"/>
    <n v="0"/>
    <n v="0"/>
    <x v="0"/>
    <n v="64"/>
    <x v="1"/>
    <x v="0"/>
    <n v="139.19999999999999"/>
    <n v="1"/>
    <n v="2"/>
    <n v="9.9"/>
    <n v="0.16500000000000001"/>
  </r>
  <r>
    <x v="489"/>
    <x v="20"/>
    <x v="0"/>
    <n v="3.5"/>
    <n v="1.3"/>
    <n v="2.6"/>
    <n v="1.7"/>
    <n v="1.2"/>
    <n v="1.8"/>
    <n v="0.9"/>
    <n v="0"/>
    <n v="0.2"/>
    <n v="5.9"/>
    <n v="2"/>
    <n v="9"/>
    <n v="3"/>
    <n v="1.5"/>
    <n v="0.21428571428571427"/>
    <x v="0"/>
    <n v="70"/>
    <x v="1"/>
    <x v="1"/>
    <n v="156.5"/>
    <n v="10"/>
    <n v="1"/>
    <n v="24.4"/>
    <n v="0.40666666666666662"/>
  </r>
  <r>
    <x v="490"/>
    <x v="47"/>
    <x v="1"/>
    <n v="2.9"/>
    <n v="4.7"/>
    <n v="3.4"/>
    <n v="0.9"/>
    <n v="0"/>
    <n v="2.4"/>
    <n v="1.3"/>
    <n v="2.7"/>
    <n v="0"/>
    <n v="5.4"/>
    <n v="6"/>
    <n v="8"/>
    <n v="10"/>
    <n v="1.5"/>
    <n v="0.21428571428571427"/>
    <x v="1"/>
    <n v="61"/>
    <x v="1"/>
    <x v="0"/>
    <n v="173.3"/>
    <n v="3"/>
    <n v="13"/>
    <n v="15.7"/>
    <n v="0.26166666666666666"/>
  </r>
  <r>
    <x v="491"/>
    <x v="47"/>
    <x v="0"/>
    <n v="8.1999999999999993"/>
    <n v="3.3"/>
    <n v="3.3"/>
    <n v="0.5"/>
    <n v="1.7"/>
    <n v="2.2000000000000002"/>
    <n v="2.2999999999999998"/>
    <n v="2.8"/>
    <n v="0.4"/>
    <n v="5.9"/>
    <n v="9"/>
    <n v="2"/>
    <n v="1"/>
    <n v="2.5"/>
    <n v="0.35714285714285715"/>
    <x v="0"/>
    <n v="40"/>
    <x v="1"/>
    <x v="0"/>
    <n v="198.3"/>
    <n v="0"/>
    <n v="3"/>
    <n v="2.2999999999999998"/>
    <n v="3.833333333333333E-2"/>
  </r>
  <r>
    <x v="492"/>
    <x v="27"/>
    <x v="1"/>
    <n v="4.5999999999999996"/>
    <n v="4.2"/>
    <n v="2.1"/>
    <n v="0.9"/>
    <n v="1.8"/>
    <n v="1.9"/>
    <n v="2"/>
    <n v="0.4"/>
    <n v="1.9"/>
    <n v="8"/>
    <n v="3"/>
    <n v="3"/>
    <n v="10"/>
    <n v="0"/>
    <n v="0"/>
    <x v="0"/>
    <n v="73"/>
    <x v="0"/>
    <x v="1"/>
    <n v="202.1"/>
    <n v="12"/>
    <n v="16"/>
    <n v="25.5"/>
    <n v="0.42499999999999999"/>
  </r>
  <r>
    <x v="493"/>
    <x v="41"/>
    <x v="0"/>
    <n v="4.5"/>
    <n v="2.8"/>
    <n v="3.4"/>
    <n v="0.9"/>
    <n v="2.5"/>
    <n v="1.4"/>
    <n v="3.1"/>
    <n v="1.1000000000000001"/>
    <n v="2.4"/>
    <n v="7.2"/>
    <n v="7"/>
    <n v="2"/>
    <n v="5"/>
    <n v="5.3"/>
    <n v="0.75714285714285712"/>
    <x v="2"/>
    <n v="43"/>
    <x v="1"/>
    <x v="1"/>
    <n v="138.1"/>
    <n v="17"/>
    <n v="16"/>
    <n v="12.2"/>
    <n v="0.20333333333333331"/>
  </r>
  <r>
    <x v="494"/>
    <x v="50"/>
    <x v="0"/>
    <n v="9.1"/>
    <n v="5.6"/>
    <n v="1.7"/>
    <n v="1.5"/>
    <n v="0.3"/>
    <n v="1.4"/>
    <n v="2.6"/>
    <n v="3.9"/>
    <n v="0.9"/>
    <n v="7.5"/>
    <n v="8"/>
    <n v="10"/>
    <n v="8"/>
    <n v="3.1"/>
    <n v="0.44285714285714289"/>
    <x v="0"/>
    <n v="23"/>
    <x v="1"/>
    <x v="0"/>
    <n v="120.5"/>
    <n v="15"/>
    <n v="20"/>
    <n v="25"/>
    <n v="0.41666666666666669"/>
  </r>
  <r>
    <x v="495"/>
    <x v="44"/>
    <x v="1"/>
    <n v="6.1"/>
    <n v="0"/>
    <n v="0.7"/>
    <n v="1.1000000000000001"/>
    <n v="0.3"/>
    <n v="1.5"/>
    <n v="1.9"/>
    <n v="2.6"/>
    <n v="0.3"/>
    <n v="7.7"/>
    <n v="6"/>
    <n v="7"/>
    <n v="5"/>
    <n v="2.7"/>
    <n v="0.38571428571428573"/>
    <x v="0"/>
    <n v="68"/>
    <x v="1"/>
    <x v="0"/>
    <n v="110.6"/>
    <n v="1"/>
    <n v="8"/>
    <n v="7.9"/>
    <n v="0.13166666666666668"/>
  </r>
  <r>
    <x v="496"/>
    <x v="21"/>
    <x v="1"/>
    <n v="6.2"/>
    <n v="3.6"/>
    <n v="3.9"/>
    <n v="0.4"/>
    <n v="3"/>
    <n v="3.3"/>
    <n v="4"/>
    <n v="1.3"/>
    <n v="1.4"/>
    <n v="9.1"/>
    <n v="3"/>
    <n v="9"/>
    <n v="4"/>
    <n v="4.5"/>
    <n v="0.6428571428571429"/>
    <x v="0"/>
    <n v="79"/>
    <x v="1"/>
    <x v="0"/>
    <n v="133.9"/>
    <n v="8"/>
    <n v="20"/>
    <n v="12.2"/>
    <n v="0.20333333333333331"/>
  </r>
  <r>
    <x v="497"/>
    <x v="12"/>
    <x v="2"/>
    <n v="5.6"/>
    <n v="5"/>
    <n v="2.5"/>
    <n v="1.4"/>
    <n v="0.1"/>
    <n v="0.9"/>
    <n v="1.4"/>
    <n v="1.6"/>
    <n v="1.9"/>
    <n v="6.5"/>
    <n v="1"/>
    <n v="1"/>
    <n v="9"/>
    <n v="4"/>
    <n v="0.5714285714285714"/>
    <x v="1"/>
    <n v="67"/>
    <x v="1"/>
    <x v="0"/>
    <n v="100.6"/>
    <n v="11"/>
    <n v="8"/>
    <n v="13.5"/>
    <n v="0.22500000000000001"/>
  </r>
  <r>
    <x v="498"/>
    <x v="45"/>
    <x v="1"/>
    <n v="3.6"/>
    <n v="3.2"/>
    <n v="0.5"/>
    <n v="1.3"/>
    <n v="3.6"/>
    <n v="2.1"/>
    <n v="0.8"/>
    <n v="0.9"/>
    <n v="2"/>
    <n v="6"/>
    <n v="3"/>
    <n v="3"/>
    <n v="1"/>
    <n v="4"/>
    <n v="0.5714285714285714"/>
    <x v="0"/>
    <n v="44"/>
    <x v="1"/>
    <x v="0"/>
    <n v="173.5"/>
    <n v="4"/>
    <n v="2"/>
    <n v="8.6999999999999993"/>
    <n v="0.14499999999999999"/>
  </r>
  <r>
    <x v="499"/>
    <x v="47"/>
    <x v="1"/>
    <n v="7.4"/>
    <n v="3.5"/>
    <n v="3.6"/>
    <n v="1.1000000000000001"/>
    <n v="0.6"/>
    <n v="0.5"/>
    <n v="2.6"/>
    <n v="2.6"/>
    <n v="1.4"/>
    <n v="7"/>
    <n v="6"/>
    <n v="6"/>
    <n v="5"/>
    <n v="3"/>
    <n v="0.42857142857142855"/>
    <x v="1"/>
    <n v="70"/>
    <x v="1"/>
    <x v="1"/>
    <n v="201.2"/>
    <n v="4"/>
    <n v="3"/>
    <n v="20.2"/>
    <n v="0.33666666666666667"/>
  </r>
  <r>
    <x v="500"/>
    <x v="26"/>
    <x v="1"/>
    <n v="6.8"/>
    <n v="2.2999999999999998"/>
    <n v="1.3"/>
    <n v="1.5"/>
    <n v="0.6"/>
    <n v="2.9"/>
    <n v="2"/>
    <n v="3.5"/>
    <n v="3.3"/>
    <n v="7.3"/>
    <n v="4"/>
    <n v="4"/>
    <n v="1"/>
    <n v="3.2"/>
    <n v="0.45714285714285718"/>
    <x v="0"/>
    <n v="43"/>
    <x v="1"/>
    <x v="0"/>
    <n v="73.8"/>
    <n v="12"/>
    <n v="1"/>
    <n v="25.5"/>
    <n v="0.42499999999999999"/>
  </r>
  <r>
    <x v="501"/>
    <x v="0"/>
    <x v="0"/>
    <n v="6.3"/>
    <n v="3"/>
    <n v="1.5"/>
    <n v="1.6"/>
    <n v="2.2999999999999998"/>
    <n v="1.4"/>
    <n v="2.2999999999999998"/>
    <n v="4"/>
    <n v="2.5"/>
    <n v="6.5"/>
    <n v="1"/>
    <n v="10"/>
    <n v="6"/>
    <n v="4.7"/>
    <n v="0.67142857142857149"/>
    <x v="1"/>
    <n v="65"/>
    <x v="0"/>
    <x v="1"/>
    <n v="150.5"/>
    <n v="15"/>
    <n v="13"/>
    <n v="0"/>
    <n v="0"/>
  </r>
  <r>
    <x v="502"/>
    <x v="48"/>
    <x v="0"/>
    <n v="5.8"/>
    <n v="0.5"/>
    <n v="3"/>
    <n v="0.8"/>
    <n v="2"/>
    <n v="1"/>
    <n v="2.9"/>
    <n v="1.6"/>
    <n v="0"/>
    <n v="5.4"/>
    <n v="6"/>
    <n v="10"/>
    <n v="10"/>
    <n v="4.0999999999999996"/>
    <n v="0.58571428571428563"/>
    <x v="0"/>
    <n v="71"/>
    <x v="1"/>
    <x v="1"/>
    <n v="227.8"/>
    <n v="18"/>
    <n v="19"/>
    <n v="16.5"/>
    <n v="0.27500000000000002"/>
  </r>
  <r>
    <x v="503"/>
    <x v="14"/>
    <x v="0"/>
    <n v="5.4"/>
    <n v="1.9"/>
    <n v="3.4"/>
    <n v="0.5"/>
    <n v="3.1"/>
    <n v="2.2999999999999998"/>
    <n v="1.8"/>
    <n v="2"/>
    <n v="0"/>
    <n v="6.7"/>
    <n v="1"/>
    <n v="1"/>
    <n v="9"/>
    <n v="6.5"/>
    <n v="0.9285714285714286"/>
    <x v="2"/>
    <n v="46"/>
    <x v="1"/>
    <x v="1"/>
    <n v="75.900000000000006"/>
    <n v="8"/>
    <n v="7"/>
    <n v="2.8"/>
    <n v="4.6666666666666662E-2"/>
  </r>
  <r>
    <x v="504"/>
    <x v="2"/>
    <x v="1"/>
    <n v="7.8"/>
    <n v="1.8"/>
    <n v="1"/>
    <n v="1"/>
    <n v="0"/>
    <n v="0"/>
    <n v="4.2"/>
    <n v="3.2"/>
    <n v="0.1"/>
    <n v="7.2"/>
    <n v="8"/>
    <n v="9"/>
    <n v="2"/>
    <n v="3.3"/>
    <n v="0.47142857142857142"/>
    <x v="0"/>
    <n v="50"/>
    <x v="0"/>
    <x v="1"/>
    <n v="223.9"/>
    <n v="15"/>
    <n v="17"/>
    <n v="0"/>
    <n v="0"/>
  </r>
  <r>
    <x v="505"/>
    <x v="13"/>
    <x v="0"/>
    <n v="5.7"/>
    <n v="4"/>
    <n v="3.5"/>
    <n v="1.3"/>
    <n v="2"/>
    <n v="0.4"/>
    <n v="2.2999999999999998"/>
    <n v="3.7"/>
    <n v="2.4"/>
    <n v="6.9"/>
    <n v="3"/>
    <n v="7"/>
    <n v="4"/>
    <n v="4.3"/>
    <n v="0.61428571428571421"/>
    <x v="1"/>
    <n v="66"/>
    <x v="0"/>
    <x v="0"/>
    <n v="107"/>
    <n v="18"/>
    <n v="3"/>
    <n v="14.1"/>
    <n v="0.23499999999999999"/>
  </r>
  <r>
    <x v="506"/>
    <x v="20"/>
    <x v="1"/>
    <n v="5.9"/>
    <n v="2.1"/>
    <n v="2.9"/>
    <n v="0.9"/>
    <n v="1.5"/>
    <n v="2.4"/>
    <n v="1.5"/>
    <n v="3"/>
    <n v="0"/>
    <n v="4.3"/>
    <n v="3"/>
    <n v="7"/>
    <n v="8"/>
    <n v="2.8"/>
    <n v="0.39999999999999997"/>
    <x v="1"/>
    <n v="70"/>
    <x v="0"/>
    <x v="1"/>
    <n v="119.6"/>
    <n v="3"/>
    <n v="7"/>
    <n v="14.2"/>
    <n v="0.23666666666666666"/>
  </r>
  <r>
    <x v="507"/>
    <x v="36"/>
    <x v="0"/>
    <n v="7.1"/>
    <n v="2.2000000000000002"/>
    <n v="1.2"/>
    <n v="0.5"/>
    <n v="0.4"/>
    <n v="3.2"/>
    <n v="2.7"/>
    <n v="4.0999999999999996"/>
    <n v="1.7"/>
    <n v="4.5999999999999996"/>
    <n v="1"/>
    <n v="1"/>
    <n v="3"/>
    <n v="3.6"/>
    <n v="0.51428571428571435"/>
    <x v="0"/>
    <n v="54"/>
    <x v="0"/>
    <x v="1"/>
    <n v="180.9"/>
    <n v="14"/>
    <n v="6"/>
    <n v="15.4"/>
    <n v="0.25666666666666665"/>
  </r>
  <r>
    <x v="508"/>
    <x v="26"/>
    <x v="0"/>
    <n v="6.4"/>
    <n v="2.4"/>
    <n v="1.8"/>
    <n v="1.1000000000000001"/>
    <n v="3.4"/>
    <n v="2.5"/>
    <n v="1.9"/>
    <n v="4.9000000000000004"/>
    <n v="1"/>
    <n v="7.4"/>
    <n v="3"/>
    <n v="9"/>
    <n v="7"/>
    <n v="3.8"/>
    <n v="0.54285714285714282"/>
    <x v="0"/>
    <n v="71"/>
    <x v="1"/>
    <x v="1"/>
    <n v="175.4"/>
    <n v="8"/>
    <n v="14"/>
    <n v="13"/>
    <n v="0.21666666666666667"/>
  </r>
  <r>
    <x v="509"/>
    <x v="28"/>
    <x v="1"/>
    <n v="9.3000000000000007"/>
    <n v="1.9"/>
    <n v="3.5"/>
    <n v="0"/>
    <n v="1.7"/>
    <n v="2.2000000000000002"/>
    <n v="2.1"/>
    <n v="0.4"/>
    <n v="0"/>
    <n v="6.1"/>
    <n v="7"/>
    <n v="8"/>
    <n v="7"/>
    <n v="2.1"/>
    <n v="0.3"/>
    <x v="1"/>
    <n v="39"/>
    <x v="1"/>
    <x v="1"/>
    <n v="144.69999999999999"/>
    <n v="15"/>
    <n v="14"/>
    <n v="17"/>
    <n v="0.28333333333333333"/>
  </r>
  <r>
    <x v="510"/>
    <x v="29"/>
    <x v="1"/>
    <n v="2.5"/>
    <n v="3.4"/>
    <n v="0.4"/>
    <n v="0.8"/>
    <n v="1.4"/>
    <n v="4.9000000000000004"/>
    <n v="0.7"/>
    <n v="4.5"/>
    <n v="1.4"/>
    <n v="9.1999999999999993"/>
    <n v="10"/>
    <n v="10"/>
    <n v="2"/>
    <n v="1.7"/>
    <n v="0.24285714285714285"/>
    <x v="1"/>
    <n v="35"/>
    <x v="0"/>
    <x v="0"/>
    <n v="111.8"/>
    <n v="5"/>
    <n v="1"/>
    <n v="5.2"/>
    <n v="8.666666666666667E-2"/>
  </r>
  <r>
    <x v="511"/>
    <x v="14"/>
    <x v="1"/>
    <n v="6.6"/>
    <n v="3.6"/>
    <n v="3.4"/>
    <n v="1.4"/>
    <n v="2"/>
    <n v="2.6"/>
    <n v="0.8"/>
    <n v="4.2"/>
    <n v="1"/>
    <n v="8.1"/>
    <n v="8"/>
    <n v="5"/>
    <n v="10"/>
    <n v="4.3"/>
    <n v="0.61428571428571421"/>
    <x v="0"/>
    <n v="79"/>
    <x v="0"/>
    <x v="0"/>
    <n v="87.8"/>
    <n v="7"/>
    <n v="3"/>
    <n v="12.1"/>
    <n v="0.20166666666666666"/>
  </r>
  <r>
    <x v="512"/>
    <x v="2"/>
    <x v="1"/>
    <n v="4.5999999999999996"/>
    <n v="4.2"/>
    <n v="2.8"/>
    <n v="1.5"/>
    <n v="0"/>
    <n v="0.7"/>
    <n v="3.3"/>
    <n v="1"/>
    <n v="2"/>
    <n v="5"/>
    <n v="8"/>
    <n v="4"/>
    <n v="4"/>
    <n v="3.9"/>
    <n v="0.55714285714285716"/>
    <x v="0"/>
    <n v="50"/>
    <x v="1"/>
    <x v="0"/>
    <n v="146.19999999999999"/>
    <n v="0"/>
    <n v="8"/>
    <n v="15.6"/>
    <n v="0.26"/>
  </r>
  <r>
    <x v="513"/>
    <x v="34"/>
    <x v="1"/>
    <n v="4.0999999999999996"/>
    <n v="4"/>
    <n v="2.5"/>
    <n v="0"/>
    <n v="0.3"/>
    <n v="3.2"/>
    <n v="0.5"/>
    <n v="3.1"/>
    <n v="0"/>
    <n v="7.7"/>
    <n v="3"/>
    <n v="1"/>
    <n v="1"/>
    <n v="5.9"/>
    <n v="0.84285714285714286"/>
    <x v="0"/>
    <n v="26"/>
    <x v="1"/>
    <x v="0"/>
    <n v="139.4"/>
    <n v="13"/>
    <n v="6"/>
    <n v="20.8"/>
    <n v="0.34666666666666668"/>
  </r>
  <r>
    <x v="514"/>
    <x v="25"/>
    <x v="0"/>
    <n v="5.0999999999999996"/>
    <n v="3.8"/>
    <n v="2.1"/>
    <n v="0.9"/>
    <n v="1.2"/>
    <n v="1.2"/>
    <n v="1.9"/>
    <n v="3.3"/>
    <n v="0.3"/>
    <n v="8.4"/>
    <n v="5"/>
    <n v="9"/>
    <n v="8"/>
    <n v="3"/>
    <n v="0.42857142857142855"/>
    <x v="0"/>
    <n v="37"/>
    <x v="0"/>
    <x v="0"/>
    <n v="110.4"/>
    <n v="3"/>
    <n v="17"/>
    <n v="10.4"/>
    <n v="0.17333333333333334"/>
  </r>
  <r>
    <x v="515"/>
    <x v="48"/>
    <x v="0"/>
    <n v="6.1"/>
    <n v="2.5"/>
    <n v="4"/>
    <n v="1.3"/>
    <n v="1.8"/>
    <n v="1.2"/>
    <n v="2.4"/>
    <n v="1.1000000000000001"/>
    <n v="0.3"/>
    <n v="6"/>
    <n v="1"/>
    <n v="8"/>
    <n v="10"/>
    <n v="1"/>
    <n v="0.14285714285714285"/>
    <x v="0"/>
    <n v="27"/>
    <x v="1"/>
    <x v="1"/>
    <n v="137.19999999999999"/>
    <n v="9"/>
    <n v="11"/>
    <n v="8.3000000000000007"/>
    <n v="0.13833333333333334"/>
  </r>
  <r>
    <x v="516"/>
    <x v="27"/>
    <x v="1"/>
    <n v="6.2"/>
    <n v="2.4"/>
    <n v="4.0999999999999996"/>
    <n v="0.4"/>
    <n v="2.8"/>
    <n v="0.3"/>
    <n v="3.7"/>
    <n v="2.4"/>
    <n v="1.9"/>
    <n v="6.4"/>
    <n v="9"/>
    <n v="2"/>
    <n v="10"/>
    <n v="3"/>
    <n v="0.42857142857142855"/>
    <x v="2"/>
    <n v="46"/>
    <x v="0"/>
    <x v="0"/>
    <n v="162.5"/>
    <n v="15"/>
    <n v="13"/>
    <n v="9.6"/>
    <n v="0.16"/>
  </r>
  <r>
    <x v="517"/>
    <x v="22"/>
    <x v="1"/>
    <n v="3"/>
    <n v="1.7"/>
    <n v="1.4"/>
    <n v="0.8"/>
    <n v="0.6"/>
    <n v="1.5"/>
    <n v="1.4"/>
    <n v="2.7"/>
    <n v="1"/>
    <n v="5.8"/>
    <n v="8"/>
    <n v="4"/>
    <n v="9"/>
    <n v="4.5"/>
    <n v="0.6428571428571429"/>
    <x v="0"/>
    <n v="33"/>
    <x v="1"/>
    <x v="1"/>
    <n v="203.5"/>
    <n v="3"/>
    <n v="6"/>
    <n v="0.5"/>
    <n v="8.3333333333333332E-3"/>
  </r>
  <r>
    <x v="518"/>
    <x v="17"/>
    <x v="1"/>
    <n v="4.9000000000000004"/>
    <n v="1.7"/>
    <n v="2.6"/>
    <n v="1.6"/>
    <n v="0.4"/>
    <n v="0.5"/>
    <n v="2.9"/>
    <n v="1.1000000000000001"/>
    <n v="2.4"/>
    <n v="5.2"/>
    <n v="10"/>
    <n v="4"/>
    <n v="1"/>
    <n v="0"/>
    <n v="0"/>
    <x v="0"/>
    <n v="37"/>
    <x v="0"/>
    <x v="0"/>
    <n v="159.80000000000001"/>
    <n v="1"/>
    <n v="5"/>
    <n v="16.2"/>
    <n v="0.26999999999999996"/>
  </r>
  <r>
    <x v="519"/>
    <x v="51"/>
    <x v="0"/>
    <n v="6.6"/>
    <n v="3.3"/>
    <n v="3.9"/>
    <n v="0.8"/>
    <n v="2"/>
    <n v="2.7"/>
    <n v="1.9"/>
    <n v="2.1"/>
    <n v="0.8"/>
    <n v="8.4"/>
    <n v="2"/>
    <n v="7"/>
    <n v="7"/>
    <n v="3"/>
    <n v="0.42857142857142855"/>
    <x v="1"/>
    <n v="20"/>
    <x v="1"/>
    <x v="0"/>
    <n v="141.19999999999999"/>
    <n v="1"/>
    <n v="18"/>
    <n v="0"/>
    <n v="0"/>
  </r>
  <r>
    <x v="520"/>
    <x v="1"/>
    <x v="1"/>
    <n v="4.2"/>
    <n v="1.9"/>
    <n v="1.2"/>
    <n v="1.8"/>
    <n v="1.4"/>
    <n v="1.8"/>
    <n v="0"/>
    <n v="4.3"/>
    <n v="1.4"/>
    <n v="3.4"/>
    <n v="10"/>
    <n v="3"/>
    <n v="1"/>
    <n v="4.3"/>
    <n v="0.61428571428571421"/>
    <x v="2"/>
    <n v="75"/>
    <x v="1"/>
    <x v="0"/>
    <n v="108.8"/>
    <n v="12"/>
    <n v="20"/>
    <n v="13.1"/>
    <n v="0.21833333333333332"/>
  </r>
  <r>
    <x v="521"/>
    <x v="48"/>
    <x v="0"/>
    <n v="3.8"/>
    <n v="5.2"/>
    <n v="2.2000000000000002"/>
    <n v="0.6"/>
    <n v="0"/>
    <n v="0.4"/>
    <n v="2.1"/>
    <n v="4.7"/>
    <n v="2.7"/>
    <n v="5.7"/>
    <n v="1"/>
    <n v="8"/>
    <n v="1"/>
    <n v="3.5"/>
    <n v="0.5"/>
    <x v="0"/>
    <n v="50"/>
    <x v="1"/>
    <x v="1"/>
    <n v="112.8"/>
    <n v="10"/>
    <n v="18"/>
    <n v="10.7"/>
    <n v="0.17833333333333332"/>
  </r>
  <r>
    <x v="522"/>
    <x v="20"/>
    <x v="0"/>
    <n v="1.5"/>
    <n v="2.9"/>
    <n v="3"/>
    <n v="1.7"/>
    <n v="0.6"/>
    <n v="1.9"/>
    <n v="1.9"/>
    <n v="1.1000000000000001"/>
    <n v="0"/>
    <n v="6"/>
    <n v="4"/>
    <n v="7"/>
    <n v="9"/>
    <n v="2.2999999999999998"/>
    <n v="0.32857142857142857"/>
    <x v="0"/>
    <n v="39"/>
    <x v="1"/>
    <x v="1"/>
    <n v="160.80000000000001"/>
    <n v="9"/>
    <n v="14"/>
    <n v="0"/>
    <n v="0"/>
  </r>
  <r>
    <x v="523"/>
    <x v="26"/>
    <x v="0"/>
    <n v="4.7"/>
    <n v="5.3"/>
    <n v="0"/>
    <n v="1"/>
    <n v="1.3"/>
    <n v="3.2"/>
    <n v="2.5"/>
    <n v="0"/>
    <n v="1.2"/>
    <n v="6.7"/>
    <n v="9"/>
    <n v="10"/>
    <n v="10"/>
    <n v="0.6"/>
    <n v="8.5714285714285715E-2"/>
    <x v="0"/>
    <n v="25"/>
    <x v="1"/>
    <x v="0"/>
    <n v="163.5"/>
    <n v="5"/>
    <n v="18"/>
    <n v="0"/>
    <n v="0"/>
  </r>
  <r>
    <x v="524"/>
    <x v="36"/>
    <x v="0"/>
    <n v="3.7"/>
    <n v="3.9"/>
    <n v="2.8"/>
    <n v="0.6"/>
    <n v="1.3"/>
    <n v="3.9"/>
    <n v="1.2"/>
    <n v="4.0999999999999996"/>
    <n v="1.2"/>
    <n v="5"/>
    <n v="8"/>
    <n v="4"/>
    <n v="10"/>
    <n v="3"/>
    <n v="0.42857142857142855"/>
    <x v="0"/>
    <n v="64"/>
    <x v="0"/>
    <x v="0"/>
    <n v="138.9"/>
    <n v="6"/>
    <n v="11"/>
    <n v="3.2"/>
    <n v="5.3333333333333337E-2"/>
  </r>
  <r>
    <x v="525"/>
    <x v="36"/>
    <x v="1"/>
    <n v="4"/>
    <n v="1.8"/>
    <n v="0.9"/>
    <n v="1.7"/>
    <n v="1.6"/>
    <n v="0"/>
    <n v="1.4"/>
    <n v="4.9000000000000004"/>
    <n v="0.4"/>
    <n v="8.1"/>
    <n v="3"/>
    <n v="9"/>
    <n v="6"/>
    <n v="0.6"/>
    <n v="8.5714285714285715E-2"/>
    <x v="0"/>
    <n v="20"/>
    <x v="1"/>
    <x v="0"/>
    <n v="195.3"/>
    <n v="14"/>
    <n v="1"/>
    <n v="7.2"/>
    <n v="0.12000000000000001"/>
  </r>
  <r>
    <x v="526"/>
    <x v="44"/>
    <x v="2"/>
    <n v="5.5"/>
    <n v="2.9"/>
    <n v="2.2000000000000002"/>
    <n v="0.4"/>
    <n v="0.2"/>
    <n v="1.1000000000000001"/>
    <n v="3.4"/>
    <n v="3.6"/>
    <n v="1"/>
    <n v="4.3"/>
    <n v="10"/>
    <n v="6"/>
    <n v="1"/>
    <n v="4.3"/>
    <n v="0.61428571428571421"/>
    <x v="0"/>
    <n v="38"/>
    <x v="1"/>
    <x v="1"/>
    <n v="152.9"/>
    <n v="19"/>
    <n v="10"/>
    <n v="21.8"/>
    <n v="0.36333333333333334"/>
  </r>
  <r>
    <x v="527"/>
    <x v="6"/>
    <x v="1"/>
    <n v="4.8"/>
    <n v="0.5"/>
    <n v="3.1"/>
    <n v="0.6"/>
    <n v="1.4"/>
    <n v="0.5"/>
    <n v="1.6"/>
    <n v="2.1"/>
    <n v="1.5"/>
    <n v="4.3"/>
    <n v="6"/>
    <n v="3"/>
    <n v="7"/>
    <n v="3.1"/>
    <n v="0.44285714285714289"/>
    <x v="0"/>
    <n v="58"/>
    <x v="1"/>
    <x v="0"/>
    <n v="125.7"/>
    <n v="18"/>
    <n v="12"/>
    <n v="9.1"/>
    <n v="0.15166666666666667"/>
  </r>
  <r>
    <x v="528"/>
    <x v="0"/>
    <x v="1"/>
    <n v="3.7"/>
    <n v="3.3"/>
    <n v="0"/>
    <n v="1.2"/>
    <n v="2.4"/>
    <n v="2.4"/>
    <n v="0"/>
    <n v="1.1000000000000001"/>
    <n v="0.5"/>
    <n v="6.6"/>
    <n v="9"/>
    <n v="7"/>
    <n v="3"/>
    <n v="6"/>
    <n v="0.8571428571428571"/>
    <x v="2"/>
    <n v="74"/>
    <x v="0"/>
    <x v="0"/>
    <n v="117.2"/>
    <n v="2"/>
    <n v="3"/>
    <n v="14.4"/>
    <n v="0.24000000000000002"/>
  </r>
  <r>
    <x v="529"/>
    <x v="11"/>
    <x v="0"/>
    <n v="1.8"/>
    <n v="2"/>
    <n v="2.8"/>
    <n v="1"/>
    <n v="0"/>
    <n v="0.3"/>
    <n v="2.6"/>
    <n v="3.3"/>
    <n v="1.3"/>
    <n v="5"/>
    <n v="10"/>
    <n v="6"/>
    <n v="10"/>
    <n v="0"/>
    <n v="0"/>
    <x v="0"/>
    <n v="46"/>
    <x v="1"/>
    <x v="1"/>
    <n v="113.9"/>
    <n v="20"/>
    <n v="0"/>
    <n v="20.100000000000001"/>
    <n v="0.33500000000000002"/>
  </r>
  <r>
    <x v="530"/>
    <x v="19"/>
    <x v="2"/>
    <n v="6.6"/>
    <n v="1.3"/>
    <n v="4"/>
    <n v="1.1000000000000001"/>
    <n v="1.2"/>
    <n v="3.3"/>
    <n v="3"/>
    <n v="3.9"/>
    <n v="0.2"/>
    <n v="6.7"/>
    <n v="8"/>
    <n v="8"/>
    <n v="4"/>
    <n v="2.2999999999999998"/>
    <n v="0.32857142857142857"/>
    <x v="0"/>
    <n v="75"/>
    <x v="0"/>
    <x v="0"/>
    <n v="174"/>
    <n v="13"/>
    <n v="20"/>
    <n v="18.600000000000001"/>
    <n v="0.31"/>
  </r>
  <r>
    <x v="531"/>
    <x v="17"/>
    <x v="0"/>
    <n v="7.5"/>
    <n v="5.3"/>
    <n v="1.5"/>
    <n v="0.8"/>
    <n v="0"/>
    <n v="3.4"/>
    <n v="3"/>
    <n v="1.6"/>
    <n v="1"/>
    <n v="5.6"/>
    <n v="10"/>
    <n v="5"/>
    <n v="4"/>
    <n v="4.5"/>
    <n v="0.6428571428571429"/>
    <x v="2"/>
    <n v="35"/>
    <x v="0"/>
    <x v="1"/>
    <n v="118.9"/>
    <n v="1"/>
    <n v="1"/>
    <n v="9.9"/>
    <n v="0.16500000000000001"/>
  </r>
  <r>
    <x v="532"/>
    <x v="29"/>
    <x v="1"/>
    <n v="5.2"/>
    <n v="4.5"/>
    <n v="2.6"/>
    <n v="0.4"/>
    <n v="1.5"/>
    <n v="3"/>
    <n v="1.3"/>
    <n v="2.9"/>
    <n v="2.1"/>
    <n v="7.5"/>
    <n v="5"/>
    <n v="6"/>
    <n v="8"/>
    <n v="5.3"/>
    <n v="0.75714285714285712"/>
    <x v="1"/>
    <n v="33"/>
    <x v="0"/>
    <x v="0"/>
    <n v="155.4"/>
    <n v="15"/>
    <n v="13"/>
    <n v="4.4000000000000004"/>
    <n v="7.3333333333333334E-2"/>
  </r>
  <r>
    <x v="533"/>
    <x v="8"/>
    <x v="1"/>
    <n v="5.5"/>
    <n v="4.5"/>
    <n v="3.3"/>
    <n v="0.7"/>
    <n v="0"/>
    <n v="1.1000000000000001"/>
    <n v="2"/>
    <n v="1.9"/>
    <n v="2.2000000000000002"/>
    <n v="5.4"/>
    <n v="9"/>
    <n v="1"/>
    <n v="1"/>
    <n v="4.5"/>
    <n v="0.6428571428571429"/>
    <x v="0"/>
    <n v="53"/>
    <x v="1"/>
    <x v="1"/>
    <n v="107.6"/>
    <n v="16"/>
    <n v="17"/>
    <n v="14"/>
    <n v="0.23333333333333334"/>
  </r>
  <r>
    <x v="534"/>
    <x v="42"/>
    <x v="2"/>
    <n v="6"/>
    <n v="4.2"/>
    <n v="0.4"/>
    <n v="1.7"/>
    <n v="1.6"/>
    <n v="1.2"/>
    <n v="2.6"/>
    <n v="3.5"/>
    <n v="2.4"/>
    <n v="8.1999999999999993"/>
    <n v="9"/>
    <n v="8"/>
    <n v="8"/>
    <n v="1.1000000000000001"/>
    <n v="0.15714285714285717"/>
    <x v="0"/>
    <n v="26"/>
    <x v="0"/>
    <x v="0"/>
    <n v="141.6"/>
    <n v="14"/>
    <n v="10"/>
    <n v="4.5"/>
    <n v="7.4999999999999997E-2"/>
  </r>
  <r>
    <x v="535"/>
    <x v="48"/>
    <x v="1"/>
    <n v="9.1999999999999993"/>
    <n v="1.1000000000000001"/>
    <n v="2.8"/>
    <n v="0.3"/>
    <n v="3.1"/>
    <n v="1.5"/>
    <n v="3.2"/>
    <n v="0"/>
    <n v="1.1000000000000001"/>
    <n v="7.3"/>
    <n v="3"/>
    <n v="1"/>
    <n v="9"/>
    <n v="2"/>
    <n v="0.2857142857142857"/>
    <x v="2"/>
    <n v="39"/>
    <x v="1"/>
    <x v="1"/>
    <n v="147.30000000000001"/>
    <n v="12"/>
    <n v="10"/>
    <n v="24.5"/>
    <n v="0.40833333333333333"/>
  </r>
  <r>
    <x v="536"/>
    <x v="11"/>
    <x v="0"/>
    <n v="2.9"/>
    <n v="2.4"/>
    <n v="3"/>
    <n v="1.8"/>
    <n v="0.5"/>
    <n v="3.3"/>
    <n v="2.6"/>
    <n v="3"/>
    <n v="0.9"/>
    <n v="5.6"/>
    <n v="8"/>
    <n v="3"/>
    <n v="7"/>
    <n v="0"/>
    <n v="0"/>
    <x v="0"/>
    <n v="50"/>
    <x v="1"/>
    <x v="1"/>
    <n v="268.2"/>
    <n v="11"/>
    <n v="18"/>
    <n v="16.899999999999999"/>
    <n v="0.28166666666666662"/>
  </r>
  <r>
    <x v="537"/>
    <x v="41"/>
    <x v="0"/>
    <n v="5.2"/>
    <n v="2.5"/>
    <n v="2.6"/>
    <n v="1.2"/>
    <n v="0.7"/>
    <n v="0"/>
    <n v="2.9"/>
    <n v="2"/>
    <n v="1.9"/>
    <n v="7.2"/>
    <n v="4"/>
    <n v="2"/>
    <n v="1"/>
    <n v="3.1"/>
    <n v="0.44285714285714289"/>
    <x v="1"/>
    <n v="41"/>
    <x v="1"/>
    <x v="0"/>
    <n v="84.6"/>
    <n v="6"/>
    <n v="16"/>
    <n v="11.7"/>
    <n v="0.19499999999999998"/>
  </r>
  <r>
    <x v="538"/>
    <x v="1"/>
    <x v="0"/>
    <n v="2.6"/>
    <n v="0.4"/>
    <n v="2.1"/>
    <n v="0.7"/>
    <n v="1"/>
    <n v="2.5"/>
    <n v="1.1000000000000001"/>
    <n v="4.9000000000000004"/>
    <n v="2.4"/>
    <n v="6.7"/>
    <n v="10"/>
    <n v="6"/>
    <n v="7"/>
    <n v="5.3"/>
    <n v="0.75714285714285712"/>
    <x v="2"/>
    <n v="39"/>
    <x v="1"/>
    <x v="1"/>
    <n v="190.4"/>
    <n v="19"/>
    <n v="16"/>
    <n v="14.1"/>
    <n v="0.23499999999999999"/>
  </r>
  <r>
    <x v="539"/>
    <x v="43"/>
    <x v="1"/>
    <n v="6.7"/>
    <n v="2.2000000000000002"/>
    <n v="1"/>
    <n v="0"/>
    <n v="1.8"/>
    <n v="0.9"/>
    <n v="0"/>
    <n v="2.9"/>
    <n v="1.3"/>
    <n v="7.4"/>
    <n v="7"/>
    <n v="8"/>
    <n v="6"/>
    <n v="3"/>
    <n v="0.42857142857142855"/>
    <x v="0"/>
    <n v="34"/>
    <x v="1"/>
    <x v="0"/>
    <n v="111.6"/>
    <n v="19"/>
    <n v="1"/>
    <n v="11.4"/>
    <n v="0.19"/>
  </r>
  <r>
    <x v="540"/>
    <x v="42"/>
    <x v="0"/>
    <n v="5.7"/>
    <n v="2.2000000000000002"/>
    <n v="3.4"/>
    <n v="0.1"/>
    <n v="0.5"/>
    <n v="1.5"/>
    <n v="3.3"/>
    <n v="3.4"/>
    <n v="2.7"/>
    <n v="7.2"/>
    <n v="10"/>
    <n v="8"/>
    <n v="5"/>
    <n v="4.2"/>
    <n v="0.6"/>
    <x v="1"/>
    <n v="44"/>
    <x v="1"/>
    <x v="1"/>
    <n v="217.5"/>
    <n v="2"/>
    <n v="1"/>
    <n v="7.1"/>
    <n v="0.11833333333333333"/>
  </r>
  <r>
    <x v="541"/>
    <x v="7"/>
    <x v="1"/>
    <n v="6.4"/>
    <n v="3.2"/>
    <n v="2"/>
    <n v="0.8"/>
    <n v="1.1000000000000001"/>
    <n v="2.9"/>
    <n v="0.9"/>
    <n v="1.3"/>
    <n v="1.9"/>
    <n v="6.9"/>
    <n v="8"/>
    <n v="7"/>
    <n v="5"/>
    <n v="4.0999999999999996"/>
    <n v="0.58571428571428563"/>
    <x v="2"/>
    <n v="65"/>
    <x v="1"/>
    <x v="0"/>
    <n v="115.1"/>
    <n v="8"/>
    <n v="12"/>
    <n v="14"/>
    <n v="0.23333333333333334"/>
  </r>
  <r>
    <x v="542"/>
    <x v="50"/>
    <x v="0"/>
    <n v="6.3"/>
    <n v="6.8"/>
    <n v="1.1000000000000001"/>
    <n v="0.8"/>
    <n v="0.8"/>
    <n v="0.2"/>
    <n v="1.8"/>
    <n v="2.2000000000000002"/>
    <n v="0.6"/>
    <n v="6.6"/>
    <n v="7"/>
    <n v="7"/>
    <n v="1"/>
    <n v="2.4"/>
    <n v="0.34285714285714286"/>
    <x v="1"/>
    <n v="20"/>
    <x v="1"/>
    <x v="1"/>
    <n v="201.8"/>
    <n v="2"/>
    <n v="5"/>
    <n v="8.1"/>
    <n v="0.13499999999999998"/>
  </r>
  <r>
    <x v="543"/>
    <x v="47"/>
    <x v="0"/>
    <n v="8"/>
    <n v="3"/>
    <n v="1.7"/>
    <n v="1.1000000000000001"/>
    <n v="1"/>
    <n v="1.7"/>
    <n v="3"/>
    <n v="3"/>
    <n v="0.8"/>
    <n v="7.6"/>
    <n v="5"/>
    <n v="8"/>
    <n v="6"/>
    <n v="0"/>
    <n v="0"/>
    <x v="0"/>
    <n v="36"/>
    <x v="0"/>
    <x v="0"/>
    <n v="161.1"/>
    <n v="15"/>
    <n v="14"/>
    <n v="25.5"/>
    <n v="0.42499999999999999"/>
  </r>
  <r>
    <x v="544"/>
    <x v="48"/>
    <x v="0"/>
    <n v="7.1"/>
    <n v="3.2"/>
    <n v="2.4"/>
    <n v="1.9"/>
    <n v="1.8"/>
    <n v="1.8"/>
    <n v="2"/>
    <n v="2"/>
    <n v="1.2"/>
    <n v="7.9"/>
    <n v="1"/>
    <n v="5"/>
    <n v="4"/>
    <n v="5.7"/>
    <n v="0.81428571428571428"/>
    <x v="2"/>
    <n v="35"/>
    <x v="0"/>
    <x v="1"/>
    <n v="83.4"/>
    <n v="19"/>
    <n v="10"/>
    <n v="4.5"/>
    <n v="7.4999999999999997E-2"/>
  </r>
  <r>
    <x v="545"/>
    <x v="45"/>
    <x v="1"/>
    <n v="7.7"/>
    <n v="2.6"/>
    <n v="0.4"/>
    <n v="1.3"/>
    <n v="2.1"/>
    <n v="2"/>
    <n v="2.8"/>
    <n v="2.2000000000000002"/>
    <n v="0"/>
    <n v="6.7"/>
    <n v="8"/>
    <n v="3"/>
    <n v="1"/>
    <n v="3.9"/>
    <n v="0.55714285714285716"/>
    <x v="1"/>
    <n v="56"/>
    <x v="0"/>
    <x v="1"/>
    <n v="159.9"/>
    <n v="2"/>
    <n v="3"/>
    <n v="14.1"/>
    <n v="0.23499999999999999"/>
  </r>
  <r>
    <x v="546"/>
    <x v="33"/>
    <x v="2"/>
    <n v="3.9"/>
    <n v="4.0999999999999996"/>
    <n v="2"/>
    <n v="0.9"/>
    <n v="0"/>
    <n v="1.9"/>
    <n v="4.9000000000000004"/>
    <n v="2.8"/>
    <n v="0.6"/>
    <n v="7.2"/>
    <n v="5"/>
    <n v="2"/>
    <n v="8"/>
    <n v="0.5"/>
    <n v="7.1428571428571425E-2"/>
    <x v="1"/>
    <n v="40"/>
    <x v="1"/>
    <x v="0"/>
    <n v="175.8"/>
    <n v="7"/>
    <n v="18"/>
    <n v="3.7"/>
    <n v="6.1666666666666668E-2"/>
  </r>
  <r>
    <x v="547"/>
    <x v="26"/>
    <x v="1"/>
    <n v="8.4"/>
    <n v="1.4"/>
    <n v="1.6"/>
    <n v="1.6"/>
    <n v="1.8"/>
    <n v="2.7"/>
    <n v="2.7"/>
    <n v="0.3"/>
    <n v="2.2999999999999998"/>
    <n v="7.6"/>
    <n v="3"/>
    <n v="3"/>
    <n v="8"/>
    <n v="3.7"/>
    <n v="0.52857142857142858"/>
    <x v="1"/>
    <n v="46"/>
    <x v="1"/>
    <x v="1"/>
    <n v="179.4"/>
    <n v="7"/>
    <n v="13"/>
    <n v="3.7"/>
    <n v="6.1666666666666668E-2"/>
  </r>
  <r>
    <x v="548"/>
    <x v="10"/>
    <x v="1"/>
    <n v="4.5999999999999996"/>
    <n v="5.8"/>
    <n v="3.3"/>
    <n v="1.1000000000000001"/>
    <n v="4.5999999999999996"/>
    <n v="1.5"/>
    <n v="1.1000000000000001"/>
    <n v="1.8"/>
    <n v="2.5"/>
    <n v="8.4"/>
    <n v="2"/>
    <n v="3"/>
    <n v="4"/>
    <n v="3.4"/>
    <n v="0.48571428571428571"/>
    <x v="0"/>
    <n v="75"/>
    <x v="1"/>
    <x v="0"/>
    <n v="138.19999999999999"/>
    <n v="14"/>
    <n v="17"/>
    <n v="0"/>
    <n v="0"/>
  </r>
  <r>
    <x v="549"/>
    <x v="26"/>
    <x v="1"/>
    <n v="4.7"/>
    <n v="2.8"/>
    <n v="0.1"/>
    <n v="1.8"/>
    <n v="3"/>
    <n v="2.4"/>
    <n v="0.3"/>
    <n v="3.5"/>
    <n v="1.5"/>
    <n v="8.1999999999999993"/>
    <n v="3"/>
    <n v="7"/>
    <n v="7"/>
    <n v="5.6"/>
    <n v="0.79999999999999993"/>
    <x v="0"/>
    <n v="74"/>
    <x v="1"/>
    <x v="1"/>
    <n v="279.7"/>
    <n v="4"/>
    <n v="16"/>
    <n v="13.3"/>
    <n v="0.22166666666666668"/>
  </r>
  <r>
    <x v="550"/>
    <x v="15"/>
    <x v="0"/>
    <n v="6.5"/>
    <n v="2.4"/>
    <n v="2.9"/>
    <n v="0.7"/>
    <n v="0.9"/>
    <n v="2.4"/>
    <n v="2.8"/>
    <n v="2"/>
    <n v="1.7"/>
    <n v="7.7"/>
    <n v="9"/>
    <n v="1"/>
    <n v="3"/>
    <n v="3.9"/>
    <n v="0.55714285714285716"/>
    <x v="0"/>
    <n v="78"/>
    <x v="0"/>
    <x v="0"/>
    <n v="247.3"/>
    <n v="12"/>
    <n v="7"/>
    <n v="5.7"/>
    <n v="9.5000000000000001E-2"/>
  </r>
  <r>
    <x v="551"/>
    <x v="22"/>
    <x v="0"/>
    <n v="6.6"/>
    <n v="4.5"/>
    <n v="3.4"/>
    <n v="0.4"/>
    <n v="1.6"/>
    <n v="2.2999999999999998"/>
    <n v="2.1"/>
    <n v="5.5"/>
    <n v="0.9"/>
    <n v="6"/>
    <n v="2"/>
    <n v="7"/>
    <n v="8"/>
    <n v="4"/>
    <n v="0.5714285714285714"/>
    <x v="0"/>
    <n v="54"/>
    <x v="1"/>
    <x v="0"/>
    <n v="166.9"/>
    <n v="14"/>
    <n v="12"/>
    <n v="18.7"/>
    <n v="0.31166666666666665"/>
  </r>
  <r>
    <x v="552"/>
    <x v="25"/>
    <x v="0"/>
    <n v="3.9"/>
    <n v="1.7"/>
    <n v="0.2"/>
    <n v="0"/>
    <n v="1.5"/>
    <n v="2.6"/>
    <n v="0.3"/>
    <n v="2.6"/>
    <n v="0.6"/>
    <n v="4.9000000000000004"/>
    <n v="10"/>
    <n v="6"/>
    <n v="7"/>
    <n v="3.4"/>
    <n v="0.48571428571428571"/>
    <x v="0"/>
    <n v="43"/>
    <x v="0"/>
    <x v="0"/>
    <n v="84.2"/>
    <n v="6"/>
    <n v="14"/>
    <n v="13.3"/>
    <n v="0.22166666666666668"/>
  </r>
  <r>
    <x v="553"/>
    <x v="50"/>
    <x v="1"/>
    <n v="5.7"/>
    <n v="4.0999999999999996"/>
    <n v="0.3"/>
    <n v="0.9"/>
    <n v="2"/>
    <n v="2.2999999999999998"/>
    <n v="3.4"/>
    <n v="0.1"/>
    <n v="1.8"/>
    <n v="7.2"/>
    <n v="1"/>
    <n v="10"/>
    <n v="5"/>
    <n v="1.5"/>
    <n v="0.21428571428571427"/>
    <x v="0"/>
    <n v="71"/>
    <x v="0"/>
    <x v="1"/>
    <n v="100"/>
    <n v="11"/>
    <n v="10"/>
    <n v="11.2"/>
    <n v="0.18666666666666665"/>
  </r>
  <r>
    <x v="554"/>
    <x v="23"/>
    <x v="1"/>
    <n v="9"/>
    <n v="5.0999999999999996"/>
    <n v="3.8"/>
    <n v="0.4"/>
    <n v="1.1000000000000001"/>
    <n v="1.9"/>
    <n v="2.9"/>
    <n v="3.1"/>
    <n v="0.8"/>
    <n v="7.2"/>
    <n v="2"/>
    <n v="2"/>
    <n v="5"/>
    <n v="4.3"/>
    <n v="0.61428571428571421"/>
    <x v="0"/>
    <n v="70"/>
    <x v="0"/>
    <x v="1"/>
    <n v="136.6"/>
    <n v="2"/>
    <n v="15"/>
    <n v="0"/>
    <n v="0"/>
  </r>
  <r>
    <x v="555"/>
    <x v="37"/>
    <x v="0"/>
    <n v="3.1"/>
    <n v="2.6"/>
    <n v="1.1000000000000001"/>
    <n v="0.4"/>
    <n v="1.2"/>
    <n v="0.5"/>
    <n v="2"/>
    <n v="1.1000000000000001"/>
    <n v="2.9"/>
    <n v="6"/>
    <n v="2"/>
    <n v="10"/>
    <n v="9"/>
    <n v="2.9"/>
    <n v="0.41428571428571426"/>
    <x v="2"/>
    <n v="21"/>
    <x v="0"/>
    <x v="1"/>
    <n v="145.19999999999999"/>
    <n v="7"/>
    <n v="17"/>
    <n v="14.7"/>
    <n v="0.245"/>
  </r>
  <r>
    <x v="556"/>
    <x v="10"/>
    <x v="1"/>
    <n v="9"/>
    <n v="6.1"/>
    <n v="5.0999999999999996"/>
    <n v="1.5"/>
    <n v="0.8"/>
    <n v="3.6"/>
    <n v="4.5999999999999996"/>
    <n v="2.9"/>
    <n v="1.6"/>
    <n v="4.9000000000000004"/>
    <n v="5"/>
    <n v="1"/>
    <n v="6"/>
    <n v="1.1000000000000001"/>
    <n v="0.15714285714285717"/>
    <x v="1"/>
    <n v="76"/>
    <x v="1"/>
    <x v="0"/>
    <n v="108.7"/>
    <n v="9"/>
    <n v="11"/>
    <n v="4.7"/>
    <n v="7.8333333333333338E-2"/>
  </r>
  <r>
    <x v="557"/>
    <x v="20"/>
    <x v="0"/>
    <n v="5.5"/>
    <n v="4"/>
    <n v="0.2"/>
    <n v="0.1"/>
    <n v="2.6"/>
    <n v="4"/>
    <n v="3.2"/>
    <n v="1.8"/>
    <n v="1.6"/>
    <n v="8.5"/>
    <n v="1"/>
    <n v="9"/>
    <n v="6"/>
    <n v="1.7"/>
    <n v="0.24285714285714285"/>
    <x v="1"/>
    <n v="65"/>
    <x v="1"/>
    <x v="0"/>
    <n v="122.8"/>
    <n v="1"/>
    <n v="11"/>
    <n v="0"/>
    <n v="0"/>
  </r>
  <r>
    <x v="558"/>
    <x v="35"/>
    <x v="2"/>
    <n v="1.3"/>
    <n v="4"/>
    <n v="2.2000000000000002"/>
    <n v="1.1000000000000001"/>
    <n v="1.8"/>
    <n v="1.6"/>
    <n v="0.8"/>
    <n v="1.9"/>
    <n v="0.1"/>
    <n v="7"/>
    <n v="10"/>
    <n v="2"/>
    <n v="2"/>
    <n v="0.7"/>
    <n v="9.9999999999999992E-2"/>
    <x v="0"/>
    <n v="79"/>
    <x v="0"/>
    <x v="0"/>
    <n v="50.6"/>
    <n v="7"/>
    <n v="5"/>
    <n v="13.4"/>
    <n v="0.22333333333333333"/>
  </r>
  <r>
    <x v="559"/>
    <x v="38"/>
    <x v="2"/>
    <n v="3.3"/>
    <n v="5"/>
    <n v="2"/>
    <n v="1"/>
    <n v="1.8"/>
    <n v="2.5"/>
    <n v="3.4"/>
    <n v="3.8"/>
    <n v="0"/>
    <n v="5.0999999999999996"/>
    <n v="8"/>
    <n v="4"/>
    <n v="5"/>
    <n v="5.0999999999999996"/>
    <n v="0.72857142857142854"/>
    <x v="0"/>
    <n v="74"/>
    <x v="1"/>
    <x v="0"/>
    <n v="41.9"/>
    <n v="17"/>
    <n v="5"/>
    <n v="0"/>
    <n v="0"/>
  </r>
  <r>
    <x v="560"/>
    <x v="19"/>
    <x v="2"/>
    <n v="4.0999999999999996"/>
    <n v="5.4"/>
    <n v="1.8"/>
    <n v="1"/>
    <n v="2.7"/>
    <n v="1.3"/>
    <n v="2.2999999999999998"/>
    <n v="0.4"/>
    <n v="1.6"/>
    <n v="6.3"/>
    <n v="2"/>
    <n v="9"/>
    <n v="4"/>
    <n v="7"/>
    <n v="1"/>
    <x v="0"/>
    <n v="72"/>
    <x v="1"/>
    <x v="1"/>
    <n v="150.69999999999999"/>
    <n v="11"/>
    <n v="3"/>
    <n v="0"/>
    <n v="0"/>
  </r>
  <r>
    <x v="561"/>
    <x v="19"/>
    <x v="0"/>
    <n v="4.8"/>
    <n v="3.4"/>
    <n v="2.5"/>
    <n v="1.7"/>
    <n v="2.7"/>
    <n v="1.1000000000000001"/>
    <n v="4.3"/>
    <n v="1.9"/>
    <n v="0.7"/>
    <n v="4.9000000000000004"/>
    <n v="6"/>
    <n v="9"/>
    <n v="10"/>
    <n v="5.3"/>
    <n v="0.75714285714285712"/>
    <x v="1"/>
    <n v="44"/>
    <x v="1"/>
    <x v="1"/>
    <n v="229.6"/>
    <n v="17"/>
    <n v="0"/>
    <n v="20.399999999999999"/>
    <n v="0.33999999999999997"/>
  </r>
  <r>
    <x v="562"/>
    <x v="28"/>
    <x v="1"/>
    <n v="5.8"/>
    <n v="4.2"/>
    <n v="2.5"/>
    <n v="0.6"/>
    <n v="2.5"/>
    <n v="2.1"/>
    <n v="3.1"/>
    <n v="1.7"/>
    <n v="2.2000000000000002"/>
    <n v="7.3"/>
    <n v="5"/>
    <n v="1"/>
    <n v="3"/>
    <n v="3.8"/>
    <n v="0.54285714285714282"/>
    <x v="1"/>
    <n v="38"/>
    <x v="0"/>
    <x v="1"/>
    <n v="72.400000000000006"/>
    <n v="18"/>
    <n v="16"/>
    <n v="5.5"/>
    <n v="9.166666666666666E-2"/>
  </r>
  <r>
    <x v="563"/>
    <x v="4"/>
    <x v="1"/>
    <n v="0.6"/>
    <n v="5.0999999999999996"/>
    <n v="1.8"/>
    <n v="1.7"/>
    <n v="2.7"/>
    <n v="5.4"/>
    <n v="2.6"/>
    <n v="4.2"/>
    <n v="0.3"/>
    <n v="8.6999999999999993"/>
    <n v="2"/>
    <n v="2"/>
    <n v="9"/>
    <n v="2.9"/>
    <n v="0.41428571428571426"/>
    <x v="0"/>
    <n v="64"/>
    <x v="1"/>
    <x v="0"/>
    <n v="139.30000000000001"/>
    <n v="4"/>
    <n v="3"/>
    <n v="0"/>
    <n v="0"/>
  </r>
  <r>
    <x v="564"/>
    <x v="29"/>
    <x v="0"/>
    <n v="6.4"/>
    <n v="1.3"/>
    <n v="1"/>
    <n v="0.1"/>
    <n v="3.1"/>
    <n v="3.9"/>
    <n v="2.5"/>
    <n v="2"/>
    <n v="0.7"/>
    <n v="6.3"/>
    <n v="10"/>
    <n v="2"/>
    <n v="7"/>
    <n v="2.4"/>
    <n v="0.34285714285714286"/>
    <x v="1"/>
    <n v="32"/>
    <x v="0"/>
    <x v="1"/>
    <n v="149.1"/>
    <n v="15"/>
    <n v="16"/>
    <n v="2.2999999999999998"/>
    <n v="3.833333333333333E-2"/>
  </r>
  <r>
    <x v="565"/>
    <x v="20"/>
    <x v="0"/>
    <n v="3.9"/>
    <n v="0.4"/>
    <n v="3"/>
    <n v="1.3"/>
    <n v="0.5"/>
    <n v="3.7"/>
    <n v="0.6"/>
    <n v="1.3"/>
    <n v="2.2999999999999998"/>
    <n v="6.4"/>
    <n v="1"/>
    <n v="2"/>
    <n v="4"/>
    <n v="1"/>
    <n v="0.14285714285714285"/>
    <x v="1"/>
    <n v="48"/>
    <x v="1"/>
    <x v="0"/>
    <n v="168.6"/>
    <n v="16"/>
    <n v="4"/>
    <n v="4.2"/>
    <n v="7.0000000000000007E-2"/>
  </r>
  <r>
    <x v="566"/>
    <x v="13"/>
    <x v="1"/>
    <n v="8.8000000000000007"/>
    <n v="2.9"/>
    <n v="2.6"/>
    <n v="1.7"/>
    <n v="1.2"/>
    <n v="2.6"/>
    <n v="1.4"/>
    <n v="2.8"/>
    <n v="1.6"/>
    <n v="6.2"/>
    <n v="6"/>
    <n v="8"/>
    <n v="9"/>
    <n v="6.9"/>
    <n v="0.98571428571428577"/>
    <x v="1"/>
    <n v="51"/>
    <x v="0"/>
    <x v="1"/>
    <n v="124.5"/>
    <n v="8"/>
    <n v="8"/>
    <n v="19.2"/>
    <n v="0.32"/>
  </r>
  <r>
    <x v="567"/>
    <x v="47"/>
    <x v="1"/>
    <n v="5.5"/>
    <n v="0.4"/>
    <n v="2.1"/>
    <n v="0"/>
    <n v="2.2000000000000002"/>
    <n v="0.9"/>
    <n v="2.2999999999999998"/>
    <n v="1.3"/>
    <n v="0.2"/>
    <n v="6.2"/>
    <n v="6"/>
    <n v="8"/>
    <n v="9"/>
    <n v="0.9"/>
    <n v="0.12857142857142859"/>
    <x v="0"/>
    <n v="25"/>
    <x v="0"/>
    <x v="1"/>
    <n v="95"/>
    <n v="9"/>
    <n v="5"/>
    <n v="0"/>
    <n v="0"/>
  </r>
  <r>
    <x v="568"/>
    <x v="19"/>
    <x v="1"/>
    <n v="7.9"/>
    <n v="2.5"/>
    <n v="2.6"/>
    <n v="1"/>
    <n v="0.6"/>
    <n v="3.2"/>
    <n v="0.4"/>
    <n v="1.5"/>
    <n v="1.2"/>
    <n v="5.6"/>
    <n v="3"/>
    <n v="10"/>
    <n v="7"/>
    <n v="1.3"/>
    <n v="0.18571428571428572"/>
    <x v="1"/>
    <n v="75"/>
    <x v="1"/>
    <x v="0"/>
    <n v="182.3"/>
    <n v="18"/>
    <n v="11"/>
    <n v="0"/>
    <n v="0"/>
  </r>
  <r>
    <x v="569"/>
    <x v="12"/>
    <x v="0"/>
    <n v="8.1999999999999993"/>
    <n v="3.5"/>
    <n v="2.8"/>
    <n v="0.9"/>
    <n v="1.1000000000000001"/>
    <n v="0"/>
    <n v="2.6"/>
    <n v="3.4"/>
    <n v="3.1"/>
    <n v="8.1999999999999993"/>
    <n v="8"/>
    <n v="8"/>
    <n v="5"/>
    <n v="2.6"/>
    <n v="0.37142857142857144"/>
    <x v="1"/>
    <n v="28"/>
    <x v="1"/>
    <x v="1"/>
    <n v="52.3"/>
    <n v="11"/>
    <n v="16"/>
    <n v="17.8"/>
    <n v="0.29666666666666669"/>
  </r>
  <r>
    <x v="570"/>
    <x v="42"/>
    <x v="0"/>
    <n v="8.1999999999999993"/>
    <n v="2.6"/>
    <n v="1.2"/>
    <n v="1"/>
    <n v="1.7"/>
    <n v="2.5"/>
    <n v="1.1000000000000001"/>
    <n v="0"/>
    <n v="1.3"/>
    <n v="6.7"/>
    <n v="9"/>
    <n v="4"/>
    <n v="9"/>
    <n v="2.8"/>
    <n v="0.39999999999999997"/>
    <x v="0"/>
    <n v="71"/>
    <x v="0"/>
    <x v="1"/>
    <n v="169.1"/>
    <n v="0"/>
    <n v="20"/>
    <n v="6.4"/>
    <n v="0.10666666666666667"/>
  </r>
  <r>
    <x v="571"/>
    <x v="4"/>
    <x v="0"/>
    <n v="4.9000000000000004"/>
    <n v="2.8"/>
    <n v="2.6"/>
    <n v="1.9"/>
    <n v="1.3"/>
    <n v="3.3"/>
    <n v="1.5"/>
    <n v="1.2"/>
    <n v="1.1000000000000001"/>
    <n v="6.6"/>
    <n v="3"/>
    <n v="8"/>
    <n v="7"/>
    <n v="4.2"/>
    <n v="0.6"/>
    <x v="0"/>
    <n v="20"/>
    <x v="0"/>
    <x v="0"/>
    <n v="109.8"/>
    <n v="16"/>
    <n v="9"/>
    <n v="11.8"/>
    <n v="0.19666666666666668"/>
  </r>
  <r>
    <x v="572"/>
    <x v="16"/>
    <x v="1"/>
    <n v="4.8"/>
    <n v="1.5"/>
    <n v="1.4"/>
    <n v="0.6"/>
    <n v="1.6"/>
    <n v="2.2000000000000002"/>
    <n v="2.9"/>
    <n v="1.6"/>
    <n v="2.1"/>
    <n v="6.2"/>
    <n v="9"/>
    <n v="7"/>
    <n v="9"/>
    <n v="1.7"/>
    <n v="0.24285714285714285"/>
    <x v="0"/>
    <n v="43"/>
    <x v="0"/>
    <x v="1"/>
    <n v="162.19999999999999"/>
    <n v="2"/>
    <n v="1"/>
    <n v="6.1"/>
    <n v="0.10166666666666666"/>
  </r>
  <r>
    <x v="573"/>
    <x v="2"/>
    <x v="2"/>
    <n v="5.6"/>
    <n v="4.2"/>
    <n v="2.8"/>
    <n v="0.4"/>
    <n v="0.4"/>
    <n v="4"/>
    <n v="1.3"/>
    <n v="4.5"/>
    <n v="1.6"/>
    <n v="5"/>
    <n v="8"/>
    <n v="8"/>
    <n v="3"/>
    <n v="0"/>
    <n v="0"/>
    <x v="0"/>
    <n v="29"/>
    <x v="1"/>
    <x v="1"/>
    <n v="208"/>
    <n v="6"/>
    <n v="0"/>
    <n v="26.2"/>
    <n v="0.43666666666666665"/>
  </r>
  <r>
    <x v="574"/>
    <x v="49"/>
    <x v="0"/>
    <n v="7.3"/>
    <n v="1.4"/>
    <n v="1.8"/>
    <n v="1"/>
    <n v="1.5"/>
    <n v="0.3"/>
    <n v="2.6"/>
    <n v="3.1"/>
    <n v="2.6"/>
    <n v="7.6"/>
    <n v="5"/>
    <n v="1"/>
    <n v="9"/>
    <n v="2.5"/>
    <n v="0.35714285714285715"/>
    <x v="0"/>
    <n v="54"/>
    <x v="1"/>
    <x v="0"/>
    <n v="115.7"/>
    <n v="19"/>
    <n v="12"/>
    <n v="0"/>
    <n v="0"/>
  </r>
  <r>
    <x v="575"/>
    <x v="20"/>
    <x v="1"/>
    <n v="5"/>
    <n v="0"/>
    <n v="2.6"/>
    <n v="1.6"/>
    <n v="1.6"/>
    <n v="3.9"/>
    <n v="2.2000000000000002"/>
    <n v="2.5"/>
    <n v="2"/>
    <n v="8.1999999999999993"/>
    <n v="6"/>
    <n v="3"/>
    <n v="1"/>
    <n v="2.7"/>
    <n v="0.38571428571428573"/>
    <x v="0"/>
    <n v="25"/>
    <x v="1"/>
    <x v="0"/>
    <n v="131.6"/>
    <n v="8"/>
    <n v="20"/>
    <n v="12.3"/>
    <n v="0.20500000000000002"/>
  </r>
  <r>
    <x v="576"/>
    <x v="43"/>
    <x v="1"/>
    <n v="5.8"/>
    <n v="2.7"/>
    <n v="1.6"/>
    <n v="1.3"/>
    <n v="3.1"/>
    <n v="1.8"/>
    <n v="0.7"/>
    <n v="2.4"/>
    <n v="2.1"/>
    <n v="4.3"/>
    <n v="1"/>
    <n v="10"/>
    <n v="5"/>
    <n v="2.5"/>
    <n v="0.35714285714285715"/>
    <x v="0"/>
    <n v="67"/>
    <x v="1"/>
    <x v="1"/>
    <n v="129"/>
    <n v="4"/>
    <n v="20"/>
    <n v="22"/>
    <n v="0.36666666666666664"/>
  </r>
  <r>
    <x v="577"/>
    <x v="51"/>
    <x v="1"/>
    <n v="6.5"/>
    <n v="4.4000000000000004"/>
    <n v="2.7"/>
    <n v="1"/>
    <n v="1.2"/>
    <n v="3.7"/>
    <n v="3.1"/>
    <n v="2.7"/>
    <n v="2.7"/>
    <n v="7.4"/>
    <n v="5"/>
    <n v="6"/>
    <n v="2"/>
    <n v="2.5"/>
    <n v="0.35714285714285715"/>
    <x v="0"/>
    <n v="39"/>
    <x v="0"/>
    <x v="0"/>
    <n v="263.89999999999998"/>
    <n v="8"/>
    <n v="0"/>
    <n v="7"/>
    <n v="0.11666666666666667"/>
  </r>
  <r>
    <x v="578"/>
    <x v="15"/>
    <x v="1"/>
    <n v="4.2"/>
    <n v="3.1"/>
    <n v="1"/>
    <n v="0.9"/>
    <n v="0.8"/>
    <n v="3.2"/>
    <n v="3.1"/>
    <n v="2.8"/>
    <n v="0.9"/>
    <n v="7.5"/>
    <n v="10"/>
    <n v="1"/>
    <n v="1"/>
    <n v="2.2999999999999998"/>
    <n v="0.32857142857142857"/>
    <x v="0"/>
    <n v="57"/>
    <x v="1"/>
    <x v="0"/>
    <n v="143.6"/>
    <n v="18"/>
    <n v="12"/>
    <n v="4"/>
    <n v="6.6666666666666666E-2"/>
  </r>
  <r>
    <x v="579"/>
    <x v="28"/>
    <x v="2"/>
    <n v="4.0999999999999996"/>
    <n v="1.3"/>
    <n v="2"/>
    <n v="0"/>
    <n v="2.2000000000000002"/>
    <n v="3.8"/>
    <n v="3.2"/>
    <n v="2.7"/>
    <n v="0.6"/>
    <n v="8"/>
    <n v="10"/>
    <n v="4"/>
    <n v="3"/>
    <n v="0.4"/>
    <n v="5.7142857142857148E-2"/>
    <x v="1"/>
    <n v="31"/>
    <x v="0"/>
    <x v="1"/>
    <n v="141.30000000000001"/>
    <n v="10"/>
    <n v="2"/>
    <n v="16.100000000000001"/>
    <n v="0.26833333333333337"/>
  </r>
  <r>
    <x v="580"/>
    <x v="35"/>
    <x v="0"/>
    <n v="5.7"/>
    <n v="3.2"/>
    <n v="3"/>
    <n v="1.3"/>
    <n v="0"/>
    <n v="3.2"/>
    <n v="4.3"/>
    <n v="5"/>
    <n v="0"/>
    <n v="7.9"/>
    <n v="7"/>
    <n v="9"/>
    <n v="7"/>
    <n v="5.9"/>
    <n v="0.84285714285714286"/>
    <x v="2"/>
    <n v="22"/>
    <x v="1"/>
    <x v="0"/>
    <n v="145.69999999999999"/>
    <n v="13"/>
    <n v="10"/>
    <n v="18"/>
    <n v="0.3"/>
  </r>
  <r>
    <x v="581"/>
    <x v="38"/>
    <x v="0"/>
    <n v="5.9"/>
    <n v="3.7"/>
    <n v="2.5"/>
    <n v="1.4"/>
    <n v="1.2"/>
    <n v="2.8"/>
    <n v="1.5"/>
    <n v="1.9"/>
    <n v="1"/>
    <n v="9.6999999999999993"/>
    <n v="1"/>
    <n v="7"/>
    <n v="3"/>
    <n v="5.8"/>
    <n v="0.82857142857142851"/>
    <x v="0"/>
    <n v="74"/>
    <x v="1"/>
    <x v="0"/>
    <n v="217.6"/>
    <n v="13"/>
    <n v="15"/>
    <n v="3.6"/>
    <n v="6.0000000000000005E-2"/>
  </r>
  <r>
    <x v="582"/>
    <x v="8"/>
    <x v="1"/>
    <n v="6.9"/>
    <n v="3.1"/>
    <n v="2.2000000000000002"/>
    <n v="0.7"/>
    <n v="1"/>
    <n v="3.6"/>
    <n v="0"/>
    <n v="2.7"/>
    <n v="0"/>
    <n v="7"/>
    <n v="10"/>
    <n v="1"/>
    <n v="10"/>
    <n v="5.8"/>
    <n v="0.82857142857142851"/>
    <x v="0"/>
    <n v="37"/>
    <x v="0"/>
    <x v="1"/>
    <n v="118.1"/>
    <n v="7"/>
    <n v="17"/>
    <n v="21.7"/>
    <n v="0.36166666666666664"/>
  </r>
  <r>
    <x v="583"/>
    <x v="39"/>
    <x v="1"/>
    <n v="7.3"/>
    <n v="2.6"/>
    <n v="3.8"/>
    <n v="0.8"/>
    <n v="1.8"/>
    <n v="2.1"/>
    <n v="1.2"/>
    <n v="2.5"/>
    <n v="1.6"/>
    <n v="7.7"/>
    <n v="9"/>
    <n v="6"/>
    <n v="10"/>
    <n v="0.6"/>
    <n v="8.5714285714285715E-2"/>
    <x v="2"/>
    <n v="40"/>
    <x v="0"/>
    <x v="0"/>
    <n v="189.7"/>
    <n v="19"/>
    <n v="1"/>
    <n v="10.4"/>
    <n v="0.17333333333333334"/>
  </r>
  <r>
    <x v="584"/>
    <x v="36"/>
    <x v="0"/>
    <n v="3.8"/>
    <n v="3.7"/>
    <n v="3"/>
    <n v="0.5"/>
    <n v="2.7"/>
    <n v="2.7"/>
    <n v="3.2"/>
    <n v="3.7"/>
    <n v="0.6"/>
    <n v="6.5"/>
    <n v="7"/>
    <n v="6"/>
    <n v="9"/>
    <n v="3.8"/>
    <n v="0.54285714285714282"/>
    <x v="1"/>
    <n v="54"/>
    <x v="0"/>
    <x v="0"/>
    <n v="112"/>
    <n v="0"/>
    <n v="17"/>
    <n v="14.1"/>
    <n v="0.23499999999999999"/>
  </r>
  <r>
    <x v="585"/>
    <x v="5"/>
    <x v="1"/>
    <n v="4.4000000000000004"/>
    <n v="0.4"/>
    <n v="2.9"/>
    <n v="1.4"/>
    <n v="3.1"/>
    <n v="2"/>
    <n v="1.9"/>
    <n v="1.6"/>
    <n v="2.2000000000000002"/>
    <n v="5.5"/>
    <n v="4"/>
    <n v="2"/>
    <n v="3"/>
    <n v="2.2000000000000002"/>
    <n v="0.31428571428571433"/>
    <x v="0"/>
    <n v="56"/>
    <x v="0"/>
    <x v="0"/>
    <n v="108.6"/>
    <n v="3"/>
    <n v="16"/>
    <n v="21.9"/>
    <n v="0.36499999999999999"/>
  </r>
  <r>
    <x v="586"/>
    <x v="2"/>
    <x v="0"/>
    <n v="4.0999999999999996"/>
    <n v="1.7"/>
    <n v="2.7"/>
    <n v="0.8"/>
    <n v="1.7"/>
    <n v="1.2"/>
    <n v="0.3"/>
    <n v="2"/>
    <n v="2"/>
    <n v="7.3"/>
    <n v="4"/>
    <n v="6"/>
    <n v="6"/>
    <n v="2"/>
    <n v="0.2857142857142857"/>
    <x v="1"/>
    <n v="38"/>
    <x v="0"/>
    <x v="0"/>
    <n v="168.5"/>
    <n v="15"/>
    <n v="0"/>
    <n v="16.2"/>
    <n v="0.26999999999999996"/>
  </r>
  <r>
    <x v="587"/>
    <x v="36"/>
    <x v="2"/>
    <n v="8.8000000000000007"/>
    <n v="1"/>
    <n v="2.8"/>
    <n v="0.9"/>
    <n v="0"/>
    <n v="2.6"/>
    <n v="0"/>
    <n v="0.5"/>
    <n v="0.8"/>
    <n v="7.7"/>
    <n v="10"/>
    <n v="10"/>
    <n v="2"/>
    <n v="1.1000000000000001"/>
    <n v="0.15714285714285717"/>
    <x v="0"/>
    <n v="44"/>
    <x v="0"/>
    <x v="1"/>
    <n v="210.7"/>
    <n v="0"/>
    <n v="3"/>
    <n v="10"/>
    <n v="0.16666666666666666"/>
  </r>
  <r>
    <x v="588"/>
    <x v="42"/>
    <x v="0"/>
    <n v="5.8"/>
    <n v="5"/>
    <n v="3.7"/>
    <n v="1.3"/>
    <n v="1"/>
    <n v="2.2000000000000002"/>
    <n v="3.7"/>
    <n v="3.8"/>
    <n v="2.2000000000000002"/>
    <n v="6.9"/>
    <n v="7"/>
    <n v="2"/>
    <n v="8"/>
    <n v="8.1"/>
    <n v="1.157142857142857"/>
    <x v="1"/>
    <n v="75"/>
    <x v="0"/>
    <x v="1"/>
    <n v="130.80000000000001"/>
    <n v="18"/>
    <n v="19"/>
    <n v="4.5999999999999996"/>
    <n v="7.6666666666666661E-2"/>
  </r>
  <r>
    <x v="589"/>
    <x v="36"/>
    <x v="0"/>
    <n v="6"/>
    <n v="4.0999999999999996"/>
    <n v="1.6"/>
    <n v="1.2"/>
    <n v="1.1000000000000001"/>
    <n v="3.5"/>
    <n v="2.7"/>
    <n v="0.5"/>
    <n v="1.3"/>
    <n v="4.5"/>
    <n v="6"/>
    <n v="8"/>
    <n v="10"/>
    <n v="2.5"/>
    <n v="0.35714285714285715"/>
    <x v="2"/>
    <n v="37"/>
    <x v="0"/>
    <x v="0"/>
    <n v="130.5"/>
    <n v="2"/>
    <n v="20"/>
    <n v="31.7"/>
    <n v="0.52833333333333332"/>
  </r>
  <r>
    <x v="590"/>
    <x v="41"/>
    <x v="1"/>
    <n v="6.1"/>
    <n v="3.3"/>
    <n v="3"/>
    <n v="1.3"/>
    <n v="1.9"/>
    <n v="1.8"/>
    <n v="1.4"/>
    <n v="3.2"/>
    <n v="0"/>
    <n v="4.8"/>
    <n v="3"/>
    <n v="7"/>
    <n v="5"/>
    <n v="1.2"/>
    <n v="0.17142857142857143"/>
    <x v="0"/>
    <n v="59"/>
    <x v="1"/>
    <x v="0"/>
    <n v="181.8"/>
    <n v="1"/>
    <n v="5"/>
    <n v="3.7"/>
    <n v="6.1666666666666668E-2"/>
  </r>
  <r>
    <x v="591"/>
    <x v="28"/>
    <x v="1"/>
    <n v="4.5999999999999996"/>
    <n v="0.8"/>
    <n v="2.4"/>
    <n v="1.1000000000000001"/>
    <n v="1.6"/>
    <n v="1.1000000000000001"/>
    <n v="4.3"/>
    <n v="4.7"/>
    <n v="0.2"/>
    <n v="7.4"/>
    <n v="9"/>
    <n v="6"/>
    <n v="2"/>
    <n v="3.3"/>
    <n v="0.47142857142857142"/>
    <x v="2"/>
    <n v="49"/>
    <x v="0"/>
    <x v="1"/>
    <n v="149.5"/>
    <n v="16"/>
    <n v="20"/>
    <n v="12.5"/>
    <n v="0.20833333333333334"/>
  </r>
  <r>
    <x v="592"/>
    <x v="46"/>
    <x v="1"/>
    <n v="9.1"/>
    <n v="4.0999999999999996"/>
    <n v="1.6"/>
    <n v="1.1000000000000001"/>
    <n v="0.8"/>
    <n v="3.5"/>
    <n v="5.2"/>
    <n v="5"/>
    <n v="0.5"/>
    <n v="6.1"/>
    <n v="6"/>
    <n v="10"/>
    <n v="7"/>
    <n v="4.5"/>
    <n v="0.6428571428571429"/>
    <x v="0"/>
    <n v="75"/>
    <x v="1"/>
    <x v="1"/>
    <n v="184"/>
    <n v="10"/>
    <n v="4"/>
    <n v="14.1"/>
    <n v="0.23499999999999999"/>
  </r>
  <r>
    <x v="593"/>
    <x v="30"/>
    <x v="0"/>
    <n v="6.8"/>
    <n v="5.0999999999999996"/>
    <n v="1.9"/>
    <n v="1.1000000000000001"/>
    <n v="0.2"/>
    <n v="2.1"/>
    <n v="3.2"/>
    <n v="2.1"/>
    <n v="1.2"/>
    <n v="6.9"/>
    <n v="2"/>
    <n v="6"/>
    <n v="3"/>
    <n v="2.7"/>
    <n v="0.38571428571428573"/>
    <x v="1"/>
    <n v="61"/>
    <x v="1"/>
    <x v="0"/>
    <n v="68.7"/>
    <n v="2"/>
    <n v="19"/>
    <n v="14.5"/>
    <n v="0.24166666666666667"/>
  </r>
  <r>
    <x v="594"/>
    <x v="33"/>
    <x v="1"/>
    <n v="6.1"/>
    <n v="3.9"/>
    <n v="2.2000000000000002"/>
    <n v="1.2"/>
    <n v="0.6"/>
    <n v="1.1000000000000001"/>
    <n v="2.9"/>
    <n v="2.1"/>
    <n v="0.8"/>
    <n v="7.1"/>
    <n v="10"/>
    <n v="9"/>
    <n v="5"/>
    <n v="3.5"/>
    <n v="0.5"/>
    <x v="0"/>
    <n v="70"/>
    <x v="1"/>
    <x v="0"/>
    <n v="98"/>
    <n v="6"/>
    <n v="8"/>
    <n v="27"/>
    <n v="0.45"/>
  </r>
  <r>
    <x v="595"/>
    <x v="35"/>
    <x v="1"/>
    <n v="3.8"/>
    <n v="2.9"/>
    <n v="1.1000000000000001"/>
    <n v="1.3"/>
    <n v="0.6"/>
    <n v="3.7"/>
    <n v="2.6"/>
    <n v="2.4"/>
    <n v="0.7"/>
    <n v="6.4"/>
    <n v="2"/>
    <n v="9"/>
    <n v="9"/>
    <n v="5"/>
    <n v="0.7142857142857143"/>
    <x v="1"/>
    <n v="61"/>
    <x v="0"/>
    <x v="1"/>
    <n v="146.9"/>
    <n v="9"/>
    <n v="20"/>
    <n v="10.4"/>
    <n v="0.17333333333333334"/>
  </r>
  <r>
    <x v="596"/>
    <x v="45"/>
    <x v="0"/>
    <n v="3.7"/>
    <n v="3.9"/>
    <n v="2.9"/>
    <n v="0.4"/>
    <n v="3.1"/>
    <n v="3.1"/>
    <n v="3"/>
    <n v="3.7"/>
    <n v="1.8"/>
    <n v="6.2"/>
    <n v="1"/>
    <n v="10"/>
    <n v="1"/>
    <n v="1.1000000000000001"/>
    <n v="0.15714285714285717"/>
    <x v="0"/>
    <n v="72"/>
    <x v="1"/>
    <x v="0"/>
    <n v="172.6"/>
    <n v="2"/>
    <n v="3"/>
    <n v="9.1999999999999993"/>
    <n v="0.15333333333333332"/>
  </r>
  <r>
    <x v="597"/>
    <x v="9"/>
    <x v="1"/>
    <n v="5.4"/>
    <n v="3.4"/>
    <n v="1.9"/>
    <n v="0.7"/>
    <n v="0.7"/>
    <n v="4.2"/>
    <n v="4.4000000000000004"/>
    <n v="2.2999999999999998"/>
    <n v="2"/>
    <n v="6.3"/>
    <n v="5"/>
    <n v="10"/>
    <n v="2"/>
    <n v="3.4"/>
    <n v="0.48571428571428571"/>
    <x v="1"/>
    <n v="53"/>
    <x v="0"/>
    <x v="1"/>
    <n v="143.5"/>
    <n v="7"/>
    <n v="4"/>
    <n v="22.4"/>
    <n v="0.37333333333333329"/>
  </r>
  <r>
    <x v="598"/>
    <x v="2"/>
    <x v="1"/>
    <n v="4.5999999999999996"/>
    <n v="4.4000000000000004"/>
    <n v="2.1"/>
    <n v="0.9"/>
    <n v="1.6"/>
    <n v="1.6"/>
    <n v="0.8"/>
    <n v="2.1"/>
    <n v="0.6"/>
    <n v="7.2"/>
    <n v="10"/>
    <n v="2"/>
    <n v="5"/>
    <n v="1.7"/>
    <n v="0.24285714285714285"/>
    <x v="1"/>
    <n v="29"/>
    <x v="1"/>
    <x v="1"/>
    <n v="154"/>
    <n v="4"/>
    <n v="7"/>
    <n v="8.9"/>
    <n v="0.14833333333333334"/>
  </r>
  <r>
    <x v="599"/>
    <x v="11"/>
    <x v="1"/>
    <n v="3.9"/>
    <n v="4.4000000000000004"/>
    <n v="3.4"/>
    <n v="1.2"/>
    <n v="2.5"/>
    <n v="1.4"/>
    <n v="1.6"/>
    <n v="3.9"/>
    <n v="0.4"/>
    <n v="7.1"/>
    <n v="6"/>
    <n v="3"/>
    <n v="4"/>
    <n v="1.5"/>
    <n v="0.21428571428571427"/>
    <x v="0"/>
    <n v="41"/>
    <x v="1"/>
    <x v="1"/>
    <n v="180.3"/>
    <n v="9"/>
    <n v="16"/>
    <n v="17"/>
    <n v="0.28333333333333333"/>
  </r>
  <r>
    <x v="600"/>
    <x v="21"/>
    <x v="2"/>
    <n v="5.3"/>
    <n v="2.7"/>
    <n v="2.1"/>
    <n v="1.8"/>
    <n v="1.7"/>
    <n v="0.7"/>
    <n v="1.9"/>
    <n v="2.6"/>
    <n v="2.5"/>
    <n v="5.5"/>
    <n v="3"/>
    <n v="10"/>
    <n v="1"/>
    <n v="6.5"/>
    <n v="0.9285714285714286"/>
    <x v="0"/>
    <n v="69"/>
    <x v="1"/>
    <x v="0"/>
    <n v="87.7"/>
    <n v="11"/>
    <n v="14"/>
    <n v="11.6"/>
    <n v="0.19333333333333333"/>
  </r>
  <r>
    <x v="601"/>
    <x v="6"/>
    <x v="0"/>
    <n v="5.6"/>
    <n v="2"/>
    <n v="3.6"/>
    <n v="0.6"/>
    <n v="0.4"/>
    <n v="1.3"/>
    <n v="2.7"/>
    <n v="2.2999999999999998"/>
    <n v="3.9"/>
    <n v="6.5"/>
    <n v="4"/>
    <n v="7"/>
    <n v="7"/>
    <n v="2.8"/>
    <n v="0.39999999999999997"/>
    <x v="0"/>
    <n v="23"/>
    <x v="1"/>
    <x v="0"/>
    <n v="180.3"/>
    <n v="17"/>
    <n v="19"/>
    <n v="17.399999999999999"/>
    <n v="0.28999999999999998"/>
  </r>
  <r>
    <x v="602"/>
    <x v="11"/>
    <x v="0"/>
    <n v="6.3"/>
    <n v="2.4"/>
    <n v="1.5"/>
    <n v="1.4"/>
    <n v="2.5"/>
    <n v="1.5"/>
    <n v="3.9"/>
    <n v="1.4"/>
    <n v="0.3"/>
    <n v="5.2"/>
    <n v="5"/>
    <n v="10"/>
    <n v="9"/>
    <n v="0.9"/>
    <n v="0.12857142857142859"/>
    <x v="1"/>
    <n v="22"/>
    <x v="0"/>
    <x v="1"/>
    <n v="202.5"/>
    <n v="5"/>
    <n v="12"/>
    <n v="15.8"/>
    <n v="0.26333333333333336"/>
  </r>
  <r>
    <x v="603"/>
    <x v="42"/>
    <x v="1"/>
    <n v="5"/>
    <n v="3.8"/>
    <n v="0.9"/>
    <n v="0.7"/>
    <n v="1.9"/>
    <n v="2.8"/>
    <n v="2.5"/>
    <n v="3.8"/>
    <n v="2.1"/>
    <n v="7.1"/>
    <n v="4"/>
    <n v="9"/>
    <n v="1"/>
    <n v="2.8"/>
    <n v="0.39999999999999997"/>
    <x v="2"/>
    <n v="68"/>
    <x v="0"/>
    <x v="1"/>
    <n v="132.9"/>
    <n v="7"/>
    <n v="14"/>
    <n v="6.8"/>
    <n v="0.11333333333333333"/>
  </r>
  <r>
    <x v="604"/>
    <x v="29"/>
    <x v="2"/>
    <n v="4"/>
    <n v="2.5"/>
    <n v="1.7"/>
    <n v="1.7"/>
    <n v="0"/>
    <n v="0.9"/>
    <n v="2.8"/>
    <n v="2.8"/>
    <n v="1.1000000000000001"/>
    <n v="5.9"/>
    <n v="9"/>
    <n v="6"/>
    <n v="8"/>
    <n v="0.6"/>
    <n v="8.5714285714285715E-2"/>
    <x v="0"/>
    <n v="75"/>
    <x v="1"/>
    <x v="0"/>
    <n v="106.9"/>
    <n v="17"/>
    <n v="3"/>
    <n v="0"/>
    <n v="0"/>
  </r>
  <r>
    <x v="605"/>
    <x v="31"/>
    <x v="0"/>
    <n v="4.0999999999999996"/>
    <n v="1.9"/>
    <n v="0"/>
    <n v="2"/>
    <n v="2.7"/>
    <n v="1.2"/>
    <n v="2.8"/>
    <n v="2.5"/>
    <n v="1.9"/>
    <n v="7.4"/>
    <n v="3"/>
    <n v="1"/>
    <n v="9"/>
    <n v="2.6"/>
    <n v="0.37142857142857144"/>
    <x v="1"/>
    <n v="75"/>
    <x v="1"/>
    <x v="1"/>
    <n v="194.4"/>
    <n v="5"/>
    <n v="17"/>
    <n v="0"/>
    <n v="0"/>
  </r>
  <r>
    <x v="606"/>
    <x v="10"/>
    <x v="1"/>
    <n v="8.4"/>
    <n v="3"/>
    <n v="2.9"/>
    <n v="0.1"/>
    <n v="2.4"/>
    <n v="4"/>
    <n v="2"/>
    <n v="0.1"/>
    <n v="0.2"/>
    <n v="6.2"/>
    <n v="5"/>
    <n v="7"/>
    <n v="2"/>
    <n v="1.6"/>
    <n v="0.22857142857142859"/>
    <x v="0"/>
    <n v="68"/>
    <x v="1"/>
    <x v="0"/>
    <n v="236"/>
    <n v="8"/>
    <n v="18"/>
    <n v="0"/>
    <n v="0"/>
  </r>
  <r>
    <x v="607"/>
    <x v="38"/>
    <x v="0"/>
    <n v="3.5"/>
    <n v="4.7"/>
    <n v="1"/>
    <n v="0.8"/>
    <n v="1.8"/>
    <n v="0"/>
    <n v="1.5"/>
    <n v="3.7"/>
    <n v="0"/>
    <n v="7.9"/>
    <n v="7"/>
    <n v="1"/>
    <n v="1"/>
    <n v="4"/>
    <n v="0.5714285714285714"/>
    <x v="0"/>
    <n v="47"/>
    <x v="0"/>
    <x v="0"/>
    <n v="157.4"/>
    <n v="15"/>
    <n v="7"/>
    <n v="9.3000000000000007"/>
    <n v="0.155"/>
  </r>
  <r>
    <x v="608"/>
    <x v="22"/>
    <x v="1"/>
    <n v="6.7"/>
    <n v="3.2"/>
    <n v="1.4"/>
    <n v="0"/>
    <n v="3.1"/>
    <n v="2.6"/>
    <n v="2.1"/>
    <n v="1"/>
    <n v="0.1"/>
    <n v="8.1"/>
    <n v="7"/>
    <n v="5"/>
    <n v="6"/>
    <n v="6.9"/>
    <n v="0.98571428571428577"/>
    <x v="0"/>
    <n v="41"/>
    <x v="1"/>
    <x v="1"/>
    <n v="105.9"/>
    <n v="10"/>
    <n v="13"/>
    <n v="0"/>
    <n v="0"/>
  </r>
  <r>
    <x v="609"/>
    <x v="38"/>
    <x v="0"/>
    <n v="7"/>
    <n v="2.6"/>
    <n v="2.7"/>
    <n v="0.2"/>
    <n v="2.4"/>
    <n v="0.5"/>
    <n v="1.2"/>
    <n v="3.1"/>
    <n v="0.6"/>
    <n v="7"/>
    <n v="6"/>
    <n v="9"/>
    <n v="7"/>
    <n v="2.7"/>
    <n v="0.38571428571428573"/>
    <x v="1"/>
    <n v="31"/>
    <x v="1"/>
    <x v="1"/>
    <n v="149.69999999999999"/>
    <n v="1"/>
    <n v="0"/>
    <n v="8.6999999999999993"/>
    <n v="0.14499999999999999"/>
  </r>
  <r>
    <x v="610"/>
    <x v="44"/>
    <x v="0"/>
    <n v="5.8"/>
    <n v="3.5"/>
    <n v="2.1"/>
    <n v="0.2"/>
    <n v="2.6"/>
    <n v="1"/>
    <n v="1.2"/>
    <n v="1.5"/>
    <n v="1"/>
    <n v="6.1"/>
    <n v="9"/>
    <n v="10"/>
    <n v="2"/>
    <n v="1.7"/>
    <n v="0.24285714285714285"/>
    <x v="2"/>
    <n v="68"/>
    <x v="1"/>
    <x v="0"/>
    <n v="108.3"/>
    <n v="16"/>
    <n v="1"/>
    <n v="11.1"/>
    <n v="0.185"/>
  </r>
  <r>
    <x v="611"/>
    <x v="11"/>
    <x v="1"/>
    <n v="9.5"/>
    <n v="3.1"/>
    <n v="1.6"/>
    <n v="1.3"/>
    <n v="2.5"/>
    <n v="3.7"/>
    <n v="2.4"/>
    <n v="1.1000000000000001"/>
    <n v="2.1"/>
    <n v="5.4"/>
    <n v="7"/>
    <n v="10"/>
    <n v="5"/>
    <n v="3.2"/>
    <n v="0.45714285714285718"/>
    <x v="2"/>
    <n v="32"/>
    <x v="0"/>
    <x v="0"/>
    <n v="185.8"/>
    <n v="12"/>
    <n v="19"/>
    <n v="16.8"/>
    <n v="0.28000000000000003"/>
  </r>
  <r>
    <x v="612"/>
    <x v="32"/>
    <x v="2"/>
    <n v="7"/>
    <n v="0.1"/>
    <n v="0"/>
    <n v="1.2"/>
    <n v="2.2999999999999998"/>
    <n v="2.1"/>
    <n v="1.4"/>
    <n v="3.7"/>
    <n v="0.4"/>
    <n v="7.7"/>
    <n v="4"/>
    <n v="9"/>
    <n v="5"/>
    <n v="6"/>
    <n v="0.8571428571428571"/>
    <x v="0"/>
    <n v="60"/>
    <x v="1"/>
    <x v="1"/>
    <n v="147.5"/>
    <n v="6"/>
    <n v="2"/>
    <n v="14"/>
    <n v="0.23333333333333334"/>
  </r>
  <r>
    <x v="613"/>
    <x v="22"/>
    <x v="0"/>
    <n v="9.6999999999999993"/>
    <n v="4"/>
    <n v="3.3"/>
    <n v="1.4"/>
    <n v="0"/>
    <n v="5.2"/>
    <n v="4.2"/>
    <n v="2.6"/>
    <n v="0.6"/>
    <n v="6.4"/>
    <n v="10"/>
    <n v="1"/>
    <n v="7"/>
    <n v="4"/>
    <n v="0.5714285714285714"/>
    <x v="1"/>
    <n v="52"/>
    <x v="1"/>
    <x v="0"/>
    <n v="103.6"/>
    <n v="9"/>
    <n v="15"/>
    <n v="17.2"/>
    <n v="0.28666666666666668"/>
  </r>
  <r>
    <x v="614"/>
    <x v="0"/>
    <x v="0"/>
    <n v="4.7"/>
    <n v="3.6"/>
    <n v="2.7"/>
    <n v="1.3"/>
    <n v="0"/>
    <n v="2.8"/>
    <n v="2.2000000000000002"/>
    <n v="2.6"/>
    <n v="3.3"/>
    <n v="6.6"/>
    <n v="9"/>
    <n v="6"/>
    <n v="1"/>
    <n v="2.7"/>
    <n v="0.38571428571428573"/>
    <x v="0"/>
    <n v="66"/>
    <x v="0"/>
    <x v="1"/>
    <n v="160"/>
    <n v="12"/>
    <n v="2"/>
    <n v="13.3"/>
    <n v="0.22166666666666668"/>
  </r>
  <r>
    <x v="615"/>
    <x v="50"/>
    <x v="1"/>
    <n v="4.7"/>
    <n v="3"/>
    <n v="4.0999999999999996"/>
    <n v="1.2"/>
    <n v="2.4"/>
    <n v="1"/>
    <n v="3.6"/>
    <n v="5"/>
    <n v="1.3"/>
    <n v="6"/>
    <n v="6"/>
    <n v="3"/>
    <n v="10"/>
    <n v="0"/>
    <n v="0"/>
    <x v="0"/>
    <n v="38"/>
    <x v="0"/>
    <x v="1"/>
    <n v="117.2"/>
    <n v="9"/>
    <n v="5"/>
    <n v="7.4"/>
    <n v="0.12333333333333334"/>
  </r>
  <r>
    <x v="616"/>
    <x v="10"/>
    <x v="1"/>
    <n v="7.1"/>
    <n v="4.5999999999999996"/>
    <n v="1.4"/>
    <n v="1.1000000000000001"/>
    <n v="2.7"/>
    <n v="2.7"/>
    <n v="0.5"/>
    <n v="5"/>
    <n v="1.5"/>
    <n v="4.8"/>
    <n v="1"/>
    <n v="9"/>
    <n v="8"/>
    <n v="2.9"/>
    <n v="0.41428571428571426"/>
    <x v="0"/>
    <n v="60"/>
    <x v="0"/>
    <x v="0"/>
    <n v="84.2"/>
    <n v="3"/>
    <n v="7"/>
    <n v="9.1999999999999993"/>
    <n v="0.15333333333333332"/>
  </r>
  <r>
    <x v="617"/>
    <x v="8"/>
    <x v="1"/>
    <n v="5.5"/>
    <n v="4.8"/>
    <n v="0.5"/>
    <n v="0.9"/>
    <n v="0.8"/>
    <n v="3.4"/>
    <n v="0.5"/>
    <n v="2.2000000000000002"/>
    <n v="1.9"/>
    <n v="7.8"/>
    <n v="9"/>
    <n v="3"/>
    <n v="5"/>
    <n v="4.5999999999999996"/>
    <n v="0.65714285714285714"/>
    <x v="0"/>
    <n v="36"/>
    <x v="1"/>
    <x v="0"/>
    <n v="188"/>
    <n v="10"/>
    <n v="11"/>
    <n v="3.2"/>
    <n v="5.3333333333333337E-2"/>
  </r>
  <r>
    <x v="618"/>
    <x v="50"/>
    <x v="0"/>
    <n v="9.4"/>
    <n v="4.2"/>
    <n v="3"/>
    <n v="1.5"/>
    <n v="0.4"/>
    <n v="2.6"/>
    <n v="1.9"/>
    <n v="0.8"/>
    <n v="0.7"/>
    <n v="6.4"/>
    <n v="7"/>
    <n v="2"/>
    <n v="3"/>
    <n v="4.9000000000000004"/>
    <n v="0.70000000000000007"/>
    <x v="1"/>
    <n v="66"/>
    <x v="1"/>
    <x v="1"/>
    <n v="164.9"/>
    <n v="8"/>
    <n v="4"/>
    <n v="11.8"/>
    <n v="0.19666666666666668"/>
  </r>
  <r>
    <x v="619"/>
    <x v="29"/>
    <x v="1"/>
    <n v="6.7"/>
    <n v="1.7"/>
    <n v="1.8"/>
    <n v="1"/>
    <n v="1.8"/>
    <n v="1.7"/>
    <n v="3.1"/>
    <n v="4.3"/>
    <n v="1.2"/>
    <n v="4.3"/>
    <n v="6"/>
    <n v="8"/>
    <n v="9"/>
    <n v="5.6"/>
    <n v="0.79999999999999993"/>
    <x v="0"/>
    <n v="53"/>
    <x v="0"/>
    <x v="1"/>
    <n v="126.5"/>
    <n v="15"/>
    <n v="4"/>
    <n v="0"/>
    <n v="0"/>
  </r>
  <r>
    <x v="620"/>
    <x v="20"/>
    <x v="0"/>
    <n v="3.9"/>
    <n v="1.8"/>
    <n v="2.6"/>
    <n v="1.3"/>
    <n v="0"/>
    <n v="0"/>
    <n v="1.4"/>
    <n v="0.8"/>
    <n v="0.9"/>
    <n v="6.3"/>
    <n v="6"/>
    <n v="3"/>
    <n v="3"/>
    <n v="1.7"/>
    <n v="0.24285714285714285"/>
    <x v="2"/>
    <n v="23"/>
    <x v="1"/>
    <x v="0"/>
    <n v="213.6"/>
    <n v="16"/>
    <n v="2"/>
    <n v="18.5"/>
    <n v="0.30833333333333335"/>
  </r>
  <r>
    <x v="621"/>
    <x v="22"/>
    <x v="0"/>
    <n v="2.5"/>
    <n v="4.7"/>
    <n v="3.6"/>
    <n v="0"/>
    <n v="1.3"/>
    <n v="1.6"/>
    <n v="1.9"/>
    <n v="3.1"/>
    <n v="1.1000000000000001"/>
    <n v="4.9000000000000004"/>
    <n v="4"/>
    <n v="5"/>
    <n v="7"/>
    <n v="2.2000000000000002"/>
    <n v="0.31428571428571433"/>
    <x v="0"/>
    <n v="58"/>
    <x v="1"/>
    <x v="0"/>
    <n v="112.7"/>
    <n v="4"/>
    <n v="3"/>
    <n v="2.2999999999999998"/>
    <n v="3.833333333333333E-2"/>
  </r>
  <r>
    <x v="622"/>
    <x v="49"/>
    <x v="1"/>
    <n v="5.8"/>
    <n v="0.2"/>
    <n v="2.4"/>
    <n v="0.4"/>
    <n v="1.1000000000000001"/>
    <n v="4"/>
    <n v="3.2"/>
    <n v="2.2000000000000002"/>
    <n v="2"/>
    <n v="7.2"/>
    <n v="4"/>
    <n v="6"/>
    <n v="10"/>
    <n v="2.8"/>
    <n v="0.39999999999999997"/>
    <x v="0"/>
    <n v="27"/>
    <x v="1"/>
    <x v="0"/>
    <n v="128.30000000000001"/>
    <n v="4"/>
    <n v="4"/>
    <n v="11.2"/>
    <n v="0.18666666666666665"/>
  </r>
  <r>
    <x v="623"/>
    <x v="8"/>
    <x v="0"/>
    <n v="5.8"/>
    <n v="2.8"/>
    <n v="2.2000000000000002"/>
    <n v="1.5"/>
    <n v="1.3"/>
    <n v="1"/>
    <n v="1.5"/>
    <n v="2.6"/>
    <n v="1.9"/>
    <n v="7"/>
    <n v="3"/>
    <n v="10"/>
    <n v="7"/>
    <n v="4.4000000000000004"/>
    <n v="0.62857142857142867"/>
    <x v="0"/>
    <n v="52"/>
    <x v="0"/>
    <x v="1"/>
    <n v="168.8"/>
    <n v="5"/>
    <n v="2"/>
    <n v="12.6"/>
    <n v="0.21"/>
  </r>
  <r>
    <x v="624"/>
    <x v="21"/>
    <x v="1"/>
    <n v="6.6"/>
    <n v="3.7"/>
    <n v="2.2000000000000002"/>
    <n v="0.7"/>
    <n v="3.4"/>
    <n v="1.5"/>
    <n v="1.1000000000000001"/>
    <n v="4.0999999999999996"/>
    <n v="0"/>
    <n v="8.3000000000000007"/>
    <n v="8"/>
    <n v="10"/>
    <n v="10"/>
    <n v="2.5"/>
    <n v="0.35714285714285715"/>
    <x v="0"/>
    <n v="20"/>
    <x v="0"/>
    <x v="0"/>
    <n v="193.8"/>
    <n v="1"/>
    <n v="9"/>
    <n v="19.3"/>
    <n v="0.32166666666666666"/>
  </r>
  <r>
    <x v="625"/>
    <x v="38"/>
    <x v="2"/>
    <n v="8.4"/>
    <n v="0.4"/>
    <n v="0.4"/>
    <n v="0.3"/>
    <n v="0.9"/>
    <n v="3.2"/>
    <n v="2.9"/>
    <n v="1.5"/>
    <n v="2.2000000000000002"/>
    <n v="4.7"/>
    <n v="8"/>
    <n v="1"/>
    <n v="8"/>
    <n v="4"/>
    <n v="0.5714285714285714"/>
    <x v="2"/>
    <n v="24"/>
    <x v="0"/>
    <x v="1"/>
    <n v="169.5"/>
    <n v="13"/>
    <n v="18"/>
    <n v="0"/>
    <n v="0"/>
  </r>
  <r>
    <x v="626"/>
    <x v="46"/>
    <x v="0"/>
    <n v="8.1999999999999993"/>
    <n v="3.4"/>
    <n v="3.1"/>
    <n v="1.3"/>
    <n v="1.6"/>
    <n v="2.7"/>
    <n v="0.4"/>
    <n v="1.7"/>
    <n v="0.9"/>
    <n v="8.1999999999999993"/>
    <n v="2"/>
    <n v="7"/>
    <n v="10"/>
    <n v="2.2000000000000002"/>
    <n v="0.31428571428571433"/>
    <x v="0"/>
    <n v="51"/>
    <x v="1"/>
    <x v="0"/>
    <n v="121.8"/>
    <n v="10"/>
    <n v="7"/>
    <n v="7.4"/>
    <n v="0.12333333333333334"/>
  </r>
  <r>
    <x v="627"/>
    <x v="17"/>
    <x v="1"/>
    <n v="4.8"/>
    <n v="4.4000000000000004"/>
    <n v="3.2"/>
    <n v="1"/>
    <n v="0.2"/>
    <n v="0.4"/>
    <n v="1.6"/>
    <n v="3.5"/>
    <n v="1.6"/>
    <n v="7.1"/>
    <n v="5"/>
    <n v="7"/>
    <n v="8"/>
    <n v="1.6"/>
    <n v="0.22857142857142859"/>
    <x v="2"/>
    <n v="59"/>
    <x v="1"/>
    <x v="1"/>
    <n v="138.1"/>
    <n v="18"/>
    <n v="5"/>
    <n v="14.4"/>
    <n v="0.24000000000000002"/>
  </r>
  <r>
    <x v="628"/>
    <x v="39"/>
    <x v="1"/>
    <n v="3.4"/>
    <n v="0.8"/>
    <n v="2.5"/>
    <n v="0.8"/>
    <n v="2.4"/>
    <n v="1.9"/>
    <n v="2.1"/>
    <n v="4.8"/>
    <n v="0.8"/>
    <n v="4.9000000000000004"/>
    <n v="9"/>
    <n v="5"/>
    <n v="4"/>
    <n v="5.2"/>
    <n v="0.74285714285714288"/>
    <x v="0"/>
    <n v="20"/>
    <x v="1"/>
    <x v="0"/>
    <n v="117.7"/>
    <n v="10"/>
    <n v="6"/>
    <n v="24"/>
    <n v="0.4"/>
  </r>
  <r>
    <x v="629"/>
    <x v="22"/>
    <x v="1"/>
    <n v="3.5"/>
    <n v="5.5"/>
    <n v="0.5"/>
    <n v="1.8"/>
    <n v="1.3"/>
    <n v="3.7"/>
    <n v="2.6"/>
    <n v="5.7"/>
    <n v="1.1000000000000001"/>
    <n v="8.6999999999999993"/>
    <n v="9"/>
    <n v="9"/>
    <n v="1"/>
    <n v="3.6"/>
    <n v="0.51428571428571435"/>
    <x v="0"/>
    <n v="54"/>
    <x v="1"/>
    <x v="0"/>
    <n v="133.4"/>
    <n v="19"/>
    <n v="5"/>
    <n v="9.6999999999999993"/>
    <n v="0.16166666666666665"/>
  </r>
  <r>
    <x v="630"/>
    <x v="37"/>
    <x v="0"/>
    <n v="4.5"/>
    <n v="1.5"/>
    <n v="1.9"/>
    <n v="1.7"/>
    <n v="2.7"/>
    <n v="2"/>
    <n v="3"/>
    <n v="0.6"/>
    <n v="2.5"/>
    <n v="6.4"/>
    <n v="7"/>
    <n v="2"/>
    <n v="4"/>
    <n v="4.5"/>
    <n v="0.6428571428571429"/>
    <x v="0"/>
    <n v="41"/>
    <x v="0"/>
    <x v="0"/>
    <n v="137.19999999999999"/>
    <n v="5"/>
    <n v="12"/>
    <n v="5.2"/>
    <n v="8.666666666666667E-2"/>
  </r>
  <r>
    <x v="631"/>
    <x v="44"/>
    <x v="0"/>
    <n v="5.3"/>
    <n v="3.9"/>
    <n v="3.4"/>
    <n v="0.9"/>
    <n v="0"/>
    <n v="3.7"/>
    <n v="3.2"/>
    <n v="2"/>
    <n v="1.5"/>
    <n v="5.0999999999999996"/>
    <n v="4"/>
    <n v="5"/>
    <n v="6"/>
    <n v="2.6"/>
    <n v="0.37142857142857144"/>
    <x v="2"/>
    <n v="48"/>
    <x v="1"/>
    <x v="0"/>
    <n v="170.8"/>
    <n v="12"/>
    <n v="12"/>
    <n v="26.2"/>
    <n v="0.43666666666666665"/>
  </r>
  <r>
    <x v="632"/>
    <x v="21"/>
    <x v="0"/>
    <n v="6.6"/>
    <n v="2.9"/>
    <n v="1.4"/>
    <n v="1.4"/>
    <n v="1.4"/>
    <n v="3.8"/>
    <n v="1.6"/>
    <n v="1.2"/>
    <n v="2.5"/>
    <n v="7.7"/>
    <n v="4"/>
    <n v="2"/>
    <n v="10"/>
    <n v="4.5999999999999996"/>
    <n v="0.65714285714285714"/>
    <x v="0"/>
    <n v="36"/>
    <x v="1"/>
    <x v="0"/>
    <n v="115.5"/>
    <n v="18"/>
    <n v="20"/>
    <n v="16.399999999999999"/>
    <n v="0.27333333333333332"/>
  </r>
  <r>
    <x v="633"/>
    <x v="14"/>
    <x v="1"/>
    <n v="4.4000000000000004"/>
    <n v="3.1"/>
    <n v="3.2"/>
    <n v="0"/>
    <n v="1.6"/>
    <n v="0.9"/>
    <n v="3.1"/>
    <n v="3.6"/>
    <n v="1.1000000000000001"/>
    <n v="5.2"/>
    <n v="10"/>
    <n v="2"/>
    <n v="6"/>
    <n v="0.9"/>
    <n v="0.12857142857142859"/>
    <x v="2"/>
    <n v="49"/>
    <x v="0"/>
    <x v="0"/>
    <n v="197.7"/>
    <n v="2"/>
    <n v="4"/>
    <n v="21"/>
    <n v="0.35"/>
  </r>
  <r>
    <x v="634"/>
    <x v="49"/>
    <x v="1"/>
    <n v="6.6"/>
    <n v="1.1000000000000001"/>
    <n v="2.1"/>
    <n v="1.5"/>
    <n v="2.4"/>
    <n v="1.6"/>
    <n v="2.6"/>
    <n v="2.6"/>
    <n v="1"/>
    <n v="7.9"/>
    <n v="7"/>
    <n v="9"/>
    <n v="6"/>
    <n v="1.2"/>
    <n v="0.17142857142857143"/>
    <x v="0"/>
    <n v="54"/>
    <x v="1"/>
    <x v="0"/>
    <n v="148.80000000000001"/>
    <n v="15"/>
    <n v="5"/>
    <n v="0.3"/>
    <n v="5.0000000000000001E-3"/>
  </r>
  <r>
    <x v="635"/>
    <x v="7"/>
    <x v="1"/>
    <n v="6.7"/>
    <n v="4.9000000000000004"/>
    <n v="2.7"/>
    <n v="0.5"/>
    <n v="0.9"/>
    <n v="2.8"/>
    <n v="2.9"/>
    <n v="3.6"/>
    <n v="1.2"/>
    <n v="6.3"/>
    <n v="3"/>
    <n v="7"/>
    <n v="7"/>
    <n v="4.9000000000000004"/>
    <n v="0.70000000000000007"/>
    <x v="0"/>
    <n v="79"/>
    <x v="0"/>
    <x v="0"/>
    <n v="107.3"/>
    <n v="8"/>
    <n v="9"/>
    <n v="14.2"/>
    <n v="0.23666666666666666"/>
  </r>
  <r>
    <x v="636"/>
    <x v="22"/>
    <x v="0"/>
    <n v="6.3"/>
    <n v="3.5"/>
    <n v="1.6"/>
    <n v="0.3"/>
    <n v="2.2999999999999998"/>
    <n v="0.2"/>
    <n v="1.2"/>
    <n v="2"/>
    <n v="0"/>
    <n v="6.1"/>
    <n v="3"/>
    <n v="4"/>
    <n v="1"/>
    <n v="2.9"/>
    <n v="0.41428571428571426"/>
    <x v="1"/>
    <n v="20"/>
    <x v="0"/>
    <x v="0"/>
    <n v="169.4"/>
    <n v="2"/>
    <n v="19"/>
    <n v="1.3"/>
    <n v="2.1666666666666667E-2"/>
  </r>
  <r>
    <x v="637"/>
    <x v="11"/>
    <x v="0"/>
    <n v="3.7"/>
    <n v="5.4"/>
    <n v="2.1"/>
    <n v="0.1"/>
    <n v="1"/>
    <n v="1.7"/>
    <n v="2.8"/>
    <n v="3.4"/>
    <n v="0"/>
    <n v="4.9000000000000004"/>
    <n v="5"/>
    <n v="8"/>
    <n v="10"/>
    <n v="2.5"/>
    <n v="0.35714285714285715"/>
    <x v="0"/>
    <n v="23"/>
    <x v="0"/>
    <x v="1"/>
    <n v="144"/>
    <n v="18"/>
    <n v="9"/>
    <n v="0"/>
    <n v="0"/>
  </r>
  <r>
    <x v="638"/>
    <x v="20"/>
    <x v="1"/>
    <n v="6.9"/>
    <n v="1.1000000000000001"/>
    <n v="2.4"/>
    <n v="0.1"/>
    <n v="1.6"/>
    <n v="2.7"/>
    <n v="1.8"/>
    <n v="2.2999999999999998"/>
    <n v="0.4"/>
    <n v="5.2"/>
    <n v="6"/>
    <n v="4"/>
    <n v="1"/>
    <n v="1.2"/>
    <n v="0.17142857142857143"/>
    <x v="0"/>
    <n v="28"/>
    <x v="0"/>
    <x v="1"/>
    <n v="127"/>
    <n v="14"/>
    <n v="15"/>
    <n v="14.7"/>
    <n v="0.245"/>
  </r>
  <r>
    <x v="639"/>
    <x v="46"/>
    <x v="1"/>
    <n v="10.199999999999999"/>
    <n v="2.7"/>
    <n v="0.9"/>
    <n v="1.5"/>
    <n v="2.4"/>
    <n v="1.3"/>
    <n v="2.1"/>
    <n v="2.7"/>
    <n v="2.2000000000000002"/>
    <n v="6.7"/>
    <n v="8"/>
    <n v="1"/>
    <n v="7"/>
    <n v="4.5999999999999996"/>
    <n v="0.65714285714285714"/>
    <x v="2"/>
    <n v="64"/>
    <x v="0"/>
    <x v="1"/>
    <n v="220.8"/>
    <n v="12"/>
    <n v="17"/>
    <n v="15.2"/>
    <n v="0.2533333333333333"/>
  </r>
  <r>
    <x v="640"/>
    <x v="7"/>
    <x v="0"/>
    <n v="6.5"/>
    <n v="3.3"/>
    <n v="2.2999999999999998"/>
    <n v="1.3"/>
    <n v="0.6"/>
    <n v="2.7"/>
    <n v="2.2000000000000002"/>
    <n v="1.8"/>
    <n v="2.6"/>
    <n v="4.5"/>
    <n v="1"/>
    <n v="10"/>
    <n v="4"/>
    <n v="6.7"/>
    <n v="0.95714285714285718"/>
    <x v="0"/>
    <n v="51"/>
    <x v="1"/>
    <x v="1"/>
    <n v="134.4"/>
    <n v="16"/>
    <n v="2"/>
    <n v="6.1"/>
    <n v="0.10166666666666666"/>
  </r>
  <r>
    <x v="641"/>
    <x v="20"/>
    <x v="0"/>
    <n v="0.1"/>
    <n v="3.1"/>
    <n v="0"/>
    <n v="0.6"/>
    <n v="2.2000000000000002"/>
    <n v="1.3"/>
    <n v="4.5"/>
    <n v="4.3"/>
    <n v="0"/>
    <n v="7.3"/>
    <n v="7"/>
    <n v="3"/>
    <n v="6"/>
    <n v="4.2"/>
    <n v="0.6"/>
    <x v="1"/>
    <n v="24"/>
    <x v="1"/>
    <x v="0"/>
    <n v="127.3"/>
    <n v="20"/>
    <n v="0"/>
    <n v="21.5"/>
    <n v="0.35833333333333334"/>
  </r>
  <r>
    <x v="642"/>
    <x v="31"/>
    <x v="0"/>
    <n v="8.5"/>
    <n v="4"/>
    <n v="1.4"/>
    <n v="1.4"/>
    <n v="1.8"/>
    <n v="1.3"/>
    <n v="0.9"/>
    <n v="0.9"/>
    <n v="2.5"/>
    <n v="5.9"/>
    <n v="8"/>
    <n v="10"/>
    <n v="6"/>
    <n v="2.1"/>
    <n v="0.3"/>
    <x v="0"/>
    <n v="33"/>
    <x v="0"/>
    <x v="1"/>
    <n v="198"/>
    <n v="7"/>
    <n v="20"/>
    <n v="7"/>
    <n v="0.11666666666666667"/>
  </r>
  <r>
    <x v="643"/>
    <x v="30"/>
    <x v="0"/>
    <n v="4.5999999999999996"/>
    <n v="2.7"/>
    <n v="2.5"/>
    <n v="0.7"/>
    <n v="1.2"/>
    <n v="2.9"/>
    <n v="3.4"/>
    <n v="2.4"/>
    <n v="0.6"/>
    <n v="6"/>
    <n v="5"/>
    <n v="1"/>
    <n v="9"/>
    <n v="5.8"/>
    <n v="0.82857142857142851"/>
    <x v="0"/>
    <n v="70"/>
    <x v="1"/>
    <x v="1"/>
    <n v="175.2"/>
    <n v="13"/>
    <n v="2"/>
    <n v="7.8"/>
    <n v="0.13"/>
  </r>
  <r>
    <x v="644"/>
    <x v="25"/>
    <x v="1"/>
    <n v="10.5"/>
    <n v="6.2"/>
    <n v="3.1"/>
    <n v="1.2"/>
    <n v="0.8"/>
    <n v="3.6"/>
    <n v="3.7"/>
    <n v="4.8"/>
    <n v="0"/>
    <n v="7.2"/>
    <n v="10"/>
    <n v="2"/>
    <n v="2"/>
    <n v="3.7"/>
    <n v="0.52857142857142858"/>
    <x v="0"/>
    <n v="45"/>
    <x v="0"/>
    <x v="1"/>
    <n v="187.7"/>
    <n v="8"/>
    <n v="18"/>
    <n v="9.6999999999999993"/>
    <n v="0.16166666666666665"/>
  </r>
  <r>
    <x v="645"/>
    <x v="34"/>
    <x v="1"/>
    <n v="6.2"/>
    <n v="3.1"/>
    <n v="2.5"/>
    <n v="0.8"/>
    <n v="0"/>
    <n v="1.1000000000000001"/>
    <n v="3"/>
    <n v="4.2"/>
    <n v="2.2999999999999998"/>
    <n v="6.3"/>
    <n v="2"/>
    <n v="2"/>
    <n v="4"/>
    <n v="2.1"/>
    <n v="0.3"/>
    <x v="1"/>
    <n v="42"/>
    <x v="1"/>
    <x v="1"/>
    <n v="121.8"/>
    <n v="2"/>
    <n v="0"/>
    <n v="8.1"/>
    <n v="0.13499999999999998"/>
  </r>
  <r>
    <x v="646"/>
    <x v="43"/>
    <x v="0"/>
    <n v="2.6"/>
    <n v="0"/>
    <n v="0.6"/>
    <n v="0.9"/>
    <n v="1.4"/>
    <n v="0.5"/>
    <n v="1.4"/>
    <n v="1.4"/>
    <n v="0.7"/>
    <n v="8"/>
    <n v="4"/>
    <n v="7"/>
    <n v="4"/>
    <n v="5.6"/>
    <n v="0.79999999999999993"/>
    <x v="1"/>
    <n v="65"/>
    <x v="1"/>
    <x v="1"/>
    <n v="161"/>
    <n v="8"/>
    <n v="7"/>
    <n v="20.2"/>
    <n v="0.33666666666666667"/>
  </r>
  <r>
    <x v="647"/>
    <x v="1"/>
    <x v="0"/>
    <n v="1.9"/>
    <n v="3.1"/>
    <n v="3"/>
    <n v="0.5"/>
    <n v="1.2"/>
    <n v="2"/>
    <n v="4"/>
    <n v="1.5"/>
    <n v="3.8"/>
    <n v="4"/>
    <n v="6"/>
    <n v="4"/>
    <n v="7"/>
    <n v="2.6"/>
    <n v="0.37142857142857144"/>
    <x v="1"/>
    <n v="41"/>
    <x v="1"/>
    <x v="0"/>
    <n v="80.7"/>
    <n v="11"/>
    <n v="18"/>
    <n v="1.7"/>
    <n v="2.8333333333333332E-2"/>
  </r>
  <r>
    <x v="648"/>
    <x v="7"/>
    <x v="1"/>
    <n v="9.1"/>
    <n v="4.9000000000000004"/>
    <n v="0.9"/>
    <n v="0.6"/>
    <n v="2.1"/>
    <n v="2.6"/>
    <n v="1.6"/>
    <n v="3.2"/>
    <n v="0.5"/>
    <n v="7.5"/>
    <n v="9"/>
    <n v="10"/>
    <n v="1"/>
    <n v="0.1"/>
    <n v="1.4285714285714287E-2"/>
    <x v="1"/>
    <n v="46"/>
    <x v="1"/>
    <x v="0"/>
    <n v="54"/>
    <n v="14"/>
    <n v="3"/>
    <n v="4"/>
    <n v="6.6666666666666666E-2"/>
  </r>
  <r>
    <x v="649"/>
    <x v="27"/>
    <x v="0"/>
    <n v="8.1999999999999993"/>
    <n v="1.6"/>
    <n v="2.6"/>
    <n v="1.3"/>
    <n v="2"/>
    <n v="1.1000000000000001"/>
    <n v="2.8"/>
    <n v="3.3"/>
    <n v="0.9"/>
    <n v="6.5"/>
    <n v="2"/>
    <n v="9"/>
    <n v="5"/>
    <n v="2.4"/>
    <n v="0.34285714285714286"/>
    <x v="0"/>
    <n v="44"/>
    <x v="0"/>
    <x v="1"/>
    <n v="120.5"/>
    <n v="16"/>
    <n v="15"/>
    <n v="0.5"/>
    <n v="8.3333333333333332E-3"/>
  </r>
  <r>
    <x v="650"/>
    <x v="26"/>
    <x v="0"/>
    <n v="10.5"/>
    <n v="1.5"/>
    <n v="0.9"/>
    <n v="1.4"/>
    <n v="2.6"/>
    <n v="4"/>
    <n v="2.1"/>
    <n v="4"/>
    <n v="0.2"/>
    <n v="5.7"/>
    <n v="4"/>
    <n v="2"/>
    <n v="4"/>
    <n v="4.0999999999999996"/>
    <n v="0.58571428571428563"/>
    <x v="0"/>
    <n v="55"/>
    <x v="0"/>
    <x v="1"/>
    <n v="152.4"/>
    <n v="8"/>
    <n v="4"/>
    <n v="25.1"/>
    <n v="0.41833333333333333"/>
  </r>
  <r>
    <x v="651"/>
    <x v="48"/>
    <x v="0"/>
    <n v="6"/>
    <n v="1.7"/>
    <n v="1.2"/>
    <n v="0.8"/>
    <n v="2.6"/>
    <n v="1.8"/>
    <n v="1.6"/>
    <n v="0.7"/>
    <n v="1.3"/>
    <n v="7.6"/>
    <n v="10"/>
    <n v="9"/>
    <n v="2"/>
    <n v="1.6"/>
    <n v="0.22857142857142859"/>
    <x v="0"/>
    <n v="23"/>
    <x v="1"/>
    <x v="0"/>
    <n v="270"/>
    <n v="7"/>
    <n v="4"/>
    <n v="7.4"/>
    <n v="0.12333333333333334"/>
  </r>
  <r>
    <x v="652"/>
    <x v="38"/>
    <x v="0"/>
    <n v="5.9"/>
    <n v="1.4"/>
    <n v="1"/>
    <n v="0.2"/>
    <n v="4.7"/>
    <n v="1.1000000000000001"/>
    <n v="2.7"/>
    <n v="4.2"/>
    <n v="2"/>
    <n v="7.2"/>
    <n v="5"/>
    <n v="6"/>
    <n v="5"/>
    <n v="0"/>
    <n v="0"/>
    <x v="1"/>
    <n v="51"/>
    <x v="0"/>
    <x v="0"/>
    <n v="212.5"/>
    <n v="5"/>
    <n v="1"/>
    <n v="3.9"/>
    <n v="6.5000000000000002E-2"/>
  </r>
  <r>
    <x v="653"/>
    <x v="20"/>
    <x v="1"/>
    <n v="5.2"/>
    <n v="2.2999999999999998"/>
    <n v="2.1"/>
    <n v="2.2000000000000002"/>
    <n v="2"/>
    <n v="4.3"/>
    <n v="4.3"/>
    <n v="1.3"/>
    <n v="0"/>
    <n v="6.8"/>
    <n v="8"/>
    <n v="10"/>
    <n v="9"/>
    <n v="5.9"/>
    <n v="0.84285714285714286"/>
    <x v="1"/>
    <n v="28"/>
    <x v="1"/>
    <x v="1"/>
    <n v="95.3"/>
    <n v="8"/>
    <n v="5"/>
    <n v="7.7"/>
    <n v="0.12833333333333333"/>
  </r>
  <r>
    <x v="654"/>
    <x v="21"/>
    <x v="0"/>
    <n v="4.7"/>
    <n v="4.4000000000000004"/>
    <n v="1.8"/>
    <n v="1"/>
    <n v="0.6"/>
    <n v="3.5"/>
    <n v="2.2999999999999998"/>
    <n v="4.2"/>
    <n v="1.9"/>
    <n v="6.2"/>
    <n v="8"/>
    <n v="8"/>
    <n v="8"/>
    <n v="9"/>
    <n v="1.2857142857142858"/>
    <x v="0"/>
    <n v="21"/>
    <x v="0"/>
    <x v="1"/>
    <n v="193.8"/>
    <n v="14"/>
    <n v="6"/>
    <n v="16.8"/>
    <n v="0.28000000000000003"/>
  </r>
  <r>
    <x v="655"/>
    <x v="1"/>
    <x v="0"/>
    <n v="5.2"/>
    <n v="5.3"/>
    <n v="2.5"/>
    <n v="1.2"/>
    <n v="2.2999999999999998"/>
    <n v="1.1000000000000001"/>
    <n v="4.4000000000000004"/>
    <n v="0.4"/>
    <n v="0.8"/>
    <n v="5.7"/>
    <n v="2"/>
    <n v="7"/>
    <n v="9"/>
    <n v="2"/>
    <n v="0.2857142857142857"/>
    <x v="0"/>
    <n v="61"/>
    <x v="0"/>
    <x v="1"/>
    <n v="82.7"/>
    <n v="17"/>
    <n v="14"/>
    <n v="15.3"/>
    <n v="0.255"/>
  </r>
  <r>
    <x v="656"/>
    <x v="6"/>
    <x v="0"/>
    <n v="6.4"/>
    <n v="0"/>
    <n v="2"/>
    <n v="0.4"/>
    <n v="3.1"/>
    <n v="3.3"/>
    <n v="1.8"/>
    <n v="1.1000000000000001"/>
    <n v="0.3"/>
    <n v="5.2"/>
    <n v="6"/>
    <n v="8"/>
    <n v="7"/>
    <n v="1.7"/>
    <n v="0.24285714285714285"/>
    <x v="1"/>
    <n v="69"/>
    <x v="1"/>
    <x v="1"/>
    <n v="226.7"/>
    <n v="10"/>
    <n v="9"/>
    <n v="5.4"/>
    <n v="9.0000000000000011E-2"/>
  </r>
  <r>
    <x v="657"/>
    <x v="11"/>
    <x v="0"/>
    <n v="4.3"/>
    <n v="2.4"/>
    <n v="0.5"/>
    <n v="1.6"/>
    <n v="2"/>
    <n v="1.2"/>
    <n v="2.1"/>
    <n v="4.7"/>
    <n v="0"/>
    <n v="8.1"/>
    <n v="6"/>
    <n v="9"/>
    <n v="10"/>
    <n v="0.3"/>
    <n v="4.2857142857142858E-2"/>
    <x v="2"/>
    <n v="76"/>
    <x v="1"/>
    <x v="1"/>
    <n v="124.7"/>
    <n v="13"/>
    <n v="9"/>
    <n v="6.8"/>
    <n v="0.11333333333333333"/>
  </r>
  <r>
    <x v="658"/>
    <x v="8"/>
    <x v="0"/>
    <n v="2.7"/>
    <n v="3.5"/>
    <n v="2.2999999999999998"/>
    <n v="1.7"/>
    <n v="0"/>
    <n v="2.9"/>
    <n v="0.5"/>
    <n v="4.8"/>
    <n v="2.2000000000000002"/>
    <n v="7.5"/>
    <n v="5"/>
    <n v="8"/>
    <n v="7"/>
    <n v="1.4"/>
    <n v="0.19999999999999998"/>
    <x v="1"/>
    <n v="58"/>
    <x v="0"/>
    <x v="0"/>
    <n v="121.3"/>
    <n v="12"/>
    <n v="18"/>
    <n v="0"/>
    <n v="0"/>
  </r>
  <r>
    <x v="659"/>
    <x v="26"/>
    <x v="1"/>
    <n v="6.3"/>
    <n v="3.3"/>
    <n v="0.2"/>
    <n v="0.1"/>
    <n v="2.1"/>
    <n v="4.0999999999999996"/>
    <n v="1.3"/>
    <n v="2.6"/>
    <n v="1.5"/>
    <n v="7.2"/>
    <n v="8"/>
    <n v="6"/>
    <n v="2"/>
    <n v="0"/>
    <n v="0"/>
    <x v="0"/>
    <n v="72"/>
    <x v="0"/>
    <x v="0"/>
    <n v="201"/>
    <n v="12"/>
    <n v="15"/>
    <n v="11.1"/>
    <n v="0.185"/>
  </r>
  <r>
    <x v="660"/>
    <x v="0"/>
    <x v="0"/>
    <n v="4.3"/>
    <n v="5.8"/>
    <n v="1.1000000000000001"/>
    <n v="0.9"/>
    <n v="0.9"/>
    <n v="0.5"/>
    <n v="1.7"/>
    <n v="2.1"/>
    <n v="0.6"/>
    <n v="6"/>
    <n v="10"/>
    <n v="8"/>
    <n v="3"/>
    <n v="0.4"/>
    <n v="5.7142857142857148E-2"/>
    <x v="1"/>
    <n v="65"/>
    <x v="0"/>
    <x v="1"/>
    <n v="122"/>
    <n v="12"/>
    <n v="8"/>
    <n v="20.3"/>
    <n v="0.33833333333333332"/>
  </r>
  <r>
    <x v="661"/>
    <x v="45"/>
    <x v="0"/>
    <n v="0"/>
    <n v="0"/>
    <n v="1.6"/>
    <n v="0.9"/>
    <n v="0.2"/>
    <n v="1.4"/>
    <n v="1.6"/>
    <n v="2.5"/>
    <n v="2"/>
    <n v="8.9"/>
    <n v="2"/>
    <n v="8"/>
    <n v="10"/>
    <n v="3"/>
    <n v="0.42857142857142855"/>
    <x v="1"/>
    <n v="72"/>
    <x v="0"/>
    <x v="0"/>
    <n v="237.4"/>
    <n v="15"/>
    <n v="7"/>
    <n v="5.3"/>
    <n v="8.8333333333333333E-2"/>
  </r>
  <r>
    <x v="662"/>
    <x v="24"/>
    <x v="0"/>
    <n v="7.1"/>
    <n v="0"/>
    <n v="1.6"/>
    <n v="2.2000000000000002"/>
    <n v="1.7"/>
    <n v="1.4"/>
    <n v="0.8"/>
    <n v="3"/>
    <n v="1.7"/>
    <n v="5.7"/>
    <n v="2"/>
    <n v="2"/>
    <n v="8"/>
    <n v="0"/>
    <n v="0"/>
    <x v="0"/>
    <n v="44"/>
    <x v="0"/>
    <x v="0"/>
    <n v="121.5"/>
    <n v="11"/>
    <n v="18"/>
    <n v="15.1"/>
    <n v="0.25166666666666665"/>
  </r>
  <r>
    <x v="663"/>
    <x v="0"/>
    <x v="0"/>
    <n v="3.8"/>
    <n v="6.1"/>
    <n v="0.4"/>
    <n v="1.7"/>
    <n v="0"/>
    <n v="2.2999999999999998"/>
    <n v="1.1000000000000001"/>
    <n v="3.2"/>
    <n v="2.1"/>
    <n v="6"/>
    <n v="7"/>
    <n v="2"/>
    <n v="2"/>
    <n v="0.1"/>
    <n v="1.4285714285714287E-2"/>
    <x v="1"/>
    <n v="80"/>
    <x v="1"/>
    <x v="0"/>
    <n v="194.4"/>
    <n v="20"/>
    <n v="0"/>
    <n v="5.3"/>
    <n v="8.8333333333333333E-2"/>
  </r>
  <r>
    <x v="664"/>
    <x v="34"/>
    <x v="0"/>
    <n v="7.3"/>
    <n v="4.0999999999999996"/>
    <n v="3.4"/>
    <n v="0.3"/>
    <n v="2.5"/>
    <n v="2.6"/>
    <n v="1.7"/>
    <n v="2.1"/>
    <n v="2.8"/>
    <n v="8.6999999999999993"/>
    <n v="9"/>
    <n v="1"/>
    <n v="7"/>
    <n v="3.4"/>
    <n v="0.48571428571428571"/>
    <x v="0"/>
    <n v="66"/>
    <x v="0"/>
    <x v="0"/>
    <n v="155.80000000000001"/>
    <n v="17"/>
    <n v="16"/>
    <n v="1.2"/>
    <n v="0.02"/>
  </r>
  <r>
    <x v="665"/>
    <x v="43"/>
    <x v="0"/>
    <n v="7.3"/>
    <n v="2.1"/>
    <n v="3.6"/>
    <n v="0.6"/>
    <n v="2.2000000000000002"/>
    <n v="1.9"/>
    <n v="3.4"/>
    <n v="0"/>
    <n v="1.4"/>
    <n v="6.4"/>
    <n v="3"/>
    <n v="10"/>
    <n v="6"/>
    <n v="1.8"/>
    <n v="0.25714285714285717"/>
    <x v="0"/>
    <n v="29"/>
    <x v="1"/>
    <x v="0"/>
    <n v="183.9"/>
    <n v="11"/>
    <n v="17"/>
    <n v="15.4"/>
    <n v="0.25666666666666665"/>
  </r>
  <r>
    <x v="666"/>
    <x v="48"/>
    <x v="0"/>
    <n v="6.6"/>
    <n v="3.3"/>
    <n v="4.3"/>
    <n v="0.6"/>
    <n v="1.4"/>
    <n v="0"/>
    <n v="0.2"/>
    <n v="1.8"/>
    <n v="3.1"/>
    <n v="8.6"/>
    <n v="7"/>
    <n v="2"/>
    <n v="10"/>
    <n v="3.7"/>
    <n v="0.52857142857142858"/>
    <x v="2"/>
    <n v="56"/>
    <x v="1"/>
    <x v="1"/>
    <n v="99.6"/>
    <n v="4"/>
    <n v="14"/>
    <n v="28.8"/>
    <n v="0.48000000000000004"/>
  </r>
  <r>
    <x v="667"/>
    <x v="38"/>
    <x v="1"/>
    <n v="11"/>
    <n v="3.4"/>
    <n v="3.1"/>
    <n v="1.2"/>
    <n v="0.9"/>
    <n v="0.5"/>
    <n v="0"/>
    <n v="0.5"/>
    <n v="2.6"/>
    <n v="7"/>
    <n v="3"/>
    <n v="7"/>
    <n v="4"/>
    <n v="2.2999999999999998"/>
    <n v="0.32857142857142857"/>
    <x v="2"/>
    <n v="44"/>
    <x v="0"/>
    <x v="1"/>
    <n v="58.3"/>
    <n v="16"/>
    <n v="5"/>
    <n v="14.3"/>
    <n v="0.23833333333333334"/>
  </r>
  <r>
    <x v="668"/>
    <x v="8"/>
    <x v="1"/>
    <n v="5.7"/>
    <n v="2.1"/>
    <n v="1.6"/>
    <n v="1.8"/>
    <n v="1.3"/>
    <n v="0.9"/>
    <n v="0"/>
    <n v="3.5"/>
    <n v="2"/>
    <n v="5.9"/>
    <n v="6"/>
    <n v="3"/>
    <n v="4"/>
    <n v="2.6"/>
    <n v="0.37142857142857144"/>
    <x v="0"/>
    <n v="59"/>
    <x v="1"/>
    <x v="0"/>
    <n v="103.1"/>
    <n v="20"/>
    <n v="16"/>
    <n v="6.7"/>
    <n v="0.11166666666666666"/>
  </r>
  <r>
    <x v="669"/>
    <x v="2"/>
    <x v="0"/>
    <n v="5.4"/>
    <n v="3.2"/>
    <n v="1.6"/>
    <n v="1.1000000000000001"/>
    <n v="0.5"/>
    <n v="2.7"/>
    <n v="1"/>
    <n v="3"/>
    <n v="0"/>
    <n v="6.3"/>
    <n v="3"/>
    <n v="4"/>
    <n v="3"/>
    <n v="4.5999999999999996"/>
    <n v="0.65714285714285714"/>
    <x v="0"/>
    <n v="73"/>
    <x v="1"/>
    <x v="1"/>
    <n v="129.80000000000001"/>
    <n v="0"/>
    <n v="17"/>
    <n v="7.2"/>
    <n v="0.12000000000000001"/>
  </r>
  <r>
    <x v="670"/>
    <x v="4"/>
    <x v="0"/>
    <n v="7.4"/>
    <n v="3.5"/>
    <n v="1.5"/>
    <n v="1.3"/>
    <n v="1.4"/>
    <n v="0.3"/>
    <n v="2.8"/>
    <n v="2.4"/>
    <n v="1.3"/>
    <n v="5.6"/>
    <n v="1"/>
    <n v="4"/>
    <n v="6"/>
    <n v="1.9"/>
    <n v="0.27142857142857141"/>
    <x v="1"/>
    <n v="72"/>
    <x v="0"/>
    <x v="0"/>
    <n v="140"/>
    <n v="12"/>
    <n v="20"/>
    <n v="25.3"/>
    <n v="0.42166666666666669"/>
  </r>
  <r>
    <x v="671"/>
    <x v="9"/>
    <x v="1"/>
    <n v="5.9"/>
    <n v="6"/>
    <n v="4"/>
    <n v="0.7"/>
    <n v="0"/>
    <n v="0.9"/>
    <n v="1.6"/>
    <n v="2.2000000000000002"/>
    <n v="1.4"/>
    <n v="7.3"/>
    <n v="6"/>
    <n v="4"/>
    <n v="3"/>
    <n v="4.4000000000000004"/>
    <n v="0.62857142857142867"/>
    <x v="0"/>
    <n v="48"/>
    <x v="1"/>
    <x v="0"/>
    <n v="125.8"/>
    <n v="9"/>
    <n v="18"/>
    <n v="12.5"/>
    <n v="0.20833333333333334"/>
  </r>
  <r>
    <x v="672"/>
    <x v="32"/>
    <x v="1"/>
    <n v="8.3000000000000007"/>
    <n v="4.4000000000000004"/>
    <n v="1.9"/>
    <n v="1.2"/>
    <n v="1.6"/>
    <n v="0.6"/>
    <n v="1.6"/>
    <n v="5.0999999999999996"/>
    <n v="1.4"/>
    <n v="8"/>
    <n v="3"/>
    <n v="2"/>
    <n v="9"/>
    <n v="2.2000000000000002"/>
    <n v="0.31428571428571433"/>
    <x v="0"/>
    <n v="56"/>
    <x v="0"/>
    <x v="1"/>
    <n v="43.2"/>
    <n v="2"/>
    <n v="1"/>
    <n v="3.9"/>
    <n v="6.5000000000000002E-2"/>
  </r>
  <r>
    <x v="673"/>
    <x v="27"/>
    <x v="0"/>
    <n v="3.5"/>
    <n v="5.6"/>
    <n v="3.3"/>
    <n v="0.8"/>
    <n v="1.6"/>
    <n v="2.4"/>
    <n v="1.5"/>
    <n v="4"/>
    <n v="1.1000000000000001"/>
    <n v="7.1"/>
    <n v="1"/>
    <n v="6"/>
    <n v="4"/>
    <n v="1.4"/>
    <n v="0.19999999999999998"/>
    <x v="0"/>
    <n v="24"/>
    <x v="0"/>
    <x v="0"/>
    <n v="118.1"/>
    <n v="5"/>
    <n v="6"/>
    <n v="9.5"/>
    <n v="0.15833333333333333"/>
  </r>
  <r>
    <x v="674"/>
    <x v="20"/>
    <x v="1"/>
    <n v="3.5"/>
    <n v="1"/>
    <n v="3.2"/>
    <n v="0.2"/>
    <n v="2.2999999999999998"/>
    <n v="3.4"/>
    <n v="0"/>
    <n v="2.8"/>
    <n v="1.8"/>
    <n v="6.8"/>
    <n v="5"/>
    <n v="1"/>
    <n v="4"/>
    <n v="0.9"/>
    <n v="0.12857142857142859"/>
    <x v="1"/>
    <n v="33"/>
    <x v="1"/>
    <x v="0"/>
    <n v="152"/>
    <n v="15"/>
    <n v="16"/>
    <n v="11.7"/>
    <n v="0.19499999999999998"/>
  </r>
  <r>
    <x v="675"/>
    <x v="31"/>
    <x v="1"/>
    <n v="7.5"/>
    <n v="2.5"/>
    <n v="2.2000000000000002"/>
    <n v="1.2"/>
    <n v="1.8"/>
    <n v="2.2000000000000002"/>
    <n v="3"/>
    <n v="1.8"/>
    <n v="2"/>
    <n v="5.3"/>
    <n v="8"/>
    <n v="5"/>
    <n v="2"/>
    <n v="0"/>
    <n v="0"/>
    <x v="0"/>
    <n v="52"/>
    <x v="1"/>
    <x v="1"/>
    <n v="137.80000000000001"/>
    <n v="0"/>
    <n v="14"/>
    <n v="13.8"/>
    <n v="0.23"/>
  </r>
  <r>
    <x v="676"/>
    <x v="42"/>
    <x v="1"/>
    <n v="3.7"/>
    <n v="3.4"/>
    <n v="0.5"/>
    <n v="1"/>
    <n v="2.5"/>
    <n v="4.4000000000000004"/>
    <n v="3.6"/>
    <n v="4.2"/>
    <n v="0"/>
    <n v="7.8"/>
    <n v="8"/>
    <n v="2"/>
    <n v="2"/>
    <n v="0.5"/>
    <n v="7.1428571428571425E-2"/>
    <x v="1"/>
    <n v="46"/>
    <x v="0"/>
    <x v="1"/>
    <n v="131.30000000000001"/>
    <n v="18"/>
    <n v="15"/>
    <n v="22.1"/>
    <n v="0.36833333333333335"/>
  </r>
  <r>
    <x v="677"/>
    <x v="16"/>
    <x v="1"/>
    <n v="7.2"/>
    <n v="0.1"/>
    <n v="1.9"/>
    <n v="0.5"/>
    <n v="2"/>
    <n v="2.2000000000000002"/>
    <n v="1.6"/>
    <n v="2.6"/>
    <n v="2.6"/>
    <n v="7.5"/>
    <n v="8"/>
    <n v="9"/>
    <n v="7"/>
    <n v="0"/>
    <n v="0"/>
    <x v="0"/>
    <n v="24"/>
    <x v="1"/>
    <x v="0"/>
    <n v="127"/>
    <n v="7"/>
    <n v="16"/>
    <n v="20.2"/>
    <n v="0.33666666666666667"/>
  </r>
  <r>
    <x v="678"/>
    <x v="39"/>
    <x v="1"/>
    <n v="6.7"/>
    <n v="4.8"/>
    <n v="2.1"/>
    <n v="1.8"/>
    <n v="2.5"/>
    <n v="1.9"/>
    <n v="2.1"/>
    <n v="1.7"/>
    <n v="0"/>
    <n v="6.8"/>
    <n v="3"/>
    <n v="2"/>
    <n v="5"/>
    <n v="1"/>
    <n v="0.14285714285714285"/>
    <x v="2"/>
    <n v="70"/>
    <x v="1"/>
    <x v="1"/>
    <n v="152.80000000000001"/>
    <n v="8"/>
    <n v="2"/>
    <n v="11.6"/>
    <n v="0.19333333333333333"/>
  </r>
  <r>
    <x v="679"/>
    <x v="18"/>
    <x v="1"/>
    <n v="4.5999999999999996"/>
    <n v="4"/>
    <n v="3.3"/>
    <n v="0.6"/>
    <n v="4.0999999999999996"/>
    <n v="1.1000000000000001"/>
    <n v="2.1"/>
    <n v="1.7"/>
    <n v="0.8"/>
    <n v="6.1"/>
    <n v="8"/>
    <n v="6"/>
    <n v="3"/>
    <n v="4.5999999999999996"/>
    <n v="0.65714285714285714"/>
    <x v="2"/>
    <n v="73"/>
    <x v="0"/>
    <x v="1"/>
    <n v="97.6"/>
    <n v="19"/>
    <n v="9"/>
    <n v="9.6999999999999993"/>
    <n v="0.16166666666666665"/>
  </r>
  <r>
    <x v="680"/>
    <x v="30"/>
    <x v="1"/>
    <n v="6.7"/>
    <n v="2.4"/>
    <n v="2"/>
    <n v="1.3"/>
    <n v="1.9"/>
    <n v="2.2000000000000002"/>
    <n v="0.7"/>
    <n v="3.4"/>
    <n v="0.3"/>
    <n v="6.6"/>
    <n v="4"/>
    <n v="4"/>
    <n v="6"/>
    <n v="3"/>
    <n v="0.42857142857142855"/>
    <x v="1"/>
    <n v="76"/>
    <x v="0"/>
    <x v="1"/>
    <n v="137.69999999999999"/>
    <n v="6"/>
    <n v="5"/>
    <n v="13.2"/>
    <n v="0.22"/>
  </r>
  <r>
    <x v="681"/>
    <x v="51"/>
    <x v="0"/>
    <n v="3.5"/>
    <n v="2.7"/>
    <n v="0.8"/>
    <n v="0.8"/>
    <n v="1.7"/>
    <n v="1"/>
    <n v="1.5"/>
    <n v="3.7"/>
    <n v="0.5"/>
    <n v="5.4"/>
    <n v="8"/>
    <n v="6"/>
    <n v="6"/>
    <n v="2.2000000000000002"/>
    <n v="0.31428571428571433"/>
    <x v="0"/>
    <n v="63"/>
    <x v="1"/>
    <x v="0"/>
    <n v="129.6"/>
    <n v="10"/>
    <n v="1"/>
    <n v="5.0999999999999996"/>
    <n v="8.4999999999999992E-2"/>
  </r>
  <r>
    <x v="682"/>
    <x v="49"/>
    <x v="0"/>
    <n v="4"/>
    <n v="4.9000000000000004"/>
    <n v="3"/>
    <n v="1.8"/>
    <n v="2.7"/>
    <n v="0.8"/>
    <n v="4.0999999999999996"/>
    <n v="3.3"/>
    <n v="2.2999999999999998"/>
    <n v="4.7"/>
    <n v="3"/>
    <n v="2"/>
    <n v="1"/>
    <n v="1.6"/>
    <n v="0.22857142857142859"/>
    <x v="0"/>
    <n v="34"/>
    <x v="0"/>
    <x v="0"/>
    <n v="87.6"/>
    <n v="7"/>
    <n v="10"/>
    <n v="17.8"/>
    <n v="0.29666666666666669"/>
  </r>
  <r>
    <x v="683"/>
    <x v="12"/>
    <x v="0"/>
    <n v="5.5"/>
    <n v="1.8"/>
    <n v="1.8"/>
    <n v="0.9"/>
    <n v="1"/>
    <n v="0.8"/>
    <n v="2"/>
    <n v="3.4"/>
    <n v="1.3"/>
    <n v="6.1"/>
    <n v="3"/>
    <n v="2"/>
    <n v="3"/>
    <n v="2.8"/>
    <n v="0.39999999999999997"/>
    <x v="1"/>
    <n v="22"/>
    <x v="0"/>
    <x v="0"/>
    <n v="140.9"/>
    <n v="10"/>
    <n v="7"/>
    <n v="8.4"/>
    <n v="0.14000000000000001"/>
  </r>
  <r>
    <x v="684"/>
    <x v="24"/>
    <x v="1"/>
    <n v="6.2"/>
    <n v="4.9000000000000004"/>
    <n v="0"/>
    <n v="0.2"/>
    <n v="1.4"/>
    <n v="1.7"/>
    <n v="2.2999999999999998"/>
    <n v="2.1"/>
    <n v="1.9"/>
    <n v="5.5"/>
    <n v="1"/>
    <n v="7"/>
    <n v="5"/>
    <n v="3.1"/>
    <n v="0.44285714285714289"/>
    <x v="2"/>
    <n v="20"/>
    <x v="1"/>
    <x v="1"/>
    <n v="50.7"/>
    <n v="13"/>
    <n v="13"/>
    <n v="13.9"/>
    <n v="0.23166666666666666"/>
  </r>
  <r>
    <x v="685"/>
    <x v="31"/>
    <x v="1"/>
    <n v="5.4"/>
    <n v="2.6"/>
    <n v="2.2999999999999998"/>
    <n v="1.4"/>
    <n v="1.9"/>
    <n v="1.4"/>
    <n v="1.2"/>
    <n v="1.8"/>
    <n v="1.8"/>
    <n v="5.9"/>
    <n v="8"/>
    <n v="3"/>
    <n v="7"/>
    <n v="0.8"/>
    <n v="0.1142857142857143"/>
    <x v="0"/>
    <n v="43"/>
    <x v="0"/>
    <x v="0"/>
    <n v="116.1"/>
    <n v="13"/>
    <n v="11"/>
    <n v="23.7"/>
    <n v="0.39499999999999996"/>
  </r>
  <r>
    <x v="686"/>
    <x v="35"/>
    <x v="0"/>
    <n v="6.9"/>
    <n v="4.0999999999999996"/>
    <n v="2.5"/>
    <n v="1.8"/>
    <n v="1.6"/>
    <n v="5.2"/>
    <n v="1.5"/>
    <n v="2.7"/>
    <n v="0"/>
    <n v="5.9"/>
    <n v="8"/>
    <n v="3"/>
    <n v="4"/>
    <n v="3.9"/>
    <n v="0.55714285714285716"/>
    <x v="0"/>
    <n v="31"/>
    <x v="1"/>
    <x v="1"/>
    <n v="166.8"/>
    <n v="3"/>
    <n v="19"/>
    <n v="14.4"/>
    <n v="0.24000000000000002"/>
  </r>
  <r>
    <x v="687"/>
    <x v="23"/>
    <x v="1"/>
    <n v="6.8"/>
    <n v="3.1"/>
    <n v="1.2"/>
    <n v="0.8"/>
    <n v="1.6"/>
    <n v="2.2999999999999998"/>
    <n v="2.8"/>
    <n v="2.4"/>
    <n v="0.6"/>
    <n v="6.4"/>
    <n v="9"/>
    <n v="7"/>
    <n v="8"/>
    <n v="2.2999999999999998"/>
    <n v="0.32857142857142857"/>
    <x v="0"/>
    <n v="64"/>
    <x v="1"/>
    <x v="1"/>
    <n v="170.6"/>
    <n v="19"/>
    <n v="6"/>
    <n v="11.8"/>
    <n v="0.19666666666666668"/>
  </r>
  <r>
    <x v="688"/>
    <x v="15"/>
    <x v="0"/>
    <n v="9.1"/>
    <n v="6.3"/>
    <n v="1.8"/>
    <n v="1.3"/>
    <n v="2.4"/>
    <n v="2.2000000000000002"/>
    <n v="1"/>
    <n v="1.2"/>
    <n v="1.9"/>
    <n v="6.3"/>
    <n v="6"/>
    <n v="8"/>
    <n v="3"/>
    <n v="3.6"/>
    <n v="0.51428571428571435"/>
    <x v="0"/>
    <n v="33"/>
    <x v="0"/>
    <x v="1"/>
    <n v="150.69999999999999"/>
    <n v="8"/>
    <n v="17"/>
    <n v="5.9"/>
    <n v="9.8333333333333342E-2"/>
  </r>
  <r>
    <x v="689"/>
    <x v="48"/>
    <x v="0"/>
    <n v="5.8"/>
    <n v="1.7"/>
    <n v="2.7"/>
    <n v="1.1000000000000001"/>
    <n v="0"/>
    <n v="1.3"/>
    <n v="3.9"/>
    <n v="2.5"/>
    <n v="1.9"/>
    <n v="3"/>
    <n v="2"/>
    <n v="7"/>
    <n v="6"/>
    <n v="2.9"/>
    <n v="0.41428571428571426"/>
    <x v="0"/>
    <n v="76"/>
    <x v="0"/>
    <x v="1"/>
    <n v="161.19999999999999"/>
    <n v="7"/>
    <n v="4"/>
    <n v="9.4"/>
    <n v="0.15666666666666668"/>
  </r>
  <r>
    <x v="690"/>
    <x v="2"/>
    <x v="0"/>
    <n v="8.4"/>
    <n v="2.1"/>
    <n v="2.2999999999999998"/>
    <n v="0.8"/>
    <n v="3.5"/>
    <n v="5.7"/>
    <n v="0.1"/>
    <n v="3.4"/>
    <n v="0"/>
    <n v="6.9"/>
    <n v="1"/>
    <n v="3"/>
    <n v="6"/>
    <n v="0.2"/>
    <n v="2.8571428571428574E-2"/>
    <x v="2"/>
    <n v="61"/>
    <x v="1"/>
    <x v="1"/>
    <n v="181"/>
    <n v="14"/>
    <n v="5"/>
    <n v="0.9"/>
    <n v="1.5000000000000001E-2"/>
  </r>
  <r>
    <x v="691"/>
    <x v="29"/>
    <x v="1"/>
    <n v="7.8"/>
    <n v="0.7"/>
    <n v="0.4"/>
    <n v="1.4"/>
    <n v="2"/>
    <n v="0.9"/>
    <n v="1.2"/>
    <n v="2"/>
    <n v="2.2000000000000002"/>
    <n v="6.7"/>
    <n v="8"/>
    <n v="3"/>
    <n v="9"/>
    <n v="5.6"/>
    <n v="0.79999999999999993"/>
    <x v="0"/>
    <n v="39"/>
    <x v="0"/>
    <x v="1"/>
    <n v="155.19999999999999"/>
    <n v="19"/>
    <n v="12"/>
    <n v="14.3"/>
    <n v="0.23833333333333334"/>
  </r>
  <r>
    <x v="692"/>
    <x v="18"/>
    <x v="1"/>
    <n v="10.6"/>
    <n v="1.4"/>
    <n v="3.3"/>
    <n v="0.6"/>
    <n v="1.1000000000000001"/>
    <n v="1.4"/>
    <n v="0.2"/>
    <n v="4.5999999999999996"/>
    <n v="1.8"/>
    <n v="7.7"/>
    <n v="10"/>
    <n v="7"/>
    <n v="4"/>
    <n v="3"/>
    <n v="0.42857142857142855"/>
    <x v="0"/>
    <n v="77"/>
    <x v="1"/>
    <x v="1"/>
    <n v="208.8"/>
    <n v="5"/>
    <n v="1"/>
    <n v="0"/>
    <n v="0"/>
  </r>
  <r>
    <x v="693"/>
    <x v="7"/>
    <x v="0"/>
    <n v="5.7"/>
    <n v="4.0999999999999996"/>
    <n v="3.7"/>
    <n v="1"/>
    <n v="3.1"/>
    <n v="3.2"/>
    <n v="3.6"/>
    <n v="0.9"/>
    <n v="0.2"/>
    <n v="6.2"/>
    <n v="4"/>
    <n v="3"/>
    <n v="7"/>
    <n v="2.2999999999999998"/>
    <n v="0.32857142857142857"/>
    <x v="2"/>
    <n v="33"/>
    <x v="1"/>
    <x v="0"/>
    <n v="43.9"/>
    <n v="15"/>
    <n v="18"/>
    <n v="17.7"/>
    <n v="0.29499999999999998"/>
  </r>
  <r>
    <x v="694"/>
    <x v="5"/>
    <x v="1"/>
    <n v="5.2"/>
    <n v="5.4"/>
    <n v="1.5"/>
    <n v="1.1000000000000001"/>
    <n v="1.6"/>
    <n v="2.2000000000000002"/>
    <n v="2"/>
    <n v="1.4"/>
    <n v="1.6"/>
    <n v="7.8"/>
    <n v="7"/>
    <n v="2"/>
    <n v="10"/>
    <n v="4.2"/>
    <n v="0.6"/>
    <x v="0"/>
    <n v="33"/>
    <x v="1"/>
    <x v="1"/>
    <n v="191.2"/>
    <n v="15"/>
    <n v="7"/>
    <n v="15.9"/>
    <n v="0.26500000000000001"/>
  </r>
  <r>
    <x v="695"/>
    <x v="44"/>
    <x v="0"/>
    <n v="8.5"/>
    <n v="4.2"/>
    <n v="0.1"/>
    <n v="1.1000000000000001"/>
    <n v="1.6"/>
    <n v="0.5"/>
    <n v="1.7"/>
    <n v="1.8"/>
    <n v="1"/>
    <n v="6.3"/>
    <n v="10"/>
    <n v="7"/>
    <n v="1"/>
    <n v="0.7"/>
    <n v="9.9999999999999992E-2"/>
    <x v="2"/>
    <n v="64"/>
    <x v="1"/>
    <x v="0"/>
    <n v="41.3"/>
    <n v="13"/>
    <n v="10"/>
    <n v="10.8"/>
    <n v="0.18000000000000002"/>
  </r>
  <r>
    <x v="696"/>
    <x v="45"/>
    <x v="0"/>
    <n v="6.8"/>
    <n v="3"/>
    <n v="2.8"/>
    <n v="0.6"/>
    <n v="1.3"/>
    <n v="2"/>
    <n v="2.5"/>
    <n v="3.6"/>
    <n v="1.7"/>
    <n v="6.9"/>
    <n v="4"/>
    <n v="3"/>
    <n v="1"/>
    <n v="0"/>
    <n v="0"/>
    <x v="0"/>
    <n v="72"/>
    <x v="1"/>
    <x v="0"/>
    <n v="118.7"/>
    <n v="14"/>
    <n v="20"/>
    <n v="5.7"/>
    <n v="9.5000000000000001E-2"/>
  </r>
  <r>
    <x v="697"/>
    <x v="47"/>
    <x v="2"/>
    <n v="8.6"/>
    <n v="1.7"/>
    <n v="1.3"/>
    <n v="2"/>
    <n v="3"/>
    <n v="2.8"/>
    <n v="3.7"/>
    <n v="2.8"/>
    <n v="0"/>
    <n v="5.4"/>
    <n v="1"/>
    <n v="5"/>
    <n v="2"/>
    <n v="4.0999999999999996"/>
    <n v="0.58571428571428563"/>
    <x v="2"/>
    <n v="54"/>
    <x v="0"/>
    <x v="1"/>
    <n v="186.5"/>
    <n v="20"/>
    <n v="15"/>
    <n v="9.9"/>
    <n v="0.16500000000000001"/>
  </r>
  <r>
    <x v="698"/>
    <x v="14"/>
    <x v="1"/>
    <n v="7.4"/>
    <n v="4.3"/>
    <n v="2.5"/>
    <n v="1.6"/>
    <n v="1.5"/>
    <n v="2.6"/>
    <n v="2.2999999999999998"/>
    <n v="1.3"/>
    <n v="0.8"/>
    <n v="7.9"/>
    <n v="8"/>
    <n v="7"/>
    <n v="4"/>
    <n v="5.3"/>
    <n v="0.75714285714285712"/>
    <x v="0"/>
    <n v="80"/>
    <x v="1"/>
    <x v="0"/>
    <n v="181"/>
    <n v="11"/>
    <n v="0"/>
    <n v="0"/>
    <n v="0"/>
  </r>
  <r>
    <x v="699"/>
    <x v="1"/>
    <x v="0"/>
    <n v="1.8"/>
    <n v="1.6"/>
    <n v="4.2"/>
    <n v="1.5"/>
    <n v="0.9"/>
    <n v="2.8"/>
    <n v="3.4"/>
    <n v="0.1"/>
    <n v="2.4"/>
    <n v="8.1"/>
    <n v="10"/>
    <n v="2"/>
    <n v="6"/>
    <n v="3.6"/>
    <n v="0.51428571428571435"/>
    <x v="2"/>
    <n v="75"/>
    <x v="1"/>
    <x v="1"/>
    <n v="101.5"/>
    <n v="17"/>
    <n v="15"/>
    <n v="16.600000000000001"/>
    <n v="0.27666666666666667"/>
  </r>
  <r>
    <x v="700"/>
    <x v="39"/>
    <x v="0"/>
    <n v="6.8"/>
    <n v="1"/>
    <n v="0.5"/>
    <n v="1.7"/>
    <n v="2.5"/>
    <n v="4.5999999999999996"/>
    <n v="1.6"/>
    <n v="1"/>
    <n v="1.7"/>
    <n v="8.8000000000000007"/>
    <n v="9"/>
    <n v="8"/>
    <n v="4"/>
    <n v="4.5999999999999996"/>
    <n v="0.65714285714285714"/>
    <x v="0"/>
    <n v="38"/>
    <x v="0"/>
    <x v="1"/>
    <n v="147.6"/>
    <n v="10"/>
    <n v="11"/>
    <n v="8.6999999999999993"/>
    <n v="0.14499999999999999"/>
  </r>
  <r>
    <x v="701"/>
    <x v="30"/>
    <x v="1"/>
    <n v="6.6"/>
    <n v="2.5"/>
    <n v="1.2"/>
    <n v="1"/>
    <n v="2.7"/>
    <n v="2.2999999999999998"/>
    <n v="0.8"/>
    <n v="0.2"/>
    <n v="2"/>
    <n v="5.8"/>
    <n v="10"/>
    <n v="2"/>
    <n v="6"/>
    <n v="0.5"/>
    <n v="7.1428571428571425E-2"/>
    <x v="0"/>
    <n v="39"/>
    <x v="1"/>
    <x v="1"/>
    <n v="120.2"/>
    <n v="6"/>
    <n v="16"/>
    <n v="22.1"/>
    <n v="0.36833333333333335"/>
  </r>
  <r>
    <x v="702"/>
    <x v="21"/>
    <x v="1"/>
    <n v="6.3"/>
    <n v="0"/>
    <n v="1.8"/>
    <n v="0.8"/>
    <n v="3.1"/>
    <n v="3"/>
    <n v="2.2999999999999998"/>
    <n v="3.6"/>
    <n v="1"/>
    <n v="7.1"/>
    <n v="9"/>
    <n v="4"/>
    <n v="2"/>
    <n v="2.2999999999999998"/>
    <n v="0.32857142857142857"/>
    <x v="0"/>
    <n v="61"/>
    <x v="0"/>
    <x v="0"/>
    <n v="192.4"/>
    <n v="5"/>
    <n v="8"/>
    <n v="13.1"/>
    <n v="0.21833333333333332"/>
  </r>
  <r>
    <x v="703"/>
    <x v="45"/>
    <x v="0"/>
    <n v="5.7"/>
    <n v="0.9"/>
    <n v="3.3"/>
    <n v="0.5"/>
    <n v="2.1"/>
    <n v="0"/>
    <n v="1.2"/>
    <n v="1.1000000000000001"/>
    <n v="1.8"/>
    <n v="4.8"/>
    <n v="9"/>
    <n v="4"/>
    <n v="9"/>
    <n v="1.7"/>
    <n v="0.24285714285714285"/>
    <x v="0"/>
    <n v="63"/>
    <x v="1"/>
    <x v="0"/>
    <n v="146.1"/>
    <n v="2"/>
    <n v="5"/>
    <n v="11.9"/>
    <n v="0.19833333333333333"/>
  </r>
  <r>
    <x v="704"/>
    <x v="33"/>
    <x v="1"/>
    <n v="2.8"/>
    <n v="5.8"/>
    <n v="5.6"/>
    <n v="0.6"/>
    <n v="2.6"/>
    <n v="4.2"/>
    <n v="2.8"/>
    <n v="3.4"/>
    <n v="1"/>
    <n v="4.2"/>
    <n v="4"/>
    <n v="8"/>
    <n v="3"/>
    <n v="5.0999999999999996"/>
    <n v="0.72857142857142854"/>
    <x v="0"/>
    <n v="42"/>
    <x v="1"/>
    <x v="0"/>
    <n v="117.6"/>
    <n v="8"/>
    <n v="6"/>
    <n v="13.2"/>
    <n v="0.22"/>
  </r>
  <r>
    <x v="705"/>
    <x v="11"/>
    <x v="1"/>
    <n v="7.7"/>
    <n v="0.6"/>
    <n v="2.2000000000000002"/>
    <n v="0.5"/>
    <n v="1.2"/>
    <n v="2.1"/>
    <n v="1.5"/>
    <n v="3.2"/>
    <n v="0.3"/>
    <n v="7.2"/>
    <n v="9"/>
    <n v="1"/>
    <n v="7"/>
    <n v="4"/>
    <n v="0.5714285714285714"/>
    <x v="2"/>
    <n v="53"/>
    <x v="0"/>
    <x v="1"/>
    <n v="169.1"/>
    <n v="14"/>
    <n v="12"/>
    <n v="2.2000000000000002"/>
    <n v="3.6666666666666667E-2"/>
  </r>
  <r>
    <x v="706"/>
    <x v="40"/>
    <x v="1"/>
    <n v="6.7"/>
    <n v="1.2"/>
    <n v="0.4"/>
    <n v="0.7"/>
    <n v="2.5"/>
    <n v="1"/>
    <n v="1.9"/>
    <n v="4"/>
    <n v="0.9"/>
    <n v="6.4"/>
    <n v="4"/>
    <n v="9"/>
    <n v="1"/>
    <n v="5.0999999999999996"/>
    <n v="0.72857142857142854"/>
    <x v="0"/>
    <n v="20"/>
    <x v="1"/>
    <x v="1"/>
    <n v="179"/>
    <n v="1"/>
    <n v="16"/>
    <n v="6.4"/>
    <n v="0.10666666666666667"/>
  </r>
  <r>
    <x v="707"/>
    <x v="43"/>
    <x v="0"/>
    <n v="8.1999999999999993"/>
    <n v="3.1"/>
    <n v="1.7"/>
    <n v="1.1000000000000001"/>
    <n v="2.2000000000000002"/>
    <n v="1.8"/>
    <n v="0"/>
    <n v="1.6"/>
    <n v="2.7"/>
    <n v="5"/>
    <n v="2"/>
    <n v="6"/>
    <n v="8"/>
    <n v="1.8"/>
    <n v="0.25714285714285717"/>
    <x v="1"/>
    <n v="23"/>
    <x v="1"/>
    <x v="0"/>
    <n v="140.19999999999999"/>
    <n v="3"/>
    <n v="9"/>
    <n v="11.1"/>
    <n v="0.185"/>
  </r>
  <r>
    <x v="708"/>
    <x v="7"/>
    <x v="0"/>
    <n v="2.9"/>
    <n v="3.2"/>
    <n v="1.2"/>
    <n v="1.5"/>
    <n v="2"/>
    <n v="2.8"/>
    <n v="1.9"/>
    <n v="3"/>
    <n v="2.2999999999999998"/>
    <n v="6.7"/>
    <n v="10"/>
    <n v="4"/>
    <n v="4"/>
    <n v="0.7"/>
    <n v="9.9999999999999992E-2"/>
    <x v="0"/>
    <n v="59"/>
    <x v="1"/>
    <x v="0"/>
    <n v="182.7"/>
    <n v="1"/>
    <n v="10"/>
    <n v="7.6"/>
    <n v="0.12666666666666665"/>
  </r>
  <r>
    <x v="709"/>
    <x v="16"/>
    <x v="0"/>
    <n v="7"/>
    <n v="2.6"/>
    <n v="2.7"/>
    <n v="1.4"/>
    <n v="0"/>
    <n v="3.2"/>
    <n v="1.7"/>
    <n v="2.7"/>
    <n v="0.2"/>
    <n v="7.6"/>
    <n v="3"/>
    <n v="6"/>
    <n v="5"/>
    <n v="5.7"/>
    <n v="0.81428571428571428"/>
    <x v="2"/>
    <n v="36"/>
    <x v="1"/>
    <x v="0"/>
    <n v="228.1"/>
    <n v="5"/>
    <n v="13"/>
    <n v="5.4"/>
    <n v="9.0000000000000011E-2"/>
  </r>
  <r>
    <x v="710"/>
    <x v="0"/>
    <x v="1"/>
    <n v="5.5"/>
    <n v="0"/>
    <n v="2.4"/>
    <n v="0.4"/>
    <n v="1.1000000000000001"/>
    <n v="1.9"/>
    <n v="3.4"/>
    <n v="2.7"/>
    <n v="0.8"/>
    <n v="6.6"/>
    <n v="2"/>
    <n v="6"/>
    <n v="7"/>
    <n v="3.1"/>
    <n v="0.44285714285714289"/>
    <x v="1"/>
    <n v="45"/>
    <x v="0"/>
    <x v="1"/>
    <n v="46"/>
    <n v="11"/>
    <n v="16"/>
    <n v="7.7"/>
    <n v="0.12833333333333333"/>
  </r>
  <r>
    <x v="711"/>
    <x v="23"/>
    <x v="1"/>
    <n v="6.3"/>
    <n v="4.3"/>
    <n v="1"/>
    <n v="1.3"/>
    <n v="1.5"/>
    <n v="2.7"/>
    <n v="3"/>
    <n v="2.5"/>
    <n v="0.3"/>
    <n v="8"/>
    <n v="1"/>
    <n v="9"/>
    <n v="3"/>
    <n v="5.0999999999999996"/>
    <n v="0.72857142857142854"/>
    <x v="2"/>
    <n v="33"/>
    <x v="1"/>
    <x v="1"/>
    <n v="210.3"/>
    <n v="6"/>
    <n v="15"/>
    <n v="10.4"/>
    <n v="0.17333333333333334"/>
  </r>
  <r>
    <x v="712"/>
    <x v="42"/>
    <x v="0"/>
    <n v="5.6"/>
    <n v="2.2999999999999998"/>
    <n v="1.2"/>
    <n v="1.6"/>
    <n v="2"/>
    <n v="1.7"/>
    <n v="2"/>
    <n v="3.6"/>
    <n v="1.4"/>
    <n v="5.7"/>
    <n v="6"/>
    <n v="4"/>
    <n v="9"/>
    <n v="2.9"/>
    <n v="0.41428571428571426"/>
    <x v="0"/>
    <n v="65"/>
    <x v="1"/>
    <x v="1"/>
    <n v="221.6"/>
    <n v="8"/>
    <n v="4"/>
    <n v="28.5"/>
    <n v="0.47499999999999998"/>
  </r>
  <r>
    <x v="713"/>
    <x v="36"/>
    <x v="0"/>
    <n v="7.1"/>
    <n v="4.8"/>
    <n v="1.6"/>
    <n v="0.9"/>
    <n v="3.9"/>
    <n v="2.6"/>
    <n v="0"/>
    <n v="3.5"/>
    <n v="2.2000000000000002"/>
    <n v="7.8"/>
    <n v="4"/>
    <n v="8"/>
    <n v="9"/>
    <n v="7.4"/>
    <n v="1.0571428571428572"/>
    <x v="0"/>
    <n v="70"/>
    <x v="1"/>
    <x v="0"/>
    <n v="172.5"/>
    <n v="5"/>
    <n v="17"/>
    <n v="7.4"/>
    <n v="0.12333333333333334"/>
  </r>
  <r>
    <x v="714"/>
    <x v="7"/>
    <x v="1"/>
    <n v="5.7"/>
    <n v="2"/>
    <n v="1.8"/>
    <n v="1.6"/>
    <n v="2.4"/>
    <n v="2.2000000000000002"/>
    <n v="1.5"/>
    <n v="2.5"/>
    <n v="3.2"/>
    <n v="6"/>
    <n v="7"/>
    <n v="1"/>
    <n v="8"/>
    <n v="5.4"/>
    <n v="0.77142857142857146"/>
    <x v="0"/>
    <n v="51"/>
    <x v="1"/>
    <x v="1"/>
    <n v="134.4"/>
    <n v="4"/>
    <n v="10"/>
    <n v="4.5999999999999996"/>
    <n v="7.6666666666666661E-2"/>
  </r>
  <r>
    <x v="715"/>
    <x v="0"/>
    <x v="0"/>
    <n v="3.9"/>
    <n v="4.5"/>
    <n v="2"/>
    <n v="1.4"/>
    <n v="0.7"/>
    <n v="2.4"/>
    <n v="3.4"/>
    <n v="1.9"/>
    <n v="0"/>
    <n v="8"/>
    <n v="7"/>
    <n v="6"/>
    <n v="1"/>
    <n v="2.7"/>
    <n v="0.38571428571428573"/>
    <x v="1"/>
    <n v="55"/>
    <x v="0"/>
    <x v="1"/>
    <n v="72.099999999999994"/>
    <n v="3"/>
    <n v="9"/>
    <n v="8.8000000000000007"/>
    <n v="0.14666666666666667"/>
  </r>
  <r>
    <x v="716"/>
    <x v="13"/>
    <x v="2"/>
    <n v="6.2"/>
    <n v="4.9000000000000004"/>
    <n v="2"/>
    <n v="0.4"/>
    <n v="1"/>
    <n v="1.6"/>
    <n v="1.8"/>
    <n v="1.8"/>
    <n v="2.1"/>
    <n v="5"/>
    <n v="10"/>
    <n v="5"/>
    <n v="2"/>
    <n v="3"/>
    <n v="0.42857142857142855"/>
    <x v="1"/>
    <n v="39"/>
    <x v="0"/>
    <x v="0"/>
    <n v="152.1"/>
    <n v="9"/>
    <n v="20"/>
    <n v="22"/>
    <n v="0.36666666666666664"/>
  </r>
  <r>
    <x v="717"/>
    <x v="45"/>
    <x v="0"/>
    <n v="5.6"/>
    <n v="2.2999999999999998"/>
    <n v="3.2"/>
    <n v="2.1"/>
    <n v="2.9"/>
    <n v="2.5"/>
    <n v="0.7"/>
    <n v="2.5"/>
    <n v="1.2"/>
    <n v="6.8"/>
    <n v="1"/>
    <n v="3"/>
    <n v="2"/>
    <n v="3"/>
    <n v="0.42857142857142855"/>
    <x v="1"/>
    <n v="35"/>
    <x v="1"/>
    <x v="1"/>
    <n v="129.9"/>
    <n v="19"/>
    <n v="20"/>
    <n v="22.6"/>
    <n v="0.37666666666666671"/>
  </r>
  <r>
    <x v="718"/>
    <x v="49"/>
    <x v="0"/>
    <n v="5.8"/>
    <n v="4.3"/>
    <n v="1.6"/>
    <n v="0.6"/>
    <n v="1"/>
    <n v="1"/>
    <n v="3.4"/>
    <n v="2.8"/>
    <n v="0.8"/>
    <n v="6.8"/>
    <n v="9"/>
    <n v="4"/>
    <n v="3"/>
    <n v="0.7"/>
    <n v="9.9999999999999992E-2"/>
    <x v="0"/>
    <n v="70"/>
    <x v="1"/>
    <x v="0"/>
    <n v="80.400000000000006"/>
    <n v="3"/>
    <n v="5"/>
    <n v="25.6"/>
    <n v="0.42666666666666669"/>
  </r>
  <r>
    <x v="719"/>
    <x v="35"/>
    <x v="2"/>
    <n v="0"/>
    <n v="1"/>
    <n v="1.5"/>
    <n v="1.5"/>
    <n v="2.5"/>
    <n v="2.2000000000000002"/>
    <n v="0.1"/>
    <n v="2.4"/>
    <n v="0.3"/>
    <n v="7.1"/>
    <n v="8"/>
    <n v="8"/>
    <n v="2"/>
    <n v="2"/>
    <n v="0.2857142857142857"/>
    <x v="1"/>
    <n v="38"/>
    <x v="1"/>
    <x v="0"/>
    <n v="117.2"/>
    <n v="4"/>
    <n v="9"/>
    <n v="10.5"/>
    <n v="0.17499999999999999"/>
  </r>
  <r>
    <x v="720"/>
    <x v="25"/>
    <x v="1"/>
    <n v="7.4"/>
    <n v="3.4"/>
    <n v="0.7"/>
    <n v="1.5"/>
    <n v="1.6"/>
    <n v="1.2"/>
    <n v="1.9"/>
    <n v="0.8"/>
    <n v="3"/>
    <n v="6.1"/>
    <n v="10"/>
    <n v="10"/>
    <n v="1"/>
    <n v="1.9"/>
    <n v="0.27142857142857141"/>
    <x v="2"/>
    <n v="64"/>
    <x v="1"/>
    <x v="1"/>
    <n v="148"/>
    <n v="16"/>
    <n v="10"/>
    <n v="15.1"/>
    <n v="0.25166666666666665"/>
  </r>
  <r>
    <x v="721"/>
    <x v="37"/>
    <x v="0"/>
    <n v="5.4"/>
    <n v="4.8"/>
    <n v="1.8"/>
    <n v="0.4"/>
    <n v="1.3"/>
    <n v="0.8"/>
    <n v="2.7"/>
    <n v="2.1"/>
    <n v="0"/>
    <n v="7"/>
    <n v="1"/>
    <n v="2"/>
    <n v="5"/>
    <n v="3.5"/>
    <n v="0.5"/>
    <x v="0"/>
    <n v="58"/>
    <x v="1"/>
    <x v="0"/>
    <n v="163.5"/>
    <n v="17"/>
    <n v="0"/>
    <n v="1.6"/>
    <n v="2.6666666666666668E-2"/>
  </r>
  <r>
    <x v="722"/>
    <x v="25"/>
    <x v="2"/>
    <n v="3.3"/>
    <n v="3.8"/>
    <n v="2.2999999999999998"/>
    <n v="1.1000000000000001"/>
    <n v="1"/>
    <n v="1.2"/>
    <n v="2.2000000000000002"/>
    <n v="1.8"/>
    <n v="0.7"/>
    <n v="6.3"/>
    <n v="8"/>
    <n v="8"/>
    <n v="6"/>
    <n v="1.4"/>
    <n v="0.19999999999999998"/>
    <x v="0"/>
    <n v="43"/>
    <x v="1"/>
    <x v="0"/>
    <n v="98.8"/>
    <n v="2"/>
    <n v="4"/>
    <n v="7.2"/>
    <n v="0.12000000000000001"/>
  </r>
  <r>
    <x v="723"/>
    <x v="5"/>
    <x v="1"/>
    <n v="7.8"/>
    <n v="6.6"/>
    <n v="0.3"/>
    <n v="1.5"/>
    <n v="0"/>
    <n v="1.8"/>
    <n v="0.5"/>
    <n v="2.5"/>
    <n v="1.6"/>
    <n v="5.9"/>
    <n v="5"/>
    <n v="7"/>
    <n v="7"/>
    <n v="2.7"/>
    <n v="0.38571428571428573"/>
    <x v="1"/>
    <n v="33"/>
    <x v="0"/>
    <x v="1"/>
    <n v="31"/>
    <n v="12"/>
    <n v="1"/>
    <n v="1.1000000000000001"/>
    <n v="1.8333333333333333E-2"/>
  </r>
  <r>
    <x v="724"/>
    <x v="46"/>
    <x v="0"/>
    <n v="7.3"/>
    <n v="3.9"/>
    <n v="1.7"/>
    <n v="0.4"/>
    <n v="2"/>
    <n v="1.4"/>
    <n v="0.9"/>
    <n v="5.8"/>
    <n v="1.7"/>
    <n v="8.1999999999999993"/>
    <n v="1"/>
    <n v="1"/>
    <n v="10"/>
    <n v="2.2999999999999998"/>
    <n v="0.32857142857142857"/>
    <x v="0"/>
    <n v="48"/>
    <x v="1"/>
    <x v="0"/>
    <n v="137.19999999999999"/>
    <n v="0"/>
    <n v="10"/>
    <n v="13.8"/>
    <n v="0.23"/>
  </r>
  <r>
    <x v="725"/>
    <x v="0"/>
    <x v="0"/>
    <n v="5.3"/>
    <n v="2.5"/>
    <n v="3.2"/>
    <n v="1"/>
    <n v="0.4"/>
    <n v="2.5"/>
    <n v="1.2"/>
    <n v="3.1"/>
    <n v="2.4"/>
    <n v="6.6"/>
    <n v="4"/>
    <n v="2"/>
    <n v="7"/>
    <n v="3.2"/>
    <n v="0.45714285714285718"/>
    <x v="1"/>
    <n v="61"/>
    <x v="0"/>
    <x v="0"/>
    <n v="104.1"/>
    <n v="18"/>
    <n v="13"/>
    <n v="10.3"/>
    <n v="0.17166666666666669"/>
  </r>
  <r>
    <x v="726"/>
    <x v="47"/>
    <x v="0"/>
    <n v="3.7"/>
    <n v="7.3"/>
    <n v="2.6"/>
    <n v="1.5"/>
    <n v="0.1"/>
    <n v="2.1"/>
    <n v="2.9"/>
    <n v="4.0999999999999996"/>
    <n v="0.3"/>
    <n v="4.7"/>
    <n v="7"/>
    <n v="7"/>
    <n v="2"/>
    <n v="5.9"/>
    <n v="0.84285714285714286"/>
    <x v="1"/>
    <n v="33"/>
    <x v="1"/>
    <x v="0"/>
    <n v="128.19999999999999"/>
    <n v="1"/>
    <n v="12"/>
    <n v="11.8"/>
    <n v="0.19666666666666668"/>
  </r>
  <r>
    <x v="727"/>
    <x v="13"/>
    <x v="0"/>
    <n v="6.4"/>
    <n v="5.5"/>
    <n v="2.4"/>
    <n v="1.5"/>
    <n v="1.7"/>
    <n v="3.2"/>
    <n v="2.2000000000000002"/>
    <n v="1.6"/>
    <n v="1.8"/>
    <n v="5.7"/>
    <n v="5"/>
    <n v="3"/>
    <n v="7"/>
    <n v="5.2"/>
    <n v="0.74285714285714288"/>
    <x v="2"/>
    <n v="71"/>
    <x v="0"/>
    <x v="0"/>
    <n v="47.7"/>
    <n v="3"/>
    <n v="10"/>
    <n v="3.2"/>
    <n v="5.3333333333333337E-2"/>
  </r>
  <r>
    <x v="728"/>
    <x v="49"/>
    <x v="2"/>
    <n v="6.2"/>
    <n v="0.6"/>
    <n v="2.6"/>
    <n v="0.8"/>
    <n v="2.5"/>
    <n v="1.9"/>
    <n v="1.5"/>
    <n v="2.5"/>
    <n v="1.1000000000000001"/>
    <n v="8.1999999999999993"/>
    <n v="3"/>
    <n v="2"/>
    <n v="2"/>
    <n v="0.4"/>
    <n v="5.7142857142857148E-2"/>
    <x v="2"/>
    <n v="30"/>
    <x v="0"/>
    <x v="1"/>
    <n v="134"/>
    <n v="15"/>
    <n v="5"/>
    <n v="16.8"/>
    <n v="0.28000000000000003"/>
  </r>
  <r>
    <x v="729"/>
    <x v="25"/>
    <x v="0"/>
    <n v="7.8"/>
    <n v="1.8"/>
    <n v="1.4"/>
    <n v="1.8"/>
    <n v="0"/>
    <n v="2.2000000000000002"/>
    <n v="2.5"/>
    <n v="4.0999999999999996"/>
    <n v="1.2"/>
    <n v="5.4"/>
    <n v="4"/>
    <n v="1"/>
    <n v="2"/>
    <n v="2.9"/>
    <n v="0.41428571428571426"/>
    <x v="1"/>
    <n v="30"/>
    <x v="1"/>
    <x v="1"/>
    <n v="168.6"/>
    <n v="15"/>
    <n v="1"/>
    <n v="0"/>
    <n v="0"/>
  </r>
  <r>
    <x v="730"/>
    <x v="22"/>
    <x v="1"/>
    <n v="5.0999999999999996"/>
    <n v="1.4"/>
    <n v="1.3"/>
    <n v="1.7"/>
    <n v="2.5"/>
    <n v="4.2"/>
    <n v="1.1000000000000001"/>
    <n v="0.4"/>
    <n v="0.7"/>
    <n v="7.1"/>
    <n v="2"/>
    <n v="7"/>
    <n v="6"/>
    <n v="2.4"/>
    <n v="0.34285714285714286"/>
    <x v="0"/>
    <n v="66"/>
    <x v="0"/>
    <x v="0"/>
    <n v="127.8"/>
    <n v="16"/>
    <n v="18"/>
    <n v="8"/>
    <n v="0.13333333333333333"/>
  </r>
  <r>
    <x v="731"/>
    <x v="21"/>
    <x v="0"/>
    <n v="8.4"/>
    <n v="4"/>
    <n v="3.3"/>
    <n v="1.1000000000000001"/>
    <n v="0.6"/>
    <n v="1.5"/>
    <n v="2.9"/>
    <n v="2.2000000000000002"/>
    <n v="1.4"/>
    <n v="5.7"/>
    <n v="8"/>
    <n v="3"/>
    <n v="6"/>
    <n v="1.7"/>
    <n v="0.24285714285714285"/>
    <x v="0"/>
    <n v="59"/>
    <x v="1"/>
    <x v="1"/>
    <n v="155.19999999999999"/>
    <n v="20"/>
    <n v="8"/>
    <n v="9.1"/>
    <n v="0.15166666666666667"/>
  </r>
  <r>
    <x v="732"/>
    <x v="19"/>
    <x v="1"/>
    <n v="4.9000000000000004"/>
    <n v="3.9"/>
    <n v="2.8"/>
    <n v="0.7"/>
    <n v="2.1"/>
    <n v="1.7"/>
    <n v="2.5"/>
    <n v="3.3"/>
    <n v="1.1000000000000001"/>
    <n v="4.8"/>
    <n v="2"/>
    <n v="6"/>
    <n v="8"/>
    <n v="7.3"/>
    <n v="1.0428571428571429"/>
    <x v="2"/>
    <n v="43"/>
    <x v="0"/>
    <x v="0"/>
    <n v="135.30000000000001"/>
    <n v="11"/>
    <n v="17"/>
    <n v="0"/>
    <n v="0"/>
  </r>
  <r>
    <x v="733"/>
    <x v="18"/>
    <x v="1"/>
    <n v="3.3"/>
    <n v="3.8"/>
    <n v="1.3"/>
    <n v="0.4"/>
    <n v="2.1"/>
    <n v="3.4"/>
    <n v="1.7"/>
    <n v="2.4"/>
    <n v="0.8"/>
    <n v="7.1"/>
    <n v="6"/>
    <n v="10"/>
    <n v="5"/>
    <n v="1.9"/>
    <n v="0.27142857142857141"/>
    <x v="1"/>
    <n v="41"/>
    <x v="0"/>
    <x v="1"/>
    <n v="51.4"/>
    <n v="1"/>
    <n v="13"/>
    <n v="13.1"/>
    <n v="0.21833333333333332"/>
  </r>
  <r>
    <x v="734"/>
    <x v="40"/>
    <x v="0"/>
    <n v="3.7"/>
    <n v="0.6"/>
    <n v="0.1"/>
    <n v="1.2"/>
    <n v="1.3"/>
    <n v="0.9"/>
    <n v="1.8"/>
    <n v="1.8"/>
    <n v="0.7"/>
    <n v="6.1"/>
    <n v="7"/>
    <n v="8"/>
    <n v="5"/>
    <n v="2.1"/>
    <n v="0.3"/>
    <x v="1"/>
    <n v="68"/>
    <x v="1"/>
    <x v="0"/>
    <n v="154.1"/>
    <n v="9"/>
    <n v="12"/>
    <n v="8.6"/>
    <n v="0.14333333333333334"/>
  </r>
  <r>
    <x v="735"/>
    <x v="16"/>
    <x v="0"/>
    <n v="5.9"/>
    <n v="2"/>
    <n v="1.3"/>
    <n v="1.7"/>
    <n v="1.5"/>
    <n v="3.6"/>
    <n v="1.6"/>
    <n v="1.8"/>
    <n v="1.6"/>
    <n v="8.4"/>
    <n v="7"/>
    <n v="6"/>
    <n v="10"/>
    <n v="6.5"/>
    <n v="0.9285714285714286"/>
    <x v="0"/>
    <n v="74"/>
    <x v="0"/>
    <x v="1"/>
    <n v="110.8"/>
    <n v="5"/>
    <n v="11"/>
    <n v="14.5"/>
    <n v="0.24166666666666667"/>
  </r>
  <r>
    <x v="736"/>
    <x v="45"/>
    <x v="1"/>
    <n v="5.9"/>
    <n v="2.8"/>
    <n v="2.5"/>
    <n v="0.9"/>
    <n v="1.1000000000000001"/>
    <n v="1.7"/>
    <n v="3.2"/>
    <n v="2.9"/>
    <n v="0"/>
    <n v="7.9"/>
    <n v="1"/>
    <n v="7"/>
    <n v="1"/>
    <n v="4.9000000000000004"/>
    <n v="0.70000000000000007"/>
    <x v="0"/>
    <n v="74"/>
    <x v="1"/>
    <x v="0"/>
    <n v="83.8"/>
    <n v="11"/>
    <n v="11"/>
    <n v="26"/>
    <n v="0.43333333333333335"/>
  </r>
  <r>
    <x v="737"/>
    <x v="50"/>
    <x v="2"/>
    <n v="6.7"/>
    <n v="0.3"/>
    <n v="1.3"/>
    <n v="0.6"/>
    <n v="1.8"/>
    <n v="1"/>
    <n v="2.2999999999999998"/>
    <n v="0.5"/>
    <n v="1"/>
    <n v="8"/>
    <n v="8"/>
    <n v="6"/>
    <n v="4"/>
    <n v="2.1"/>
    <n v="0.3"/>
    <x v="0"/>
    <n v="40"/>
    <x v="1"/>
    <x v="0"/>
    <n v="183.9"/>
    <n v="11"/>
    <n v="12"/>
    <n v="12.6"/>
    <n v="0.21"/>
  </r>
  <r>
    <x v="738"/>
    <x v="45"/>
    <x v="0"/>
    <n v="5.8"/>
    <n v="1.7"/>
    <n v="2.2999999999999998"/>
    <n v="1.4"/>
    <n v="1.8"/>
    <n v="3.1"/>
    <n v="1.7"/>
    <n v="2.7"/>
    <n v="0.4"/>
    <n v="7.8"/>
    <n v="9"/>
    <n v="7"/>
    <n v="1"/>
    <n v="4.5"/>
    <n v="0.6428571428571429"/>
    <x v="0"/>
    <n v="25"/>
    <x v="1"/>
    <x v="0"/>
    <n v="163.5"/>
    <n v="16"/>
    <n v="6"/>
    <n v="17.8"/>
    <n v="0.29666666666666669"/>
  </r>
  <r>
    <x v="739"/>
    <x v="27"/>
    <x v="0"/>
    <n v="8"/>
    <n v="5"/>
    <n v="3.4"/>
    <n v="1.1000000000000001"/>
    <n v="0.6"/>
    <n v="1.7"/>
    <n v="0.8"/>
    <n v="3.4"/>
    <n v="1.1000000000000001"/>
    <n v="7.3"/>
    <n v="7"/>
    <n v="5"/>
    <n v="10"/>
    <n v="2.5"/>
    <n v="0.35714285714285715"/>
    <x v="1"/>
    <n v="33"/>
    <x v="1"/>
    <x v="1"/>
    <n v="119.4"/>
    <n v="17"/>
    <n v="15"/>
    <n v="21"/>
    <n v="0.35"/>
  </r>
  <r>
    <x v="740"/>
    <x v="6"/>
    <x v="1"/>
    <n v="5.5"/>
    <n v="0.7"/>
    <n v="1.9"/>
    <n v="1.3"/>
    <n v="0.1"/>
    <n v="4.2"/>
    <n v="2.7"/>
    <n v="2"/>
    <n v="1.1000000000000001"/>
    <n v="4.9000000000000004"/>
    <n v="8"/>
    <n v="9"/>
    <n v="5"/>
    <n v="2.7"/>
    <n v="0.38571428571428573"/>
    <x v="1"/>
    <n v="28"/>
    <x v="0"/>
    <x v="1"/>
    <n v="142.19999999999999"/>
    <n v="3"/>
    <n v="16"/>
    <n v="13.9"/>
    <n v="0.23166666666666666"/>
  </r>
  <r>
    <x v="741"/>
    <x v="26"/>
    <x v="2"/>
    <n v="2"/>
    <n v="5.2"/>
    <n v="2.2000000000000002"/>
    <n v="0.7"/>
    <n v="2.5"/>
    <n v="2.1"/>
    <n v="2.7"/>
    <n v="0.5"/>
    <n v="2.1"/>
    <n v="6.2"/>
    <n v="4"/>
    <n v="3"/>
    <n v="8"/>
    <n v="1.4"/>
    <n v="0.19999999999999998"/>
    <x v="0"/>
    <n v="54"/>
    <x v="1"/>
    <x v="0"/>
    <n v="158"/>
    <n v="2"/>
    <n v="8"/>
    <n v="3.1"/>
    <n v="5.1666666666666666E-2"/>
  </r>
  <r>
    <x v="742"/>
    <x v="6"/>
    <x v="2"/>
    <n v="5.8"/>
    <n v="4.5999999999999996"/>
    <n v="2.7"/>
    <n v="0.8"/>
    <n v="1.7"/>
    <n v="2.1"/>
    <n v="1.4"/>
    <n v="1.8"/>
    <n v="1.9"/>
    <n v="7.3"/>
    <n v="8"/>
    <n v="6"/>
    <n v="1"/>
    <n v="0"/>
    <n v="0"/>
    <x v="1"/>
    <n v="63"/>
    <x v="0"/>
    <x v="0"/>
    <n v="65.099999999999994"/>
    <n v="16"/>
    <n v="13"/>
    <n v="0"/>
    <n v="0"/>
  </r>
  <r>
    <x v="743"/>
    <x v="9"/>
    <x v="0"/>
    <n v="2"/>
    <n v="2.6"/>
    <n v="0.9"/>
    <n v="0.7"/>
    <n v="2.4"/>
    <n v="1.3"/>
    <n v="1.5"/>
    <n v="2.2999999999999998"/>
    <n v="1.5"/>
    <n v="6.2"/>
    <n v="3"/>
    <n v="9"/>
    <n v="3"/>
    <n v="0.2"/>
    <n v="2.8571428571428574E-2"/>
    <x v="2"/>
    <n v="55"/>
    <x v="1"/>
    <x v="1"/>
    <n v="93"/>
    <n v="8"/>
    <n v="8"/>
    <n v="13"/>
    <n v="0.21666666666666667"/>
  </r>
  <r>
    <x v="744"/>
    <x v="29"/>
    <x v="1"/>
    <n v="6.5"/>
    <n v="2"/>
    <n v="1.2"/>
    <n v="1.2"/>
    <n v="0.8"/>
    <n v="1.8"/>
    <n v="1.9"/>
    <n v="1.1000000000000001"/>
    <n v="1.4"/>
    <n v="6.5"/>
    <n v="1"/>
    <n v="1"/>
    <n v="1"/>
    <n v="0.8"/>
    <n v="0.1142857142857143"/>
    <x v="1"/>
    <n v="44"/>
    <x v="0"/>
    <x v="1"/>
    <n v="95.4"/>
    <n v="11"/>
    <n v="5"/>
    <n v="6.8"/>
    <n v="0.11333333333333333"/>
  </r>
  <r>
    <x v="745"/>
    <x v="11"/>
    <x v="1"/>
    <n v="8.1"/>
    <n v="4.2"/>
    <n v="2.7"/>
    <n v="0.8"/>
    <n v="0.7"/>
    <n v="1.7"/>
    <n v="0.6"/>
    <n v="2.5"/>
    <n v="1"/>
    <n v="7.4"/>
    <n v="8"/>
    <n v="5"/>
    <n v="6"/>
    <n v="3.8"/>
    <n v="0.54285714285714282"/>
    <x v="1"/>
    <n v="34"/>
    <x v="1"/>
    <x v="1"/>
    <n v="174.9"/>
    <n v="6"/>
    <n v="0"/>
    <n v="20.3"/>
    <n v="0.33833333333333332"/>
  </r>
  <r>
    <x v="746"/>
    <x v="38"/>
    <x v="1"/>
    <n v="4"/>
    <n v="1.8"/>
    <n v="2"/>
    <n v="1.3"/>
    <n v="0.5"/>
    <n v="3.6"/>
    <n v="2.1"/>
    <n v="2.7"/>
    <n v="1"/>
    <n v="7.8"/>
    <n v="6"/>
    <n v="4"/>
    <n v="10"/>
    <n v="3.3"/>
    <n v="0.47142857142857142"/>
    <x v="0"/>
    <n v="64"/>
    <x v="1"/>
    <x v="0"/>
    <n v="228.3"/>
    <n v="15"/>
    <n v="19"/>
    <n v="6.2"/>
    <n v="0.10333333333333333"/>
  </r>
  <r>
    <x v="747"/>
    <x v="7"/>
    <x v="1"/>
    <n v="8.8000000000000007"/>
    <n v="1.9"/>
    <n v="2.1"/>
    <n v="0.7"/>
    <n v="1.3"/>
    <n v="2.2999999999999998"/>
    <n v="0"/>
    <n v="4.0999999999999996"/>
    <n v="0"/>
    <n v="5.4"/>
    <n v="9"/>
    <n v="9"/>
    <n v="1"/>
    <n v="5.2"/>
    <n v="0.74285714285714288"/>
    <x v="2"/>
    <n v="77"/>
    <x v="0"/>
    <x v="1"/>
    <n v="179.6"/>
    <n v="7"/>
    <n v="0"/>
    <n v="9.9"/>
    <n v="0.16500000000000001"/>
  </r>
  <r>
    <x v="748"/>
    <x v="37"/>
    <x v="1"/>
    <n v="7.7"/>
    <n v="3"/>
    <n v="2"/>
    <n v="1.2"/>
    <n v="1.7"/>
    <n v="2.8"/>
    <n v="0.5"/>
    <n v="2.2999999999999998"/>
    <n v="1.9"/>
    <n v="7.3"/>
    <n v="3"/>
    <n v="1"/>
    <n v="10"/>
    <n v="0.6"/>
    <n v="8.5714285714285715E-2"/>
    <x v="0"/>
    <n v="47"/>
    <x v="0"/>
    <x v="1"/>
    <n v="155.9"/>
    <n v="2"/>
    <n v="18"/>
    <n v="0.7"/>
    <n v="1.1666666666666665E-2"/>
  </r>
  <r>
    <x v="749"/>
    <x v="32"/>
    <x v="2"/>
    <n v="8.4"/>
    <n v="0"/>
    <n v="3"/>
    <n v="1.4"/>
    <n v="1"/>
    <n v="2.1"/>
    <n v="1.4"/>
    <n v="2.6"/>
    <n v="1.5"/>
    <n v="7.2"/>
    <n v="8"/>
    <n v="4"/>
    <n v="3"/>
    <n v="6.6"/>
    <n v="0.94285714285714284"/>
    <x v="2"/>
    <n v="69"/>
    <x v="0"/>
    <x v="1"/>
    <n v="98.6"/>
    <n v="20"/>
    <n v="14"/>
    <n v="7.2"/>
    <n v="0.12000000000000001"/>
  </r>
  <r>
    <x v="750"/>
    <x v="27"/>
    <x v="0"/>
    <n v="6.4"/>
    <n v="0.8"/>
    <n v="2.4"/>
    <n v="1.2"/>
    <n v="3.1"/>
    <n v="1.5"/>
    <n v="1.2"/>
    <n v="1.8"/>
    <n v="2.4"/>
    <n v="5.3"/>
    <n v="9"/>
    <n v="1"/>
    <n v="5"/>
    <n v="6.4"/>
    <n v="0.91428571428571437"/>
    <x v="1"/>
    <n v="33"/>
    <x v="1"/>
    <x v="0"/>
    <n v="187"/>
    <n v="12"/>
    <n v="16"/>
    <n v="2.5"/>
    <n v="4.1666666666666664E-2"/>
  </r>
  <r>
    <x v="751"/>
    <x v="46"/>
    <x v="1"/>
    <n v="4"/>
    <n v="2.5"/>
    <n v="2.4"/>
    <n v="1.5"/>
    <n v="0.9"/>
    <n v="2.4"/>
    <n v="2.5"/>
    <n v="1.9"/>
    <n v="0.6"/>
    <n v="6"/>
    <n v="9"/>
    <n v="3"/>
    <n v="5"/>
    <n v="3.1"/>
    <n v="0.44285714285714289"/>
    <x v="2"/>
    <n v="32"/>
    <x v="1"/>
    <x v="0"/>
    <n v="131.9"/>
    <n v="19"/>
    <n v="19"/>
    <n v="3.2"/>
    <n v="5.3333333333333337E-2"/>
  </r>
  <r>
    <x v="752"/>
    <x v="22"/>
    <x v="1"/>
    <n v="7.6"/>
    <n v="3.7"/>
    <n v="3.2"/>
    <n v="0.8"/>
    <n v="1.7"/>
    <n v="3.9"/>
    <n v="2.2999999999999998"/>
    <n v="3.4"/>
    <n v="2.5"/>
    <n v="6.7"/>
    <n v="7"/>
    <n v="4"/>
    <n v="2"/>
    <n v="1.6"/>
    <n v="0.22857142857142859"/>
    <x v="2"/>
    <n v="60"/>
    <x v="1"/>
    <x v="1"/>
    <n v="99.4"/>
    <n v="8"/>
    <n v="7"/>
    <n v="9.6"/>
    <n v="0.16"/>
  </r>
  <r>
    <x v="753"/>
    <x v="34"/>
    <x v="1"/>
    <n v="4.8"/>
    <n v="1.8"/>
    <n v="3.6"/>
    <n v="1.3"/>
    <n v="0.6"/>
    <n v="0.7"/>
    <n v="3.7"/>
    <n v="2.2000000000000002"/>
    <n v="1"/>
    <n v="8.1999999999999993"/>
    <n v="10"/>
    <n v="1"/>
    <n v="3"/>
    <n v="1.7"/>
    <n v="0.24285714285714285"/>
    <x v="1"/>
    <n v="50"/>
    <x v="1"/>
    <x v="1"/>
    <n v="186.1"/>
    <n v="8"/>
    <n v="2"/>
    <n v="5.0999999999999996"/>
    <n v="8.4999999999999992E-2"/>
  </r>
  <r>
    <x v="754"/>
    <x v="3"/>
    <x v="1"/>
    <n v="6.2"/>
    <n v="2.7"/>
    <n v="4.2"/>
    <n v="1.1000000000000001"/>
    <n v="0.8"/>
    <n v="2.5"/>
    <n v="2.1"/>
    <n v="3.6"/>
    <n v="0.6"/>
    <n v="6"/>
    <n v="3"/>
    <n v="5"/>
    <n v="9"/>
    <n v="3.4"/>
    <n v="0.48571428571428571"/>
    <x v="0"/>
    <n v="24"/>
    <x v="1"/>
    <x v="0"/>
    <n v="216.5"/>
    <n v="3"/>
    <n v="11"/>
    <n v="31"/>
    <n v="0.51666666666666672"/>
  </r>
  <r>
    <x v="755"/>
    <x v="43"/>
    <x v="1"/>
    <n v="5.7"/>
    <n v="0.6"/>
    <n v="1.4"/>
    <n v="0.6"/>
    <n v="1.4"/>
    <n v="3.8"/>
    <n v="2.2000000000000002"/>
    <n v="2.4"/>
    <n v="2.7"/>
    <n v="7"/>
    <n v="3"/>
    <n v="6"/>
    <n v="1"/>
    <n v="6.8"/>
    <n v="0.97142857142857142"/>
    <x v="0"/>
    <n v="38"/>
    <x v="1"/>
    <x v="1"/>
    <n v="186.9"/>
    <n v="13"/>
    <n v="14"/>
    <n v="16.7"/>
    <n v="0.27833333333333332"/>
  </r>
  <r>
    <x v="756"/>
    <x v="47"/>
    <x v="1"/>
    <n v="8.1999999999999993"/>
    <n v="4.4000000000000004"/>
    <n v="4.5"/>
    <n v="0"/>
    <n v="0.7"/>
    <n v="1"/>
    <n v="0.6"/>
    <n v="1"/>
    <n v="1.6"/>
    <n v="7.9"/>
    <n v="2"/>
    <n v="1"/>
    <n v="1"/>
    <n v="2.8"/>
    <n v="0.39999999999999997"/>
    <x v="0"/>
    <n v="27"/>
    <x v="1"/>
    <x v="1"/>
    <n v="268.89999999999998"/>
    <n v="17"/>
    <n v="17"/>
    <n v="18.7"/>
    <n v="0.31166666666666665"/>
  </r>
  <r>
    <x v="757"/>
    <x v="13"/>
    <x v="0"/>
    <n v="7.5"/>
    <n v="3.3"/>
    <n v="0.9"/>
    <n v="0.2"/>
    <n v="1.6"/>
    <n v="3.1"/>
    <n v="0.6"/>
    <n v="1.6"/>
    <n v="2.9"/>
    <n v="8.6999999999999993"/>
    <n v="1"/>
    <n v="10"/>
    <n v="2"/>
    <n v="0"/>
    <n v="0"/>
    <x v="0"/>
    <n v="32"/>
    <x v="0"/>
    <x v="0"/>
    <n v="112.1"/>
    <n v="0"/>
    <n v="12"/>
    <n v="9.1"/>
    <n v="0.15166666666666667"/>
  </r>
  <r>
    <x v="758"/>
    <x v="26"/>
    <x v="2"/>
    <n v="5.8"/>
    <n v="3.5"/>
    <n v="3.9"/>
    <n v="0"/>
    <n v="1.9"/>
    <n v="3.1"/>
    <n v="2.1"/>
    <n v="5.6"/>
    <n v="1.4"/>
    <n v="6.8"/>
    <n v="2"/>
    <n v="10"/>
    <n v="8"/>
    <n v="6.8"/>
    <n v="0.97142857142857142"/>
    <x v="0"/>
    <n v="60"/>
    <x v="0"/>
    <x v="0"/>
    <n v="126.6"/>
    <n v="18"/>
    <n v="4"/>
    <n v="10.8"/>
    <n v="0.18000000000000002"/>
  </r>
  <r>
    <x v="759"/>
    <x v="8"/>
    <x v="1"/>
    <n v="2.1"/>
    <n v="3.7"/>
    <n v="1.4"/>
    <n v="1.2"/>
    <n v="2.6"/>
    <n v="0.4"/>
    <n v="2.1"/>
    <n v="2.4"/>
    <n v="2"/>
    <n v="4"/>
    <n v="5"/>
    <n v="4"/>
    <n v="6"/>
    <n v="2.2000000000000002"/>
    <n v="0.31428571428571433"/>
    <x v="1"/>
    <n v="36"/>
    <x v="1"/>
    <x v="0"/>
    <n v="106"/>
    <n v="1"/>
    <n v="16"/>
    <n v="6.6"/>
    <n v="0.11"/>
  </r>
  <r>
    <x v="760"/>
    <x v="9"/>
    <x v="1"/>
    <n v="4.7"/>
    <n v="3.1"/>
    <n v="1.9"/>
    <n v="0.8"/>
    <n v="0.4"/>
    <n v="3.3"/>
    <n v="2.2999999999999998"/>
    <n v="0.4"/>
    <n v="2.2000000000000002"/>
    <n v="7.6"/>
    <n v="1"/>
    <n v="4"/>
    <n v="4"/>
    <n v="5.9"/>
    <n v="0.84285714285714286"/>
    <x v="0"/>
    <n v="51"/>
    <x v="1"/>
    <x v="1"/>
    <n v="105.7"/>
    <n v="4"/>
    <n v="20"/>
    <n v="31"/>
    <n v="0.51666666666666672"/>
  </r>
  <r>
    <x v="761"/>
    <x v="20"/>
    <x v="0"/>
    <n v="7.4"/>
    <n v="2.2999999999999998"/>
    <n v="2"/>
    <n v="1"/>
    <n v="1.7"/>
    <n v="1.3"/>
    <n v="3.5"/>
    <n v="1"/>
    <n v="0.9"/>
    <n v="6.8"/>
    <n v="10"/>
    <n v="1"/>
    <n v="7"/>
    <n v="4.3"/>
    <n v="0.61428571428571421"/>
    <x v="0"/>
    <n v="24"/>
    <x v="1"/>
    <x v="1"/>
    <n v="219.9"/>
    <n v="13"/>
    <n v="2"/>
    <n v="9.1"/>
    <n v="0.15166666666666667"/>
  </r>
  <r>
    <x v="762"/>
    <x v="42"/>
    <x v="1"/>
    <n v="6.6"/>
    <n v="4.7"/>
    <n v="1.1000000000000001"/>
    <n v="0.9"/>
    <n v="1.4"/>
    <n v="2.4"/>
    <n v="0.7"/>
    <n v="1.6"/>
    <n v="1.5"/>
    <n v="5.5"/>
    <n v="4"/>
    <n v="2"/>
    <n v="6"/>
    <n v="2.7"/>
    <n v="0.38571428571428573"/>
    <x v="2"/>
    <n v="28"/>
    <x v="1"/>
    <x v="0"/>
    <n v="94.6"/>
    <n v="8"/>
    <n v="18"/>
    <n v="5.2"/>
    <n v="8.666666666666667E-2"/>
  </r>
  <r>
    <x v="763"/>
    <x v="50"/>
    <x v="1"/>
    <n v="3"/>
    <n v="3.2"/>
    <n v="2.1"/>
    <n v="1.3"/>
    <n v="0"/>
    <n v="3.2"/>
    <n v="4"/>
    <n v="1.3"/>
    <n v="1.4"/>
    <n v="7.4"/>
    <n v="10"/>
    <n v="10"/>
    <n v="9"/>
    <n v="4.9000000000000004"/>
    <n v="0.70000000000000007"/>
    <x v="1"/>
    <n v="62"/>
    <x v="0"/>
    <x v="1"/>
    <n v="122.6"/>
    <n v="19"/>
    <n v="5"/>
    <n v="4"/>
    <n v="6.6666666666666666E-2"/>
  </r>
  <r>
    <x v="764"/>
    <x v="26"/>
    <x v="0"/>
    <n v="2.4"/>
    <n v="2.8"/>
    <n v="1.2"/>
    <n v="1.3"/>
    <n v="0.4"/>
    <n v="3.4"/>
    <n v="0.2"/>
    <n v="1.1000000000000001"/>
    <n v="2"/>
    <n v="8.6999999999999993"/>
    <n v="10"/>
    <n v="5"/>
    <n v="6"/>
    <n v="1.5"/>
    <n v="0.21428571428571427"/>
    <x v="2"/>
    <n v="53"/>
    <x v="0"/>
    <x v="1"/>
    <n v="213"/>
    <n v="19"/>
    <n v="16"/>
    <n v="12.7"/>
    <n v="0.21166666666666664"/>
  </r>
  <r>
    <x v="765"/>
    <x v="5"/>
    <x v="1"/>
    <n v="6.4"/>
    <n v="3"/>
    <n v="0.8"/>
    <n v="1"/>
    <n v="2"/>
    <n v="0.2"/>
    <n v="2.4"/>
    <n v="4.4000000000000004"/>
    <n v="0.1"/>
    <n v="6.8"/>
    <n v="1"/>
    <n v="2"/>
    <n v="2"/>
    <n v="2.4"/>
    <n v="0.34285714285714286"/>
    <x v="0"/>
    <n v="64"/>
    <x v="0"/>
    <x v="1"/>
    <n v="169.3"/>
    <n v="14"/>
    <n v="4"/>
    <n v="21.4"/>
    <n v="0.35666666666666663"/>
  </r>
  <r>
    <x v="766"/>
    <x v="18"/>
    <x v="0"/>
    <n v="3.9"/>
    <n v="3"/>
    <n v="2"/>
    <n v="1.1000000000000001"/>
    <n v="0.1"/>
    <n v="4.0999999999999996"/>
    <n v="0.5"/>
    <n v="3.4"/>
    <n v="1.8"/>
    <n v="4.5999999999999996"/>
    <n v="10"/>
    <n v="3"/>
    <n v="3"/>
    <n v="1.9"/>
    <n v="0.27142857142857141"/>
    <x v="1"/>
    <n v="20"/>
    <x v="1"/>
    <x v="0"/>
    <n v="99.2"/>
    <n v="19"/>
    <n v="20"/>
    <n v="18.7"/>
    <n v="0.31166666666666665"/>
  </r>
  <r>
    <x v="767"/>
    <x v="20"/>
    <x v="0"/>
    <n v="4.0999999999999996"/>
    <n v="2.7"/>
    <n v="3.6"/>
    <n v="1.1000000000000001"/>
    <n v="1.4"/>
    <n v="3.7"/>
    <n v="2.9"/>
    <n v="2.2000000000000002"/>
    <n v="2.1"/>
    <n v="8.1999999999999993"/>
    <n v="8"/>
    <n v="9"/>
    <n v="9"/>
    <n v="2.6"/>
    <n v="0.37142857142857144"/>
    <x v="0"/>
    <n v="59"/>
    <x v="0"/>
    <x v="0"/>
    <n v="146"/>
    <n v="0"/>
    <n v="4"/>
    <n v="3.9"/>
    <n v="6.5000000000000002E-2"/>
  </r>
  <r>
    <x v="768"/>
    <x v="10"/>
    <x v="1"/>
    <n v="7.3"/>
    <n v="3.7"/>
    <n v="1.7"/>
    <n v="1.7"/>
    <n v="0"/>
    <n v="3.3"/>
    <n v="0.2"/>
    <n v="1.7"/>
    <n v="0.5"/>
    <n v="6.5"/>
    <n v="5"/>
    <n v="5"/>
    <n v="7"/>
    <n v="4.0999999999999996"/>
    <n v="0.58571428571428563"/>
    <x v="0"/>
    <n v="34"/>
    <x v="1"/>
    <x v="1"/>
    <n v="65.099999999999994"/>
    <n v="18"/>
    <n v="18"/>
    <n v="3.8"/>
    <n v="6.3333333333333325E-2"/>
  </r>
  <r>
    <x v="769"/>
    <x v="25"/>
    <x v="1"/>
    <n v="8.4"/>
    <n v="1.6"/>
    <n v="2.9"/>
    <n v="0"/>
    <n v="1.4"/>
    <n v="2.4"/>
    <n v="0"/>
    <n v="2.2999999999999998"/>
    <n v="0.3"/>
    <n v="7.4"/>
    <n v="10"/>
    <n v="1"/>
    <n v="6"/>
    <n v="4.0999999999999996"/>
    <n v="0.58571428571428563"/>
    <x v="1"/>
    <n v="73"/>
    <x v="0"/>
    <x v="1"/>
    <n v="139.9"/>
    <n v="3"/>
    <n v="10"/>
    <n v="20"/>
    <n v="0.33333333333333331"/>
  </r>
  <r>
    <x v="770"/>
    <x v="5"/>
    <x v="0"/>
    <n v="4.5"/>
    <n v="1.7"/>
    <n v="1.2"/>
    <n v="0.7"/>
    <n v="0"/>
    <n v="1.5"/>
    <n v="2.2000000000000002"/>
    <n v="4.8"/>
    <n v="0"/>
    <n v="6.6"/>
    <n v="4"/>
    <n v="5"/>
    <n v="5"/>
    <n v="0"/>
    <n v="0"/>
    <x v="0"/>
    <n v="51"/>
    <x v="1"/>
    <x v="0"/>
    <n v="153.80000000000001"/>
    <n v="13"/>
    <n v="0"/>
    <n v="26.8"/>
    <n v="0.44666666666666666"/>
  </r>
  <r>
    <x v="771"/>
    <x v="25"/>
    <x v="1"/>
    <n v="5.9"/>
    <n v="3.8"/>
    <n v="0.7"/>
    <n v="1.4"/>
    <n v="0.9"/>
    <n v="0.7"/>
    <n v="1.9"/>
    <n v="1.4"/>
    <n v="3.3"/>
    <n v="7"/>
    <n v="3"/>
    <n v="3"/>
    <n v="3"/>
    <n v="1.9"/>
    <n v="0.27142857142857141"/>
    <x v="0"/>
    <n v="53"/>
    <x v="1"/>
    <x v="0"/>
    <n v="157"/>
    <n v="0"/>
    <n v="12"/>
    <n v="8.8000000000000007"/>
    <n v="0.14666666666666667"/>
  </r>
  <r>
    <x v="772"/>
    <x v="11"/>
    <x v="1"/>
    <n v="5.9"/>
    <n v="2.8"/>
    <n v="2.5"/>
    <n v="1.6"/>
    <n v="1.1000000000000001"/>
    <n v="0.1"/>
    <n v="3.3"/>
    <n v="0.4"/>
    <n v="0.5"/>
    <n v="7.3"/>
    <n v="9"/>
    <n v="1"/>
    <n v="4"/>
    <n v="2.2999999999999998"/>
    <n v="0.32857142857142857"/>
    <x v="1"/>
    <n v="54"/>
    <x v="1"/>
    <x v="0"/>
    <n v="243.9"/>
    <n v="4"/>
    <n v="16"/>
    <n v="19.7"/>
    <n v="0.32833333333333331"/>
  </r>
  <r>
    <x v="773"/>
    <x v="36"/>
    <x v="0"/>
    <n v="5.7"/>
    <n v="4.5"/>
    <n v="3.8"/>
    <n v="1.2"/>
    <n v="1.6"/>
    <n v="2.8"/>
    <n v="2.1"/>
    <n v="3.4"/>
    <n v="2.6"/>
    <n v="7.5"/>
    <n v="6"/>
    <n v="3"/>
    <n v="1"/>
    <n v="4.2"/>
    <n v="0.6"/>
    <x v="1"/>
    <n v="72"/>
    <x v="1"/>
    <x v="1"/>
    <n v="187.2"/>
    <n v="9"/>
    <n v="10"/>
    <n v="0"/>
    <n v="0"/>
  </r>
  <r>
    <x v="774"/>
    <x v="5"/>
    <x v="0"/>
    <n v="6.1"/>
    <n v="3.6"/>
    <n v="2.2000000000000002"/>
    <n v="0.9"/>
    <n v="1.2"/>
    <n v="3.3"/>
    <n v="1.1000000000000001"/>
    <n v="3.8"/>
    <n v="1"/>
    <n v="6.7"/>
    <n v="1"/>
    <n v="6"/>
    <n v="5"/>
    <n v="0.2"/>
    <n v="2.8571428571428574E-2"/>
    <x v="1"/>
    <n v="68"/>
    <x v="1"/>
    <x v="1"/>
    <n v="91.5"/>
    <n v="8"/>
    <n v="17"/>
    <n v="3.3"/>
    <n v="5.5E-2"/>
  </r>
  <r>
    <x v="775"/>
    <x v="35"/>
    <x v="1"/>
    <n v="7.5"/>
    <n v="2.2000000000000002"/>
    <n v="2.8"/>
    <n v="1.9"/>
    <n v="0.3"/>
    <n v="1.9"/>
    <n v="1.4"/>
    <n v="4.4000000000000004"/>
    <n v="2.2999999999999998"/>
    <n v="5.6"/>
    <n v="8"/>
    <n v="10"/>
    <n v="7"/>
    <n v="4.4000000000000004"/>
    <n v="0.62857142857142867"/>
    <x v="0"/>
    <n v="69"/>
    <x v="0"/>
    <x v="0"/>
    <n v="155.4"/>
    <n v="16"/>
    <n v="3"/>
    <n v="1.9"/>
    <n v="3.1666666666666662E-2"/>
  </r>
  <r>
    <x v="776"/>
    <x v="25"/>
    <x v="0"/>
    <n v="4.7"/>
    <n v="3.9"/>
    <n v="3.5"/>
    <n v="1.1000000000000001"/>
    <n v="0.3"/>
    <n v="1.4"/>
    <n v="5.9"/>
    <n v="2"/>
    <n v="1.8"/>
    <n v="6.7"/>
    <n v="10"/>
    <n v="5"/>
    <n v="2"/>
    <n v="0.7"/>
    <n v="9.9999999999999992E-2"/>
    <x v="0"/>
    <n v="78"/>
    <x v="1"/>
    <x v="0"/>
    <n v="146.69999999999999"/>
    <n v="13"/>
    <n v="9"/>
    <n v="13.3"/>
    <n v="0.22166666666666668"/>
  </r>
  <r>
    <x v="777"/>
    <x v="25"/>
    <x v="1"/>
    <n v="2.9"/>
    <n v="4.8"/>
    <n v="2"/>
    <n v="1"/>
    <n v="0"/>
    <n v="2.1"/>
    <n v="1"/>
    <n v="2.1"/>
    <n v="3.3"/>
    <n v="7.4"/>
    <n v="2"/>
    <n v="1"/>
    <n v="8"/>
    <n v="3.5"/>
    <n v="0.5"/>
    <x v="0"/>
    <n v="47"/>
    <x v="0"/>
    <x v="1"/>
    <n v="243.3"/>
    <n v="6"/>
    <n v="10"/>
    <n v="8.6"/>
    <n v="0.14333333333333334"/>
  </r>
  <r>
    <x v="778"/>
    <x v="29"/>
    <x v="0"/>
    <n v="9.4"/>
    <n v="3.7"/>
    <n v="1.8"/>
    <n v="1.7"/>
    <n v="1.7"/>
    <n v="1.2"/>
    <n v="2.6"/>
    <n v="5.0999999999999996"/>
    <n v="2.6"/>
    <n v="5.6"/>
    <n v="9"/>
    <n v="2"/>
    <n v="10"/>
    <n v="5.2"/>
    <n v="0.74285714285714288"/>
    <x v="2"/>
    <n v="36"/>
    <x v="0"/>
    <x v="0"/>
    <n v="127.9"/>
    <n v="17"/>
    <n v="17"/>
    <n v="11.9"/>
    <n v="0.19833333333333333"/>
  </r>
  <r>
    <x v="779"/>
    <x v="46"/>
    <x v="0"/>
    <n v="8.1999999999999993"/>
    <n v="4"/>
    <n v="2.5"/>
    <n v="1.2"/>
    <n v="1.7"/>
    <n v="2"/>
    <n v="2.5"/>
    <n v="3.3"/>
    <n v="1.4"/>
    <n v="5.2"/>
    <n v="7"/>
    <n v="5"/>
    <n v="6"/>
    <n v="0.5"/>
    <n v="7.1428571428571425E-2"/>
    <x v="2"/>
    <n v="65"/>
    <x v="0"/>
    <x v="1"/>
    <n v="156.5"/>
    <n v="9"/>
    <n v="0"/>
    <n v="19.8"/>
    <n v="0.33"/>
  </r>
  <r>
    <x v="780"/>
    <x v="11"/>
    <x v="0"/>
    <n v="3.8"/>
    <n v="2.7"/>
    <n v="2.7"/>
    <n v="1.5"/>
    <n v="2.2000000000000002"/>
    <n v="1.2"/>
    <n v="2.7"/>
    <n v="2.4"/>
    <n v="1.5"/>
    <n v="8.1"/>
    <n v="3"/>
    <n v="9"/>
    <n v="10"/>
    <n v="3.5"/>
    <n v="0.5"/>
    <x v="0"/>
    <n v="30"/>
    <x v="1"/>
    <x v="1"/>
    <n v="163.4"/>
    <n v="3"/>
    <n v="3"/>
    <n v="4.8"/>
    <n v="0.08"/>
  </r>
  <r>
    <x v="781"/>
    <x v="23"/>
    <x v="0"/>
    <n v="6.3"/>
    <n v="4.5"/>
    <n v="0.6"/>
    <n v="1.5"/>
    <n v="1"/>
    <n v="2.7"/>
    <n v="2.6"/>
    <n v="3.2"/>
    <n v="1.9"/>
    <n v="8.5"/>
    <n v="4"/>
    <n v="5"/>
    <n v="3"/>
    <n v="2.6"/>
    <n v="0.37142857142857144"/>
    <x v="0"/>
    <n v="42"/>
    <x v="0"/>
    <x v="1"/>
    <n v="96.5"/>
    <n v="13"/>
    <n v="4"/>
    <n v="10.8"/>
    <n v="0.18000000000000002"/>
  </r>
  <r>
    <x v="782"/>
    <x v="39"/>
    <x v="2"/>
    <n v="8"/>
    <n v="2.1"/>
    <n v="2.2999999999999998"/>
    <n v="0.8"/>
    <n v="0"/>
    <n v="3.5"/>
    <n v="1.7"/>
    <n v="1.9"/>
    <n v="3.9"/>
    <n v="6.5"/>
    <n v="3"/>
    <n v="5"/>
    <n v="2"/>
    <n v="1"/>
    <n v="0.14285714285714285"/>
    <x v="1"/>
    <n v="74"/>
    <x v="1"/>
    <x v="0"/>
    <n v="73.8"/>
    <n v="2"/>
    <n v="1"/>
    <n v="0"/>
    <n v="0"/>
  </r>
  <r>
    <x v="783"/>
    <x v="31"/>
    <x v="1"/>
    <n v="7.5"/>
    <n v="3.5"/>
    <n v="2"/>
    <n v="1.9"/>
    <n v="1.2"/>
    <n v="2.6"/>
    <n v="0"/>
    <n v="2.9"/>
    <n v="1.3"/>
    <n v="7.2"/>
    <n v="6"/>
    <n v="1"/>
    <n v="8"/>
    <n v="0.6"/>
    <n v="8.5714285714285715E-2"/>
    <x v="0"/>
    <n v="45"/>
    <x v="1"/>
    <x v="1"/>
    <n v="138.69999999999999"/>
    <n v="10"/>
    <n v="11"/>
    <n v="19.3"/>
    <n v="0.32166666666666666"/>
  </r>
  <r>
    <x v="784"/>
    <x v="19"/>
    <x v="0"/>
    <n v="6.9"/>
    <n v="6.9"/>
    <n v="1.2"/>
    <n v="0"/>
    <n v="1.5"/>
    <n v="1.9"/>
    <n v="2.2000000000000002"/>
    <n v="2.9"/>
    <n v="0"/>
    <n v="7"/>
    <n v="9"/>
    <n v="5"/>
    <n v="4"/>
    <n v="1.6"/>
    <n v="0.22857142857142859"/>
    <x v="2"/>
    <n v="65"/>
    <x v="0"/>
    <x v="1"/>
    <n v="183.3"/>
    <n v="9"/>
    <n v="10"/>
    <n v="18.8"/>
    <n v="0.31333333333333335"/>
  </r>
  <r>
    <x v="785"/>
    <x v="37"/>
    <x v="1"/>
    <n v="5.7"/>
    <n v="3.8"/>
    <n v="1.9"/>
    <n v="0"/>
    <n v="0.3"/>
    <n v="3.2"/>
    <n v="2"/>
    <n v="3.6"/>
    <n v="1.4"/>
    <n v="3.9"/>
    <n v="10"/>
    <n v="8"/>
    <n v="7"/>
    <n v="1.4"/>
    <n v="0.19999999999999998"/>
    <x v="1"/>
    <n v="24"/>
    <x v="1"/>
    <x v="1"/>
    <n v="84.4"/>
    <n v="7"/>
    <n v="20"/>
    <n v="12.9"/>
    <n v="0.215"/>
  </r>
  <r>
    <x v="786"/>
    <x v="49"/>
    <x v="1"/>
    <n v="9.5"/>
    <n v="2.4"/>
    <n v="0.8"/>
    <n v="0.7"/>
    <n v="0.4"/>
    <n v="2"/>
    <n v="2.1"/>
    <n v="1.2"/>
    <n v="0.6"/>
    <n v="6.7"/>
    <n v="9"/>
    <n v="9"/>
    <n v="7"/>
    <n v="2.6"/>
    <n v="0.37142857142857144"/>
    <x v="0"/>
    <n v="45"/>
    <x v="0"/>
    <x v="0"/>
    <n v="145"/>
    <n v="8"/>
    <n v="15"/>
    <n v="11"/>
    <n v="0.18333333333333332"/>
  </r>
  <r>
    <x v="787"/>
    <x v="25"/>
    <x v="1"/>
    <n v="6.4"/>
    <n v="2.4"/>
    <n v="0.5"/>
    <n v="0.8"/>
    <n v="2"/>
    <n v="3.1"/>
    <n v="2.7"/>
    <n v="3"/>
    <n v="1.4"/>
    <n v="8.3000000000000007"/>
    <n v="1"/>
    <n v="10"/>
    <n v="10"/>
    <n v="2.1"/>
    <n v="0.3"/>
    <x v="0"/>
    <n v="25"/>
    <x v="1"/>
    <x v="0"/>
    <n v="116.5"/>
    <n v="5"/>
    <n v="3"/>
    <n v="5.9"/>
    <n v="9.8333333333333342E-2"/>
  </r>
  <r>
    <x v="788"/>
    <x v="44"/>
    <x v="2"/>
    <n v="5"/>
    <n v="2.9"/>
    <n v="2.1"/>
    <n v="1.2"/>
    <n v="1.6"/>
    <n v="1.2"/>
    <n v="1.5"/>
    <n v="1"/>
    <n v="2.4"/>
    <n v="5.0999999999999996"/>
    <n v="10"/>
    <n v="3"/>
    <n v="9"/>
    <n v="3.8"/>
    <n v="0.54285714285714282"/>
    <x v="1"/>
    <n v="80"/>
    <x v="1"/>
    <x v="1"/>
    <n v="53.2"/>
    <n v="13"/>
    <n v="6"/>
    <n v="0"/>
    <n v="0"/>
  </r>
  <r>
    <x v="789"/>
    <x v="2"/>
    <x v="2"/>
    <n v="7.7"/>
    <n v="4.3"/>
    <n v="2.9"/>
    <n v="0.7"/>
    <n v="2.6"/>
    <n v="1.4"/>
    <n v="1.3"/>
    <n v="4.9000000000000004"/>
    <n v="1.7"/>
    <n v="5"/>
    <n v="6"/>
    <n v="4"/>
    <n v="10"/>
    <n v="4.5999999999999996"/>
    <n v="0.65714285714285714"/>
    <x v="0"/>
    <n v="70"/>
    <x v="1"/>
    <x v="1"/>
    <n v="161.69999999999999"/>
    <n v="8"/>
    <n v="20"/>
    <n v="12.4"/>
    <n v="0.20666666666666667"/>
  </r>
  <r>
    <x v="790"/>
    <x v="49"/>
    <x v="1"/>
    <n v="6.2"/>
    <n v="3.2"/>
    <n v="1.7"/>
    <n v="1"/>
    <n v="3.2"/>
    <n v="0.8"/>
    <n v="3.1"/>
    <n v="2"/>
    <n v="0.6"/>
    <n v="5.6"/>
    <n v="1"/>
    <n v="7"/>
    <n v="8"/>
    <n v="0"/>
    <n v="0"/>
    <x v="1"/>
    <n v="62"/>
    <x v="0"/>
    <x v="0"/>
    <n v="170.5"/>
    <n v="13"/>
    <n v="20"/>
    <n v="16"/>
    <n v="0.26666666666666666"/>
  </r>
  <r>
    <x v="791"/>
    <x v="51"/>
    <x v="1"/>
    <n v="6.7"/>
    <n v="2"/>
    <n v="1"/>
    <n v="0.9"/>
    <n v="0"/>
    <n v="1.4"/>
    <n v="1.6"/>
    <n v="0.3"/>
    <n v="1"/>
    <n v="5.9"/>
    <n v="4"/>
    <n v="7"/>
    <n v="8"/>
    <n v="2.5"/>
    <n v="0.35714285714285715"/>
    <x v="0"/>
    <n v="53"/>
    <x v="0"/>
    <x v="1"/>
    <n v="183.5"/>
    <n v="7"/>
    <n v="12"/>
    <n v="26.2"/>
    <n v="0.43666666666666665"/>
  </r>
  <r>
    <x v="792"/>
    <x v="38"/>
    <x v="0"/>
    <n v="6.4"/>
    <n v="2"/>
    <n v="1.2"/>
    <n v="2"/>
    <n v="1.1000000000000001"/>
    <n v="3.2"/>
    <n v="1.4"/>
    <n v="6.1"/>
    <n v="0.1"/>
    <n v="7.3"/>
    <n v="7"/>
    <n v="1"/>
    <n v="7"/>
    <n v="1.1000000000000001"/>
    <n v="0.15714285714285717"/>
    <x v="0"/>
    <n v="61"/>
    <x v="1"/>
    <x v="1"/>
    <n v="189.2"/>
    <n v="5"/>
    <n v="13"/>
    <n v="6.9"/>
    <n v="0.115"/>
  </r>
  <r>
    <x v="793"/>
    <x v="40"/>
    <x v="1"/>
    <n v="7"/>
    <n v="3.2"/>
    <n v="2.5"/>
    <n v="0.6"/>
    <n v="1.6"/>
    <n v="1"/>
    <n v="1.3"/>
    <n v="1.8"/>
    <n v="2.5"/>
    <n v="8.1"/>
    <n v="4"/>
    <n v="6"/>
    <n v="10"/>
    <n v="0.8"/>
    <n v="0.1142857142857143"/>
    <x v="1"/>
    <n v="32"/>
    <x v="1"/>
    <x v="0"/>
    <n v="145"/>
    <n v="5"/>
    <n v="10"/>
    <n v="12.2"/>
    <n v="0.20333333333333331"/>
  </r>
  <r>
    <x v="794"/>
    <x v="32"/>
    <x v="1"/>
    <n v="4"/>
    <n v="3.1"/>
    <n v="3.7"/>
    <n v="0.2"/>
    <n v="1.9"/>
    <n v="0"/>
    <n v="2.7"/>
    <n v="2.6"/>
    <n v="2"/>
    <n v="8.1"/>
    <n v="9"/>
    <n v="9"/>
    <n v="5"/>
    <n v="0"/>
    <n v="0"/>
    <x v="0"/>
    <n v="44"/>
    <x v="1"/>
    <x v="1"/>
    <n v="170"/>
    <n v="1"/>
    <n v="7"/>
    <n v="18.899999999999999"/>
    <n v="0.315"/>
  </r>
  <r>
    <x v="795"/>
    <x v="28"/>
    <x v="0"/>
    <n v="3.1"/>
    <n v="3.7"/>
    <n v="2.8"/>
    <n v="1.6"/>
    <n v="2.5"/>
    <n v="1.5"/>
    <n v="1.7"/>
    <n v="0.3"/>
    <n v="0.1"/>
    <n v="7.3"/>
    <n v="10"/>
    <n v="5"/>
    <n v="9"/>
    <n v="0"/>
    <n v="0"/>
    <x v="0"/>
    <n v="21"/>
    <x v="1"/>
    <x v="0"/>
    <n v="159.4"/>
    <n v="4"/>
    <n v="0"/>
    <n v="19.2"/>
    <n v="0.32"/>
  </r>
  <r>
    <x v="796"/>
    <x v="48"/>
    <x v="0"/>
    <n v="8.9"/>
    <n v="4.4000000000000004"/>
    <n v="3.3"/>
    <n v="0.6"/>
    <n v="2.2000000000000002"/>
    <n v="0.6"/>
    <n v="4.7"/>
    <n v="2.4"/>
    <n v="3.7"/>
    <n v="4.5999999999999996"/>
    <n v="5"/>
    <n v="8"/>
    <n v="7"/>
    <n v="2"/>
    <n v="0.2857142857142857"/>
    <x v="0"/>
    <n v="33"/>
    <x v="0"/>
    <x v="1"/>
    <n v="21.3"/>
    <n v="2"/>
    <n v="7"/>
    <n v="5"/>
    <n v="8.3333333333333329E-2"/>
  </r>
  <r>
    <x v="797"/>
    <x v="27"/>
    <x v="2"/>
    <n v="6.5"/>
    <n v="7.1"/>
    <n v="1"/>
    <n v="1"/>
    <n v="2.6"/>
    <n v="1.4"/>
    <n v="2.1"/>
    <n v="4.7"/>
    <n v="1"/>
    <n v="4.5999999999999996"/>
    <n v="9"/>
    <n v="10"/>
    <n v="3"/>
    <n v="3.8"/>
    <n v="0.54285714285714282"/>
    <x v="1"/>
    <n v="36"/>
    <x v="0"/>
    <x v="1"/>
    <n v="75"/>
    <n v="10"/>
    <n v="18"/>
    <n v="7.8"/>
    <n v="0.13"/>
  </r>
  <r>
    <x v="798"/>
    <x v="21"/>
    <x v="1"/>
    <n v="7.5"/>
    <n v="0.8"/>
    <n v="1.9"/>
    <n v="0.7"/>
    <n v="1.6"/>
    <n v="4.5"/>
    <n v="0.6"/>
    <n v="3.4"/>
    <n v="1.5"/>
    <n v="7.4"/>
    <n v="1"/>
    <n v="9"/>
    <n v="6"/>
    <n v="3.8"/>
    <n v="0.54285714285714282"/>
    <x v="1"/>
    <n v="60"/>
    <x v="0"/>
    <x v="1"/>
    <n v="113"/>
    <n v="6"/>
    <n v="16"/>
    <n v="5.8"/>
    <n v="9.6666666666666665E-2"/>
  </r>
  <r>
    <x v="799"/>
    <x v="15"/>
    <x v="1"/>
    <n v="2.5"/>
    <n v="4"/>
    <n v="3"/>
    <n v="1.4"/>
    <n v="0.9"/>
    <n v="0.9"/>
    <n v="1.5"/>
    <n v="0.3"/>
    <n v="0.9"/>
    <n v="4.5999999999999996"/>
    <n v="4"/>
    <n v="10"/>
    <n v="3"/>
    <n v="0.9"/>
    <n v="0.12857142857142859"/>
    <x v="0"/>
    <n v="59"/>
    <x v="1"/>
    <x v="0"/>
    <n v="152.6"/>
    <n v="8"/>
    <n v="8"/>
    <n v="2.8"/>
    <n v="4.6666666666666662E-2"/>
  </r>
  <r>
    <x v="800"/>
    <x v="42"/>
    <x v="0"/>
    <n v="8.1"/>
    <n v="3.1"/>
    <n v="0.6"/>
    <n v="0.3"/>
    <n v="3.4"/>
    <n v="2.8"/>
    <n v="2.8"/>
    <n v="1.5"/>
    <n v="1.6"/>
    <n v="7.2"/>
    <n v="7"/>
    <n v="10"/>
    <n v="6"/>
    <n v="0.7"/>
    <n v="9.9999999999999992E-2"/>
    <x v="1"/>
    <n v="59"/>
    <x v="1"/>
    <x v="1"/>
    <n v="163.4"/>
    <n v="12"/>
    <n v="12"/>
    <n v="21.8"/>
    <n v="0.36333333333333334"/>
  </r>
  <r>
    <x v="801"/>
    <x v="17"/>
    <x v="0"/>
    <n v="5"/>
    <n v="0.2"/>
    <n v="1.3"/>
    <n v="0"/>
    <n v="1.7"/>
    <n v="1.9"/>
    <n v="1.3"/>
    <n v="3.7"/>
    <n v="1.3"/>
    <n v="6.8"/>
    <n v="2"/>
    <n v="3"/>
    <n v="8"/>
    <n v="3.5"/>
    <n v="0.5"/>
    <x v="0"/>
    <n v="58"/>
    <x v="1"/>
    <x v="0"/>
    <n v="182.6"/>
    <n v="15"/>
    <n v="14"/>
    <n v="10.5"/>
    <n v="0.17499999999999999"/>
  </r>
  <r>
    <x v="802"/>
    <x v="35"/>
    <x v="0"/>
    <n v="4.4000000000000004"/>
    <n v="4.9000000000000004"/>
    <n v="2.9"/>
    <n v="1.6"/>
    <n v="1.3"/>
    <n v="2.4"/>
    <n v="2"/>
    <n v="3.3"/>
    <n v="0"/>
    <n v="5.9"/>
    <n v="9"/>
    <n v="1"/>
    <n v="9"/>
    <n v="2.1"/>
    <n v="0.3"/>
    <x v="0"/>
    <n v="44"/>
    <x v="1"/>
    <x v="1"/>
    <n v="183.7"/>
    <n v="11"/>
    <n v="12"/>
    <n v="9.4"/>
    <n v="0.15666666666666668"/>
  </r>
  <r>
    <x v="803"/>
    <x v="45"/>
    <x v="0"/>
    <n v="5.9"/>
    <n v="3.6"/>
    <n v="2.2999999999999998"/>
    <n v="1.1000000000000001"/>
    <n v="0.4"/>
    <n v="1.4"/>
    <n v="3.2"/>
    <n v="1.9"/>
    <n v="2.4"/>
    <n v="3.4"/>
    <n v="3"/>
    <n v="2"/>
    <n v="2"/>
    <n v="4.8"/>
    <n v="0.68571428571428572"/>
    <x v="1"/>
    <n v="46"/>
    <x v="1"/>
    <x v="1"/>
    <n v="159.30000000000001"/>
    <n v="7"/>
    <n v="7"/>
    <n v="12"/>
    <n v="0.2"/>
  </r>
  <r>
    <x v="804"/>
    <x v="48"/>
    <x v="1"/>
    <n v="4"/>
    <n v="4.2"/>
    <n v="1"/>
    <n v="1.5"/>
    <n v="1.7"/>
    <n v="3.4"/>
    <n v="3.4"/>
    <n v="3"/>
    <n v="0.4"/>
    <n v="6.7"/>
    <n v="4"/>
    <n v="5"/>
    <n v="6"/>
    <n v="0.8"/>
    <n v="0.1142857142857143"/>
    <x v="1"/>
    <n v="67"/>
    <x v="0"/>
    <x v="0"/>
    <n v="174.6"/>
    <n v="13"/>
    <n v="11"/>
    <n v="10.4"/>
    <n v="0.17333333333333334"/>
  </r>
  <r>
    <x v="805"/>
    <x v="19"/>
    <x v="0"/>
    <n v="6"/>
    <n v="0.5"/>
    <n v="0.4"/>
    <n v="1.6"/>
    <n v="2.5"/>
    <n v="2.5"/>
    <n v="1.4"/>
    <n v="0.9"/>
    <n v="2.1"/>
    <n v="7.1"/>
    <n v="4"/>
    <n v="10"/>
    <n v="3"/>
    <n v="0"/>
    <n v="0"/>
    <x v="0"/>
    <n v="70"/>
    <x v="1"/>
    <x v="0"/>
    <n v="226.7"/>
    <n v="13"/>
    <n v="10"/>
    <n v="8.1999999999999993"/>
    <n v="0.13666666666666666"/>
  </r>
  <r>
    <x v="806"/>
    <x v="47"/>
    <x v="1"/>
    <n v="5.7"/>
    <n v="2.7"/>
    <n v="3.3"/>
    <n v="0.5"/>
    <n v="1"/>
    <n v="2.5"/>
    <n v="1.7"/>
    <n v="0.8"/>
    <n v="1"/>
    <n v="5.8"/>
    <n v="8"/>
    <n v="7"/>
    <n v="7"/>
    <n v="4.2"/>
    <n v="0.6"/>
    <x v="0"/>
    <n v="43"/>
    <x v="1"/>
    <x v="0"/>
    <n v="170.5"/>
    <n v="4"/>
    <n v="19"/>
    <n v="3.9"/>
    <n v="6.5000000000000002E-2"/>
  </r>
  <r>
    <x v="807"/>
    <x v="32"/>
    <x v="1"/>
    <n v="8.1"/>
    <n v="1.4"/>
    <n v="0"/>
    <n v="1"/>
    <n v="1.4"/>
    <n v="2.1"/>
    <n v="2.1"/>
    <n v="0"/>
    <n v="1.3"/>
    <n v="5.2"/>
    <n v="2"/>
    <n v="6"/>
    <n v="4"/>
    <n v="0"/>
    <n v="0"/>
    <x v="0"/>
    <n v="68"/>
    <x v="1"/>
    <x v="0"/>
    <n v="148.30000000000001"/>
    <n v="9"/>
    <n v="12"/>
    <n v="22.5"/>
    <n v="0.375"/>
  </r>
  <r>
    <x v="808"/>
    <x v="50"/>
    <x v="0"/>
    <n v="9"/>
    <n v="6.2"/>
    <n v="2.6"/>
    <n v="1.3"/>
    <n v="1.7"/>
    <n v="3.5"/>
    <n v="3.6"/>
    <n v="3.7"/>
    <n v="1.7"/>
    <n v="6.9"/>
    <n v="5"/>
    <n v="4"/>
    <n v="5"/>
    <n v="0.1"/>
    <n v="1.4285714285714287E-2"/>
    <x v="2"/>
    <n v="52"/>
    <x v="0"/>
    <x v="1"/>
    <n v="172.9"/>
    <n v="13"/>
    <n v="15"/>
    <n v="5.4"/>
    <n v="9.0000000000000011E-2"/>
  </r>
  <r>
    <x v="809"/>
    <x v="27"/>
    <x v="1"/>
    <n v="9"/>
    <n v="4.7"/>
    <n v="1.5"/>
    <n v="0.9"/>
    <n v="2"/>
    <n v="2.7"/>
    <n v="0.7"/>
    <n v="2.4"/>
    <n v="1.3"/>
    <n v="4.8"/>
    <n v="2"/>
    <n v="9"/>
    <n v="10"/>
    <n v="1.7"/>
    <n v="0.24285714285714285"/>
    <x v="0"/>
    <n v="46"/>
    <x v="0"/>
    <x v="1"/>
    <n v="190.8"/>
    <n v="16"/>
    <n v="1"/>
    <n v="2.6"/>
    <n v="4.3333333333333335E-2"/>
  </r>
  <r>
    <x v="810"/>
    <x v="22"/>
    <x v="1"/>
    <n v="1.5"/>
    <n v="2"/>
    <n v="3"/>
    <n v="0.8"/>
    <n v="1.2"/>
    <n v="2.4"/>
    <n v="2.4"/>
    <n v="2.5"/>
    <n v="1.9"/>
    <n v="7.2"/>
    <n v="6"/>
    <n v="4"/>
    <n v="6"/>
    <n v="2.4"/>
    <n v="0.34285714285714286"/>
    <x v="0"/>
    <n v="64"/>
    <x v="1"/>
    <x v="1"/>
    <n v="227.5"/>
    <n v="3"/>
    <n v="5"/>
    <n v="9.4"/>
    <n v="0.15666666666666668"/>
  </r>
  <r>
    <x v="811"/>
    <x v="9"/>
    <x v="0"/>
    <n v="4.0999999999999996"/>
    <n v="0.7"/>
    <n v="1"/>
    <n v="0.9"/>
    <n v="1.1000000000000001"/>
    <n v="2.8"/>
    <n v="2.1"/>
    <n v="0"/>
    <n v="0.5"/>
    <n v="7.8"/>
    <n v="9"/>
    <n v="3"/>
    <n v="8"/>
    <n v="4.2"/>
    <n v="0.6"/>
    <x v="0"/>
    <n v="50"/>
    <x v="0"/>
    <x v="0"/>
    <n v="95.3"/>
    <n v="14"/>
    <n v="15"/>
    <n v="27.3"/>
    <n v="0.45500000000000002"/>
  </r>
  <r>
    <x v="812"/>
    <x v="6"/>
    <x v="0"/>
    <n v="1.5"/>
    <n v="3.3"/>
    <n v="4.5999999999999996"/>
    <n v="1.5"/>
    <n v="1"/>
    <n v="0"/>
    <n v="0.9"/>
    <n v="2.4"/>
    <n v="2.2000000000000002"/>
    <n v="4.0999999999999996"/>
    <n v="9"/>
    <n v="5"/>
    <n v="2"/>
    <n v="1"/>
    <n v="0.14285714285714285"/>
    <x v="0"/>
    <n v="67"/>
    <x v="1"/>
    <x v="0"/>
    <n v="68"/>
    <n v="10"/>
    <n v="17"/>
    <n v="3.4"/>
    <n v="5.6666666666666664E-2"/>
  </r>
  <r>
    <x v="813"/>
    <x v="36"/>
    <x v="0"/>
    <n v="3.6"/>
    <n v="4.5999999999999996"/>
    <n v="2.4"/>
    <n v="0.9"/>
    <n v="0.4"/>
    <n v="2.2000000000000002"/>
    <n v="3.5"/>
    <n v="3.2"/>
    <n v="0.2"/>
    <n v="5.9"/>
    <n v="1"/>
    <n v="4"/>
    <n v="4"/>
    <n v="5.6"/>
    <n v="0.79999999999999993"/>
    <x v="1"/>
    <n v="57"/>
    <x v="1"/>
    <x v="1"/>
    <n v="160.4"/>
    <n v="8"/>
    <n v="16"/>
    <n v="15.7"/>
    <n v="0.26166666666666666"/>
  </r>
  <r>
    <x v="814"/>
    <x v="21"/>
    <x v="1"/>
    <n v="4.7"/>
    <n v="0.4"/>
    <n v="2.6"/>
    <n v="1.3"/>
    <n v="0.7"/>
    <n v="1.9"/>
    <n v="3.2"/>
    <n v="0"/>
    <n v="0.3"/>
    <n v="6.4"/>
    <n v="4"/>
    <n v="2"/>
    <n v="4"/>
    <n v="0"/>
    <n v="0"/>
    <x v="0"/>
    <n v="34"/>
    <x v="1"/>
    <x v="1"/>
    <n v="77.7"/>
    <n v="14"/>
    <n v="14"/>
    <n v="8"/>
    <n v="0.13333333333333333"/>
  </r>
  <r>
    <x v="815"/>
    <x v="14"/>
    <x v="0"/>
    <n v="6.8"/>
    <n v="1.6"/>
    <n v="1.2"/>
    <n v="1.2"/>
    <n v="0.7"/>
    <n v="3.4"/>
    <n v="3.8"/>
    <n v="2.6"/>
    <n v="1.8"/>
    <n v="6.5"/>
    <n v="4"/>
    <n v="3"/>
    <n v="6"/>
    <n v="2.2999999999999998"/>
    <n v="0.32857142857142857"/>
    <x v="1"/>
    <n v="63"/>
    <x v="1"/>
    <x v="1"/>
    <n v="137.5"/>
    <n v="19"/>
    <n v="6"/>
    <n v="12"/>
    <n v="0.2"/>
  </r>
  <r>
    <x v="816"/>
    <x v="23"/>
    <x v="1"/>
    <n v="5"/>
    <n v="1.3"/>
    <n v="1.9"/>
    <n v="0.5"/>
    <n v="0"/>
    <n v="1.2"/>
    <n v="3.4"/>
    <n v="2.4"/>
    <n v="2.2000000000000002"/>
    <n v="5.4"/>
    <n v="1"/>
    <n v="7"/>
    <n v="4"/>
    <n v="4.7"/>
    <n v="0.67142857142857149"/>
    <x v="0"/>
    <n v="75"/>
    <x v="1"/>
    <x v="1"/>
    <n v="240.5"/>
    <n v="1"/>
    <n v="13"/>
    <n v="17.399999999999999"/>
    <n v="0.28999999999999998"/>
  </r>
  <r>
    <x v="817"/>
    <x v="22"/>
    <x v="1"/>
    <n v="5"/>
    <n v="4.3"/>
    <n v="1.9"/>
    <n v="1.2"/>
    <n v="2.5"/>
    <n v="2.2000000000000002"/>
    <n v="2"/>
    <n v="1.9"/>
    <n v="1.5"/>
    <n v="4.9000000000000004"/>
    <n v="10"/>
    <n v="2"/>
    <n v="5"/>
    <n v="4.8"/>
    <n v="0.68571428571428572"/>
    <x v="0"/>
    <n v="59"/>
    <x v="0"/>
    <x v="1"/>
    <n v="150.19999999999999"/>
    <n v="0"/>
    <n v="6"/>
    <n v="0"/>
    <n v="0"/>
  </r>
  <r>
    <x v="818"/>
    <x v="49"/>
    <x v="2"/>
    <n v="6.4"/>
    <n v="2.4"/>
    <n v="3.8"/>
    <n v="0.2"/>
    <n v="1.9"/>
    <n v="4.3"/>
    <n v="2.7"/>
    <n v="4.2"/>
    <n v="2.7"/>
    <n v="5.9"/>
    <n v="2"/>
    <n v="1"/>
    <n v="5"/>
    <n v="0"/>
    <n v="0"/>
    <x v="0"/>
    <n v="77"/>
    <x v="1"/>
    <x v="1"/>
    <n v="150.69999999999999"/>
    <n v="20"/>
    <n v="5"/>
    <n v="2.8"/>
    <n v="4.6666666666666662E-2"/>
  </r>
  <r>
    <x v="819"/>
    <x v="19"/>
    <x v="0"/>
    <n v="2.6"/>
    <n v="2.5"/>
    <n v="2.4"/>
    <n v="1.2"/>
    <n v="1.6"/>
    <n v="2"/>
    <n v="2.4"/>
    <n v="3.9"/>
    <n v="0.4"/>
    <n v="7.3"/>
    <n v="6"/>
    <n v="2"/>
    <n v="8"/>
    <n v="8.4"/>
    <n v="1.2"/>
    <x v="0"/>
    <n v="20"/>
    <x v="1"/>
    <x v="1"/>
    <n v="130"/>
    <n v="19"/>
    <n v="11"/>
    <n v="17.3"/>
    <n v="0.28833333333333333"/>
  </r>
  <r>
    <x v="820"/>
    <x v="41"/>
    <x v="0"/>
    <n v="4.3"/>
    <n v="3.3"/>
    <n v="2.5"/>
    <n v="1.4"/>
    <n v="2.8"/>
    <n v="0.4"/>
    <n v="0.9"/>
    <n v="6.8"/>
    <n v="0"/>
    <n v="7.2"/>
    <n v="10"/>
    <n v="8"/>
    <n v="4"/>
    <n v="2.4"/>
    <n v="0.34285714285714286"/>
    <x v="0"/>
    <n v="30"/>
    <x v="1"/>
    <x v="1"/>
    <n v="225.3"/>
    <n v="16"/>
    <n v="1"/>
    <n v="10.8"/>
    <n v="0.18000000000000002"/>
  </r>
  <r>
    <x v="821"/>
    <x v="46"/>
    <x v="1"/>
    <n v="5"/>
    <n v="1.7"/>
    <n v="2.5"/>
    <n v="1.6"/>
    <n v="2.2000000000000002"/>
    <n v="4.5999999999999996"/>
    <n v="0.4"/>
    <n v="0.9"/>
    <n v="2"/>
    <n v="7.2"/>
    <n v="3"/>
    <n v="8"/>
    <n v="6"/>
    <n v="3.6"/>
    <n v="0.51428571428571435"/>
    <x v="1"/>
    <n v="34"/>
    <x v="0"/>
    <x v="0"/>
    <n v="171.2"/>
    <n v="3"/>
    <n v="20"/>
    <n v="11.7"/>
    <n v="0.19499999999999998"/>
  </r>
  <r>
    <x v="822"/>
    <x v="38"/>
    <x v="0"/>
    <n v="5.6"/>
    <n v="0.8"/>
    <n v="2.6"/>
    <n v="0.5"/>
    <n v="0.7"/>
    <n v="1.1000000000000001"/>
    <n v="2.4"/>
    <n v="3.1"/>
    <n v="1.3"/>
    <n v="8"/>
    <n v="9"/>
    <n v="10"/>
    <n v="7"/>
    <n v="2.2999999999999998"/>
    <n v="0.32857142857142857"/>
    <x v="1"/>
    <n v="52"/>
    <x v="0"/>
    <x v="0"/>
    <n v="126.6"/>
    <n v="4"/>
    <n v="0"/>
    <n v="15.7"/>
    <n v="0.26166666666666666"/>
  </r>
  <r>
    <x v="823"/>
    <x v="47"/>
    <x v="0"/>
    <n v="6.2"/>
    <n v="5.0999999999999996"/>
    <n v="0.6"/>
    <n v="0.7"/>
    <n v="2.7"/>
    <n v="0.8"/>
    <n v="2.1"/>
    <n v="4.4000000000000004"/>
    <n v="2"/>
    <n v="5.2"/>
    <n v="3"/>
    <n v="2"/>
    <n v="8"/>
    <n v="7.3"/>
    <n v="1.0428571428571429"/>
    <x v="0"/>
    <n v="76"/>
    <x v="1"/>
    <x v="1"/>
    <n v="224"/>
    <n v="4"/>
    <n v="17"/>
    <n v="2.9"/>
    <n v="4.8333333333333332E-2"/>
  </r>
  <r>
    <x v="824"/>
    <x v="6"/>
    <x v="0"/>
    <n v="9"/>
    <n v="5.2"/>
    <n v="4"/>
    <n v="1.1000000000000001"/>
    <n v="2.5"/>
    <n v="0.8"/>
    <n v="1.6"/>
    <n v="1.6"/>
    <n v="0.2"/>
    <n v="6"/>
    <n v="3"/>
    <n v="6"/>
    <n v="9"/>
    <n v="5.6"/>
    <n v="0.79999999999999993"/>
    <x v="0"/>
    <n v="67"/>
    <x v="1"/>
    <x v="0"/>
    <n v="159.30000000000001"/>
    <n v="13"/>
    <n v="4"/>
    <n v="18.399999999999999"/>
    <n v="0.30666666666666664"/>
  </r>
  <r>
    <x v="825"/>
    <x v="44"/>
    <x v="0"/>
    <n v="7.8"/>
    <n v="3.3"/>
    <n v="1.1000000000000001"/>
    <n v="0.8"/>
    <n v="0.4"/>
    <n v="2.9"/>
    <n v="1.9"/>
    <n v="4.7"/>
    <n v="0.8"/>
    <n v="6.3"/>
    <n v="9"/>
    <n v="7"/>
    <n v="10"/>
    <n v="7.2"/>
    <n v="1.0285714285714287"/>
    <x v="0"/>
    <n v="51"/>
    <x v="1"/>
    <x v="1"/>
    <n v="129.30000000000001"/>
    <n v="0"/>
    <n v="20"/>
    <n v="16.600000000000001"/>
    <n v="0.27666666666666667"/>
  </r>
  <r>
    <x v="826"/>
    <x v="40"/>
    <x v="1"/>
    <n v="4.5"/>
    <n v="3.4"/>
    <n v="2"/>
    <n v="0"/>
    <n v="2.4"/>
    <n v="3.6"/>
    <n v="4.0999999999999996"/>
    <n v="3"/>
    <n v="2.9"/>
    <n v="3"/>
    <n v="3"/>
    <n v="1"/>
    <n v="8"/>
    <n v="3.9"/>
    <n v="0.55714285714285716"/>
    <x v="1"/>
    <n v="44"/>
    <x v="1"/>
    <x v="1"/>
    <n v="45.6"/>
    <n v="1"/>
    <n v="6"/>
    <n v="11.9"/>
    <n v="0.19833333333333333"/>
  </r>
  <r>
    <x v="827"/>
    <x v="25"/>
    <x v="1"/>
    <n v="5.5"/>
    <n v="4.9000000000000004"/>
    <n v="3.5"/>
    <n v="0.7"/>
    <n v="1"/>
    <n v="4.0999999999999996"/>
    <n v="0"/>
    <n v="0.2"/>
    <n v="1"/>
    <n v="6.8"/>
    <n v="6"/>
    <n v="7"/>
    <n v="4"/>
    <n v="4.8"/>
    <n v="0.68571428571428572"/>
    <x v="2"/>
    <n v="58"/>
    <x v="1"/>
    <x v="0"/>
    <n v="156.9"/>
    <n v="9"/>
    <n v="14"/>
    <n v="13.7"/>
    <n v="0.22833333333333333"/>
  </r>
  <r>
    <x v="828"/>
    <x v="39"/>
    <x v="0"/>
    <n v="5.3"/>
    <n v="3.2"/>
    <n v="3.9"/>
    <n v="1.1000000000000001"/>
    <n v="2.5"/>
    <n v="2"/>
    <n v="2.8"/>
    <n v="0.8"/>
    <n v="2.6"/>
    <n v="6.5"/>
    <n v="6"/>
    <n v="8"/>
    <n v="4"/>
    <n v="0.9"/>
    <n v="0.12857142857142859"/>
    <x v="2"/>
    <n v="52"/>
    <x v="1"/>
    <x v="1"/>
    <n v="127.4"/>
    <n v="4"/>
    <n v="20"/>
    <n v="19.3"/>
    <n v="0.32166666666666666"/>
  </r>
  <r>
    <x v="829"/>
    <x v="48"/>
    <x v="1"/>
    <n v="5"/>
    <n v="2.4"/>
    <n v="2.8"/>
    <n v="1.5"/>
    <n v="1.2"/>
    <n v="0.8"/>
    <n v="3"/>
    <n v="1.7"/>
    <n v="2"/>
    <n v="5.0999999999999996"/>
    <n v="1"/>
    <n v="9"/>
    <n v="10"/>
    <n v="2.5"/>
    <n v="0.35714285714285715"/>
    <x v="1"/>
    <n v="48"/>
    <x v="0"/>
    <x v="1"/>
    <n v="134.30000000000001"/>
    <n v="8"/>
    <n v="5"/>
    <n v="5.2"/>
    <n v="8.666666666666667E-2"/>
  </r>
  <r>
    <x v="830"/>
    <x v="43"/>
    <x v="1"/>
    <n v="6.5"/>
    <n v="3.1"/>
    <n v="1.5"/>
    <n v="1.8"/>
    <n v="1"/>
    <n v="1.3"/>
    <n v="3.2"/>
    <n v="2.4"/>
    <n v="0.9"/>
    <n v="7.5"/>
    <n v="7"/>
    <n v="8"/>
    <n v="5"/>
    <n v="4.8"/>
    <n v="0.68571428571428572"/>
    <x v="0"/>
    <n v="77"/>
    <x v="1"/>
    <x v="0"/>
    <n v="131.5"/>
    <n v="12"/>
    <n v="1"/>
    <n v="15.3"/>
    <n v="0.255"/>
  </r>
  <r>
    <x v="831"/>
    <x v="48"/>
    <x v="2"/>
    <n v="2.2999999999999998"/>
    <n v="5.0999999999999996"/>
    <n v="2.1"/>
    <n v="1.1000000000000001"/>
    <n v="1.1000000000000001"/>
    <n v="2"/>
    <n v="0.3"/>
    <n v="4.0999999999999996"/>
    <n v="2.6"/>
    <n v="7.5"/>
    <n v="9"/>
    <n v="3"/>
    <n v="3"/>
    <n v="3.6"/>
    <n v="0.51428571428571435"/>
    <x v="1"/>
    <n v="53"/>
    <x v="0"/>
    <x v="1"/>
    <n v="58.5"/>
    <n v="20"/>
    <n v="20"/>
    <n v="24"/>
    <n v="0.4"/>
  </r>
  <r>
    <x v="832"/>
    <x v="18"/>
    <x v="0"/>
    <n v="7.8"/>
    <n v="3.1"/>
    <n v="2.2000000000000002"/>
    <n v="1.3"/>
    <n v="0.5"/>
    <n v="2"/>
    <n v="1.6"/>
    <n v="2.4"/>
    <n v="1.5"/>
    <n v="7"/>
    <n v="9"/>
    <n v="8"/>
    <n v="2"/>
    <n v="3.2"/>
    <n v="0.45714285714285718"/>
    <x v="0"/>
    <n v="27"/>
    <x v="0"/>
    <x v="1"/>
    <n v="278.2"/>
    <n v="12"/>
    <n v="16"/>
    <n v="15.1"/>
    <n v="0.25166666666666665"/>
  </r>
  <r>
    <x v="833"/>
    <x v="13"/>
    <x v="0"/>
    <n v="9.4"/>
    <n v="2"/>
    <n v="2.2000000000000002"/>
    <n v="1.5"/>
    <n v="0"/>
    <n v="3.6"/>
    <n v="1.6"/>
    <n v="4.0999999999999996"/>
    <n v="1.2"/>
    <n v="4.4000000000000004"/>
    <n v="9"/>
    <n v="3"/>
    <n v="2"/>
    <n v="1.4"/>
    <n v="0.19999999999999998"/>
    <x v="1"/>
    <n v="75"/>
    <x v="1"/>
    <x v="0"/>
    <n v="115.3"/>
    <n v="8"/>
    <n v="12"/>
    <n v="8.1999999999999993"/>
    <n v="0.13666666666666666"/>
  </r>
  <r>
    <x v="834"/>
    <x v="8"/>
    <x v="0"/>
    <n v="5.5"/>
    <n v="3.2"/>
    <n v="0.8"/>
    <n v="0"/>
    <n v="0"/>
    <n v="0.4"/>
    <n v="2.4"/>
    <n v="2.6"/>
    <n v="1.1000000000000001"/>
    <n v="5.3"/>
    <n v="2"/>
    <n v="6"/>
    <n v="9"/>
    <n v="5.3"/>
    <n v="0.75714285714285712"/>
    <x v="0"/>
    <n v="30"/>
    <x v="0"/>
    <x v="1"/>
    <n v="183.4"/>
    <n v="13"/>
    <n v="12"/>
    <n v="28.5"/>
    <n v="0.47499999999999998"/>
  </r>
  <r>
    <x v="835"/>
    <x v="29"/>
    <x v="0"/>
    <n v="5.4"/>
    <n v="4"/>
    <n v="3.3"/>
    <n v="0.5"/>
    <n v="0.4"/>
    <n v="0.7"/>
    <n v="0.6"/>
    <n v="2.5"/>
    <n v="1.6"/>
    <n v="6.9"/>
    <n v="1"/>
    <n v="4"/>
    <n v="8"/>
    <n v="5.3"/>
    <n v="0.75714285714285712"/>
    <x v="0"/>
    <n v="32"/>
    <x v="1"/>
    <x v="0"/>
    <n v="139.1"/>
    <n v="16"/>
    <n v="13"/>
    <n v="11.8"/>
    <n v="0.19666666666666668"/>
  </r>
  <r>
    <x v="836"/>
    <x v="29"/>
    <x v="1"/>
    <n v="6.3"/>
    <n v="3.8"/>
    <n v="2.1"/>
    <n v="1.1000000000000001"/>
    <n v="4.0999999999999996"/>
    <n v="1.6"/>
    <n v="2.5"/>
    <n v="2.1"/>
    <n v="0.1"/>
    <n v="5.9"/>
    <n v="6"/>
    <n v="7"/>
    <n v="6"/>
    <n v="5.0999999999999996"/>
    <n v="0.72857142857142854"/>
    <x v="0"/>
    <n v="24"/>
    <x v="0"/>
    <x v="1"/>
    <n v="13.1"/>
    <n v="2"/>
    <n v="7"/>
    <n v="21.2"/>
    <n v="0.35333333333333333"/>
  </r>
  <r>
    <x v="837"/>
    <x v="42"/>
    <x v="1"/>
    <n v="8"/>
    <n v="3.8"/>
    <n v="1.3"/>
    <n v="1.8"/>
    <n v="2"/>
    <n v="2.4"/>
    <n v="0.9"/>
    <n v="3.8"/>
    <n v="2.1"/>
    <n v="6.2"/>
    <n v="6"/>
    <n v="8"/>
    <n v="9"/>
    <n v="3.6"/>
    <n v="0.51428571428571435"/>
    <x v="0"/>
    <n v="69"/>
    <x v="1"/>
    <x v="1"/>
    <n v="142.6"/>
    <n v="17"/>
    <n v="14"/>
    <n v="6.6"/>
    <n v="0.11"/>
  </r>
  <r>
    <x v="838"/>
    <x v="42"/>
    <x v="1"/>
    <n v="5.4"/>
    <n v="1.8"/>
    <n v="1.5"/>
    <n v="1.3"/>
    <n v="3.4"/>
    <n v="1.5"/>
    <n v="1.6"/>
    <n v="2.7"/>
    <n v="1.6"/>
    <n v="5.2"/>
    <n v="4"/>
    <n v="10"/>
    <n v="5"/>
    <n v="3"/>
    <n v="0.42857142857142855"/>
    <x v="1"/>
    <n v="38"/>
    <x v="1"/>
    <x v="0"/>
    <n v="156"/>
    <n v="11"/>
    <n v="10"/>
    <n v="18.5"/>
    <n v="0.30833333333333335"/>
  </r>
  <r>
    <x v="839"/>
    <x v="7"/>
    <x v="1"/>
    <n v="7.9"/>
    <n v="4.2"/>
    <n v="2.2999999999999998"/>
    <n v="1.2"/>
    <n v="1.2"/>
    <n v="1.4"/>
    <n v="3.6"/>
    <n v="1.5"/>
    <n v="0.6"/>
    <n v="6.7"/>
    <n v="8"/>
    <n v="6"/>
    <n v="10"/>
    <n v="5.2"/>
    <n v="0.74285714285714288"/>
    <x v="1"/>
    <n v="40"/>
    <x v="1"/>
    <x v="1"/>
    <n v="122.7"/>
    <n v="8"/>
    <n v="12"/>
    <n v="5.6"/>
    <n v="9.3333333333333324E-2"/>
  </r>
  <r>
    <x v="840"/>
    <x v="39"/>
    <x v="0"/>
    <n v="7"/>
    <n v="3"/>
    <n v="0.6"/>
    <n v="0.9"/>
    <n v="1"/>
    <n v="3.4"/>
    <n v="3"/>
    <n v="2.9"/>
    <n v="0"/>
    <n v="8.3000000000000007"/>
    <n v="5"/>
    <n v="10"/>
    <n v="1"/>
    <n v="4.9000000000000004"/>
    <n v="0.70000000000000007"/>
    <x v="2"/>
    <n v="22"/>
    <x v="1"/>
    <x v="0"/>
    <n v="222.5"/>
    <n v="15"/>
    <n v="20"/>
    <n v="12.6"/>
    <n v="0.21"/>
  </r>
  <r>
    <x v="841"/>
    <x v="6"/>
    <x v="1"/>
    <n v="10.7"/>
    <n v="1.9"/>
    <n v="2.9"/>
    <n v="1.2"/>
    <n v="3.2"/>
    <n v="2.6"/>
    <n v="2.1"/>
    <n v="1.9"/>
    <n v="0.9"/>
    <n v="6.9"/>
    <n v="7"/>
    <n v="4"/>
    <n v="8"/>
    <n v="1.2"/>
    <n v="0.17142857142857143"/>
    <x v="2"/>
    <n v="45"/>
    <x v="1"/>
    <x v="0"/>
    <n v="239.6"/>
    <n v="12"/>
    <n v="19"/>
    <n v="5.0999999999999996"/>
    <n v="8.4999999999999992E-2"/>
  </r>
  <r>
    <x v="842"/>
    <x v="34"/>
    <x v="0"/>
    <n v="5.3"/>
    <n v="4.0999999999999996"/>
    <n v="2.2000000000000002"/>
    <n v="0.7"/>
    <n v="1.9"/>
    <n v="0.8"/>
    <n v="0.3"/>
    <n v="1.8"/>
    <n v="1.5"/>
    <n v="7.7"/>
    <n v="9"/>
    <n v="8"/>
    <n v="3"/>
    <n v="3.6"/>
    <n v="0.51428571428571435"/>
    <x v="0"/>
    <n v="52"/>
    <x v="1"/>
    <x v="1"/>
    <n v="164.4"/>
    <n v="17"/>
    <n v="0"/>
    <n v="25.2"/>
    <n v="0.42"/>
  </r>
  <r>
    <x v="843"/>
    <x v="31"/>
    <x v="1"/>
    <n v="2"/>
    <n v="2.2999999999999998"/>
    <n v="3.6"/>
    <n v="0.6"/>
    <n v="0.5"/>
    <n v="1.4"/>
    <n v="2.4"/>
    <n v="4"/>
    <n v="1.4"/>
    <n v="7.6"/>
    <n v="1"/>
    <n v="7"/>
    <n v="9"/>
    <n v="4.3"/>
    <n v="0.61428571428571421"/>
    <x v="0"/>
    <n v="49"/>
    <x v="1"/>
    <x v="0"/>
    <n v="171.2"/>
    <n v="11"/>
    <n v="1"/>
    <n v="8.1999999999999993"/>
    <n v="0.13666666666666666"/>
  </r>
  <r>
    <x v="844"/>
    <x v="51"/>
    <x v="1"/>
    <n v="3.1"/>
    <n v="0.6"/>
    <n v="2.1"/>
    <n v="0.7"/>
    <n v="2.1"/>
    <n v="2.6"/>
    <n v="2.5"/>
    <n v="2.2999999999999998"/>
    <n v="1.3"/>
    <n v="6.1"/>
    <n v="9"/>
    <n v="10"/>
    <n v="1"/>
    <n v="1.7"/>
    <n v="0.24285714285714285"/>
    <x v="1"/>
    <n v="41"/>
    <x v="0"/>
    <x v="1"/>
    <n v="92.4"/>
    <n v="1"/>
    <n v="10"/>
    <n v="1.1000000000000001"/>
    <n v="1.8333333333333333E-2"/>
  </r>
  <r>
    <x v="845"/>
    <x v="47"/>
    <x v="1"/>
    <n v="6"/>
    <n v="1.5"/>
    <n v="0.9"/>
    <n v="1.7"/>
    <n v="2.8"/>
    <n v="0.5"/>
    <n v="0"/>
    <n v="5.3"/>
    <n v="1.9"/>
    <n v="6.3"/>
    <n v="4"/>
    <n v="8"/>
    <n v="3"/>
    <n v="4.8"/>
    <n v="0.68571428571428572"/>
    <x v="2"/>
    <n v="24"/>
    <x v="1"/>
    <x v="1"/>
    <n v="92.2"/>
    <n v="18"/>
    <n v="13"/>
    <n v="10.8"/>
    <n v="0.18000000000000002"/>
  </r>
  <r>
    <x v="846"/>
    <x v="28"/>
    <x v="1"/>
    <n v="8.1"/>
    <n v="2.7"/>
    <n v="0.8"/>
    <n v="0.6"/>
    <n v="0.1"/>
    <n v="2.6"/>
    <n v="2.4"/>
    <n v="3.5"/>
    <n v="0"/>
    <n v="8.3000000000000007"/>
    <n v="7"/>
    <n v="10"/>
    <n v="1"/>
    <n v="4.4000000000000004"/>
    <n v="0.62857142857142867"/>
    <x v="0"/>
    <n v="38"/>
    <x v="1"/>
    <x v="0"/>
    <n v="117.3"/>
    <n v="0"/>
    <n v="4"/>
    <n v="14.3"/>
    <n v="0.23833333333333334"/>
  </r>
  <r>
    <x v="847"/>
    <x v="45"/>
    <x v="1"/>
    <n v="4.7"/>
    <n v="3.9"/>
    <n v="1.6"/>
    <n v="0.8"/>
    <n v="2"/>
    <n v="1.6"/>
    <n v="0.7"/>
    <n v="1.5"/>
    <n v="1.1000000000000001"/>
    <n v="7.4"/>
    <n v="4"/>
    <n v="7"/>
    <n v="1"/>
    <n v="2.2000000000000002"/>
    <n v="0.31428571428571433"/>
    <x v="0"/>
    <n v="28"/>
    <x v="1"/>
    <x v="1"/>
    <n v="250"/>
    <n v="5"/>
    <n v="6"/>
    <n v="9.8000000000000007"/>
    <n v="0.16333333333333336"/>
  </r>
  <r>
    <x v="848"/>
    <x v="49"/>
    <x v="1"/>
    <n v="5.5"/>
    <n v="1.7"/>
    <n v="1.7"/>
    <n v="1.2"/>
    <n v="0.1"/>
    <n v="2.4"/>
    <n v="0.2"/>
    <n v="1.4"/>
    <n v="1.5"/>
    <n v="7.7"/>
    <n v="4"/>
    <n v="3"/>
    <n v="6"/>
    <n v="0.3"/>
    <n v="4.2857142857142858E-2"/>
    <x v="0"/>
    <n v="77"/>
    <x v="1"/>
    <x v="1"/>
    <n v="122.6"/>
    <n v="17"/>
    <n v="15"/>
    <n v="3.5"/>
    <n v="5.8333333333333334E-2"/>
  </r>
  <r>
    <x v="849"/>
    <x v="33"/>
    <x v="1"/>
    <n v="7.4"/>
    <n v="2.6"/>
    <n v="1.4"/>
    <n v="0.6"/>
    <n v="2.7"/>
    <n v="2.1"/>
    <n v="0.7"/>
    <n v="0.9"/>
    <n v="1.7"/>
    <n v="6.7"/>
    <n v="4"/>
    <n v="3"/>
    <n v="4"/>
    <n v="4.2"/>
    <n v="0.6"/>
    <x v="2"/>
    <n v="43"/>
    <x v="0"/>
    <x v="0"/>
    <n v="215.9"/>
    <n v="2"/>
    <n v="10"/>
    <n v="18.3"/>
    <n v="0.30499999999999999"/>
  </r>
  <r>
    <x v="850"/>
    <x v="47"/>
    <x v="0"/>
    <n v="4.0999999999999996"/>
    <n v="1.2"/>
    <n v="2.1"/>
    <n v="1.1000000000000001"/>
    <n v="1.7"/>
    <n v="0.7"/>
    <n v="0"/>
    <n v="3.3"/>
    <n v="2.1"/>
    <n v="6"/>
    <n v="6"/>
    <n v="9"/>
    <n v="10"/>
    <n v="6.9"/>
    <n v="0.98571428571428577"/>
    <x v="2"/>
    <n v="58"/>
    <x v="1"/>
    <x v="1"/>
    <n v="113.9"/>
    <n v="5"/>
    <n v="14"/>
    <n v="20.100000000000001"/>
    <n v="0.33500000000000002"/>
  </r>
  <r>
    <x v="851"/>
    <x v="22"/>
    <x v="1"/>
    <n v="4.8"/>
    <n v="4.5"/>
    <n v="1.4"/>
    <n v="1.1000000000000001"/>
    <n v="2.1"/>
    <n v="1.2"/>
    <n v="1.5"/>
    <n v="1.4"/>
    <n v="1"/>
    <n v="6.2"/>
    <n v="5"/>
    <n v="7"/>
    <n v="4"/>
    <n v="3.5"/>
    <n v="0.5"/>
    <x v="0"/>
    <n v="31"/>
    <x v="0"/>
    <x v="1"/>
    <n v="101.9"/>
    <n v="3"/>
    <n v="3"/>
    <n v="0"/>
    <n v="0"/>
  </r>
  <r>
    <x v="852"/>
    <x v="12"/>
    <x v="1"/>
    <n v="3.7"/>
    <n v="5.6"/>
    <n v="2.2999999999999998"/>
    <n v="0.7"/>
    <n v="1.3"/>
    <n v="3.7"/>
    <n v="0.8"/>
    <n v="0"/>
    <n v="1.3"/>
    <n v="8.1999999999999993"/>
    <n v="2"/>
    <n v="1"/>
    <n v="5"/>
    <n v="4.3"/>
    <n v="0.61428571428571421"/>
    <x v="2"/>
    <n v="65"/>
    <x v="1"/>
    <x v="0"/>
    <n v="125"/>
    <n v="16"/>
    <n v="9"/>
    <n v="3"/>
    <n v="0.05"/>
  </r>
  <r>
    <x v="853"/>
    <x v="50"/>
    <x v="0"/>
    <n v="8.4"/>
    <n v="5.4"/>
    <n v="1.5"/>
    <n v="0.9"/>
    <n v="0"/>
    <n v="4.8"/>
    <n v="3.4"/>
    <n v="0.4"/>
    <n v="0.5"/>
    <n v="6.5"/>
    <n v="9"/>
    <n v="3"/>
    <n v="3"/>
    <n v="0.7"/>
    <n v="9.9999999999999992E-2"/>
    <x v="0"/>
    <n v="80"/>
    <x v="1"/>
    <x v="0"/>
    <n v="123.7"/>
    <n v="17"/>
    <n v="0"/>
    <n v="8.6999999999999993"/>
    <n v="0.14499999999999999"/>
  </r>
  <r>
    <x v="854"/>
    <x v="41"/>
    <x v="1"/>
    <n v="9.1"/>
    <n v="4.4000000000000004"/>
    <n v="2.6"/>
    <n v="0.5"/>
    <n v="1.1000000000000001"/>
    <n v="0"/>
    <n v="1.6"/>
    <n v="1.1000000000000001"/>
    <n v="1.6"/>
    <n v="8"/>
    <n v="6"/>
    <n v="1"/>
    <n v="2"/>
    <n v="2.9"/>
    <n v="0.41428571428571426"/>
    <x v="0"/>
    <n v="67"/>
    <x v="0"/>
    <x v="1"/>
    <n v="113.7"/>
    <n v="6"/>
    <n v="6"/>
    <n v="5.8"/>
    <n v="9.6666666666666665E-2"/>
  </r>
  <r>
    <x v="855"/>
    <x v="25"/>
    <x v="0"/>
    <n v="2.8"/>
    <n v="4.3"/>
    <n v="1.7"/>
    <n v="1.7"/>
    <n v="2.4"/>
    <n v="3.3"/>
    <n v="1.1000000000000001"/>
    <n v="2.9"/>
    <n v="0.3"/>
    <n v="8.1999999999999993"/>
    <n v="10"/>
    <n v="6"/>
    <n v="10"/>
    <n v="2.8"/>
    <n v="0.39999999999999997"/>
    <x v="1"/>
    <n v="64"/>
    <x v="1"/>
    <x v="1"/>
    <n v="228.1"/>
    <n v="1"/>
    <n v="11"/>
    <n v="14.2"/>
    <n v="0.23666666666666666"/>
  </r>
  <r>
    <x v="856"/>
    <x v="43"/>
    <x v="0"/>
    <n v="5.7"/>
    <n v="0"/>
    <n v="3.2"/>
    <n v="1.1000000000000001"/>
    <n v="3.5"/>
    <n v="2.4"/>
    <n v="0.1"/>
    <n v="2.4"/>
    <n v="1.8"/>
    <n v="7.6"/>
    <n v="6"/>
    <n v="2"/>
    <n v="8"/>
    <n v="1.2"/>
    <n v="0.17142857142857143"/>
    <x v="0"/>
    <n v="46"/>
    <x v="1"/>
    <x v="1"/>
    <n v="147.30000000000001"/>
    <n v="14"/>
    <n v="10"/>
    <n v="24.7"/>
    <n v="0.41166666666666668"/>
  </r>
  <r>
    <x v="857"/>
    <x v="5"/>
    <x v="1"/>
    <n v="8.8000000000000007"/>
    <n v="3.3"/>
    <n v="2.7"/>
    <n v="0.5"/>
    <n v="1.8"/>
    <n v="4.5"/>
    <n v="1.5"/>
    <n v="3.7"/>
    <n v="2.4"/>
    <n v="7.5"/>
    <n v="9"/>
    <n v="7"/>
    <n v="7"/>
    <n v="3.9"/>
    <n v="0.55714285714285716"/>
    <x v="0"/>
    <n v="69"/>
    <x v="1"/>
    <x v="1"/>
    <n v="140.1"/>
    <n v="16"/>
    <n v="10"/>
    <n v="7"/>
    <n v="0.11666666666666667"/>
  </r>
  <r>
    <x v="858"/>
    <x v="0"/>
    <x v="0"/>
    <n v="6.8"/>
    <n v="2.2999999999999998"/>
    <n v="2.2000000000000002"/>
    <n v="1.1000000000000001"/>
    <n v="0.8"/>
    <n v="1.3"/>
    <n v="3.6"/>
    <n v="1.3"/>
    <n v="1.7"/>
    <n v="8.5"/>
    <n v="1"/>
    <n v="8"/>
    <n v="10"/>
    <n v="3.8"/>
    <n v="0.54285714285714282"/>
    <x v="2"/>
    <n v="61"/>
    <x v="1"/>
    <x v="0"/>
    <n v="151.30000000000001"/>
    <n v="5"/>
    <n v="16"/>
    <n v="22.6"/>
    <n v="0.37666666666666671"/>
  </r>
  <r>
    <x v="859"/>
    <x v="36"/>
    <x v="1"/>
    <n v="5"/>
    <n v="4.3"/>
    <n v="1.8"/>
    <n v="1.1000000000000001"/>
    <n v="2"/>
    <n v="3.1"/>
    <n v="3.9"/>
    <n v="2.1"/>
    <n v="2.5"/>
    <n v="5.5"/>
    <n v="7"/>
    <n v="6"/>
    <n v="4"/>
    <n v="2.4"/>
    <n v="0.34285714285714286"/>
    <x v="1"/>
    <n v="72"/>
    <x v="1"/>
    <x v="0"/>
    <n v="195.7"/>
    <n v="7"/>
    <n v="0"/>
    <n v="0"/>
    <n v="0"/>
  </r>
  <r>
    <x v="860"/>
    <x v="41"/>
    <x v="0"/>
    <n v="2.9"/>
    <n v="0"/>
    <n v="0.5"/>
    <n v="0"/>
    <n v="2.2999999999999998"/>
    <n v="1.6"/>
    <n v="1.6"/>
    <n v="4.8"/>
    <n v="0.7"/>
    <n v="6"/>
    <n v="3"/>
    <n v="5"/>
    <n v="2"/>
    <n v="3"/>
    <n v="0.42857142857142855"/>
    <x v="2"/>
    <n v="40"/>
    <x v="1"/>
    <x v="0"/>
    <n v="151.30000000000001"/>
    <n v="7"/>
    <n v="14"/>
    <n v="13.6"/>
    <n v="0.22666666666666666"/>
  </r>
  <r>
    <x v="861"/>
    <x v="13"/>
    <x v="1"/>
    <n v="8.3000000000000007"/>
    <n v="3.3"/>
    <n v="3.4"/>
    <n v="1.7"/>
    <n v="1.6"/>
    <n v="3.5"/>
    <n v="1.9"/>
    <n v="2.1"/>
    <n v="0"/>
    <n v="5"/>
    <n v="4"/>
    <n v="10"/>
    <n v="9"/>
    <n v="7.1"/>
    <n v="1.0142857142857142"/>
    <x v="0"/>
    <n v="57"/>
    <x v="1"/>
    <x v="0"/>
    <n v="165.3"/>
    <n v="6"/>
    <n v="20"/>
    <n v="5.2"/>
    <n v="8.666666666666667E-2"/>
  </r>
  <r>
    <x v="862"/>
    <x v="35"/>
    <x v="0"/>
    <n v="6.7"/>
    <n v="2.7"/>
    <n v="1.3"/>
    <n v="0.5"/>
    <n v="1.6"/>
    <n v="4.8"/>
    <n v="2.8"/>
    <n v="2.8"/>
    <n v="1"/>
    <n v="4.7"/>
    <n v="1"/>
    <n v="4"/>
    <n v="8"/>
    <n v="1.8"/>
    <n v="0.25714285714285717"/>
    <x v="0"/>
    <n v="73"/>
    <x v="0"/>
    <x v="0"/>
    <n v="200.9"/>
    <n v="3"/>
    <n v="19"/>
    <n v="13.8"/>
    <n v="0.23"/>
  </r>
  <r>
    <x v="863"/>
    <x v="20"/>
    <x v="1"/>
    <n v="3.1"/>
    <n v="4.7"/>
    <n v="2.1"/>
    <n v="2"/>
    <n v="1.7"/>
    <n v="2.2999999999999998"/>
    <n v="0.8"/>
    <n v="1.6"/>
    <n v="0.6"/>
    <n v="6.4"/>
    <n v="3"/>
    <n v="9"/>
    <n v="4"/>
    <n v="0.7"/>
    <n v="9.9999999999999992E-2"/>
    <x v="0"/>
    <n v="54"/>
    <x v="0"/>
    <x v="1"/>
    <n v="96.5"/>
    <n v="19"/>
    <n v="17"/>
    <n v="0"/>
    <n v="0"/>
  </r>
  <r>
    <x v="864"/>
    <x v="47"/>
    <x v="0"/>
    <n v="8.4"/>
    <n v="5.3"/>
    <n v="2.2999999999999998"/>
    <n v="1.4"/>
    <n v="1.5"/>
    <n v="0.6"/>
    <n v="2.4"/>
    <n v="2.2000000000000002"/>
    <n v="0.7"/>
    <n v="6.8"/>
    <n v="7"/>
    <n v="8"/>
    <n v="5"/>
    <n v="0.7"/>
    <n v="9.9999999999999992E-2"/>
    <x v="2"/>
    <n v="51"/>
    <x v="0"/>
    <x v="1"/>
    <n v="108.1"/>
    <n v="4"/>
    <n v="20"/>
    <n v="0"/>
    <n v="0"/>
  </r>
  <r>
    <x v="865"/>
    <x v="16"/>
    <x v="0"/>
    <n v="2.8"/>
    <n v="1.6"/>
    <n v="1.8"/>
    <n v="0.4"/>
    <n v="1.8"/>
    <n v="3.7"/>
    <n v="4.8"/>
    <n v="3.1"/>
    <n v="0"/>
    <n v="7.1"/>
    <n v="6"/>
    <n v="5"/>
    <n v="10"/>
    <n v="3.5"/>
    <n v="0.5"/>
    <x v="0"/>
    <n v="78"/>
    <x v="0"/>
    <x v="1"/>
    <n v="155.4"/>
    <n v="7"/>
    <n v="3"/>
    <n v="13.8"/>
    <n v="0.23"/>
  </r>
  <r>
    <x v="866"/>
    <x v="48"/>
    <x v="1"/>
    <n v="5.6"/>
    <n v="1.7"/>
    <n v="3.4"/>
    <n v="0.8"/>
    <n v="3.3"/>
    <n v="2.7"/>
    <n v="2.9"/>
    <n v="3.4"/>
    <n v="1.4"/>
    <n v="5.7"/>
    <n v="1"/>
    <n v="1"/>
    <n v="6"/>
    <n v="0"/>
    <n v="0"/>
    <x v="0"/>
    <n v="55"/>
    <x v="0"/>
    <x v="0"/>
    <n v="114.6"/>
    <n v="13"/>
    <n v="18"/>
    <n v="5"/>
    <n v="8.3333333333333329E-2"/>
  </r>
  <r>
    <x v="867"/>
    <x v="17"/>
    <x v="1"/>
    <n v="5.5"/>
    <n v="3.3"/>
    <n v="0.8"/>
    <n v="1.5"/>
    <n v="0"/>
    <n v="2.5"/>
    <n v="2.9"/>
    <n v="2.7"/>
    <n v="1.2"/>
    <n v="6"/>
    <n v="9"/>
    <n v="8"/>
    <n v="4"/>
    <n v="2"/>
    <n v="0.2857142857142857"/>
    <x v="0"/>
    <n v="52"/>
    <x v="0"/>
    <x v="1"/>
    <n v="138.4"/>
    <n v="19"/>
    <n v="4"/>
    <n v="7.4"/>
    <n v="0.12333333333333334"/>
  </r>
  <r>
    <x v="868"/>
    <x v="17"/>
    <x v="0"/>
    <n v="9.1999999999999993"/>
    <n v="5.6"/>
    <n v="3.7"/>
    <n v="0.9"/>
    <n v="1.3"/>
    <n v="3.9"/>
    <n v="3.6"/>
    <n v="2.2000000000000002"/>
    <n v="2"/>
    <n v="7.5"/>
    <n v="4"/>
    <n v="8"/>
    <n v="2"/>
    <n v="1.1000000000000001"/>
    <n v="0.15714285714285717"/>
    <x v="1"/>
    <n v="62"/>
    <x v="1"/>
    <x v="0"/>
    <n v="94.9"/>
    <n v="2"/>
    <n v="13"/>
    <n v="24.7"/>
    <n v="0.41166666666666668"/>
  </r>
  <r>
    <x v="869"/>
    <x v="39"/>
    <x v="0"/>
    <n v="5.5"/>
    <n v="3.1"/>
    <n v="2.7"/>
    <n v="1.6"/>
    <n v="0.6"/>
    <n v="0.6"/>
    <n v="3.1"/>
    <n v="2.7"/>
    <n v="1.8"/>
    <n v="4.7"/>
    <n v="7"/>
    <n v="7"/>
    <n v="5"/>
    <n v="2.9"/>
    <n v="0.41428571428571426"/>
    <x v="0"/>
    <n v="36"/>
    <x v="1"/>
    <x v="1"/>
    <n v="106.9"/>
    <n v="17"/>
    <n v="12"/>
    <n v="11.1"/>
    <n v="0.185"/>
  </r>
  <r>
    <x v="870"/>
    <x v="44"/>
    <x v="1"/>
    <n v="5.5"/>
    <n v="1.1000000000000001"/>
    <n v="1.8"/>
    <n v="0.8"/>
    <n v="2.7"/>
    <n v="1.1000000000000001"/>
    <n v="1.7"/>
    <n v="1.5"/>
    <n v="1"/>
    <n v="6.5"/>
    <n v="4"/>
    <n v="7"/>
    <n v="1"/>
    <n v="2.9"/>
    <n v="0.41428571428571426"/>
    <x v="0"/>
    <n v="24"/>
    <x v="1"/>
    <x v="0"/>
    <n v="205.5"/>
    <n v="14"/>
    <n v="18"/>
    <n v="17.2"/>
    <n v="0.28666666666666668"/>
  </r>
  <r>
    <x v="871"/>
    <x v="27"/>
    <x v="0"/>
    <n v="3.3"/>
    <n v="2.1"/>
    <n v="1.8"/>
    <n v="1"/>
    <n v="1.4"/>
    <n v="2.7"/>
    <n v="0.6"/>
    <n v="2.2000000000000002"/>
    <n v="2.1"/>
    <n v="8.1"/>
    <n v="7"/>
    <n v="8"/>
    <n v="7"/>
    <n v="3.7"/>
    <n v="0.52857142857142858"/>
    <x v="0"/>
    <n v="63"/>
    <x v="1"/>
    <x v="0"/>
    <n v="131.69999999999999"/>
    <n v="20"/>
    <n v="18"/>
    <n v="3.9"/>
    <n v="6.5000000000000002E-2"/>
  </r>
  <r>
    <x v="872"/>
    <x v="8"/>
    <x v="2"/>
    <n v="4.7"/>
    <n v="3.3"/>
    <n v="0"/>
    <n v="1.5"/>
    <n v="2.1"/>
    <n v="1.1000000000000001"/>
    <n v="1.8"/>
    <n v="2.9"/>
    <n v="2.1"/>
    <n v="6.2"/>
    <n v="5"/>
    <n v="1"/>
    <n v="9"/>
    <n v="4.2"/>
    <n v="0.6"/>
    <x v="0"/>
    <n v="39"/>
    <x v="1"/>
    <x v="1"/>
    <n v="127.1"/>
    <n v="4"/>
    <n v="15"/>
    <n v="0"/>
    <n v="0"/>
  </r>
  <r>
    <x v="873"/>
    <x v="3"/>
    <x v="0"/>
    <n v="4.4000000000000004"/>
    <n v="3.4"/>
    <n v="1.2"/>
    <n v="1.3"/>
    <n v="2.9"/>
    <n v="1.6"/>
    <n v="0.8"/>
    <n v="3.8"/>
    <n v="0.7"/>
    <n v="6"/>
    <n v="1"/>
    <n v="3"/>
    <n v="3"/>
    <n v="5.3"/>
    <n v="0.75714285714285712"/>
    <x v="0"/>
    <n v="42"/>
    <x v="1"/>
    <x v="0"/>
    <n v="108.6"/>
    <n v="14"/>
    <n v="20"/>
    <n v="9.4"/>
    <n v="0.15666666666666668"/>
  </r>
  <r>
    <x v="874"/>
    <x v="29"/>
    <x v="1"/>
    <n v="4.5"/>
    <n v="1.9"/>
    <n v="1.6"/>
    <n v="0.5"/>
    <n v="0.4"/>
    <n v="3.5"/>
    <n v="1.7"/>
    <n v="1.3"/>
    <n v="1.4"/>
    <n v="8"/>
    <n v="4"/>
    <n v="4"/>
    <n v="6"/>
    <n v="2.2999999999999998"/>
    <n v="0.32857142857142857"/>
    <x v="0"/>
    <n v="58"/>
    <x v="1"/>
    <x v="1"/>
    <n v="105.7"/>
    <n v="5"/>
    <n v="18"/>
    <n v="0"/>
    <n v="0"/>
  </r>
  <r>
    <x v="875"/>
    <x v="6"/>
    <x v="0"/>
    <n v="6"/>
    <n v="2.1"/>
    <n v="2.2000000000000002"/>
    <n v="1.2"/>
    <n v="1"/>
    <n v="2.5"/>
    <n v="1"/>
    <n v="2.2999999999999998"/>
    <n v="2.7"/>
    <n v="4.8"/>
    <n v="3"/>
    <n v="6"/>
    <n v="9"/>
    <n v="1.7"/>
    <n v="0.24285714285714285"/>
    <x v="2"/>
    <n v="23"/>
    <x v="0"/>
    <x v="0"/>
    <n v="98.1"/>
    <n v="9"/>
    <n v="0"/>
    <n v="4.4000000000000004"/>
    <n v="7.3333333333333334E-2"/>
  </r>
  <r>
    <x v="876"/>
    <x v="34"/>
    <x v="1"/>
    <n v="1.1000000000000001"/>
    <n v="1.5"/>
    <n v="3.3"/>
    <n v="1.1000000000000001"/>
    <n v="2.8"/>
    <n v="0.6"/>
    <n v="1.5"/>
    <n v="1.2"/>
    <n v="1.5"/>
    <n v="5.5"/>
    <n v="6"/>
    <n v="10"/>
    <n v="4"/>
    <n v="4.7"/>
    <n v="0.67142857142857149"/>
    <x v="0"/>
    <n v="45"/>
    <x v="0"/>
    <x v="1"/>
    <n v="85.4"/>
    <n v="19"/>
    <n v="9"/>
    <n v="11.9"/>
    <n v="0.19833333333333333"/>
  </r>
  <r>
    <x v="877"/>
    <x v="15"/>
    <x v="2"/>
    <n v="3"/>
    <n v="4.7"/>
    <n v="4"/>
    <n v="0.5"/>
    <n v="0.4"/>
    <n v="2.5"/>
    <n v="0.2"/>
    <n v="1.9"/>
    <n v="0.4"/>
    <n v="5.6"/>
    <n v="6"/>
    <n v="10"/>
    <n v="6"/>
    <n v="0"/>
    <n v="0"/>
    <x v="0"/>
    <n v="49"/>
    <x v="0"/>
    <x v="1"/>
    <n v="114.8"/>
    <n v="14"/>
    <n v="1"/>
    <n v="9.1"/>
    <n v="0.15166666666666667"/>
  </r>
  <r>
    <x v="878"/>
    <x v="9"/>
    <x v="0"/>
    <n v="5.8"/>
    <n v="1.7"/>
    <n v="2.2999999999999998"/>
    <n v="0.3"/>
    <n v="1"/>
    <n v="3.5"/>
    <n v="1.2"/>
    <n v="3.8"/>
    <n v="0.1"/>
    <n v="7.3"/>
    <n v="1"/>
    <n v="9"/>
    <n v="3"/>
    <n v="4.5"/>
    <n v="0.6428571428571429"/>
    <x v="0"/>
    <n v="67"/>
    <x v="1"/>
    <x v="1"/>
    <n v="144.19999999999999"/>
    <n v="19"/>
    <n v="14"/>
    <n v="12.7"/>
    <n v="0.21166666666666664"/>
  </r>
  <r>
    <x v="879"/>
    <x v="28"/>
    <x v="1"/>
    <n v="6.2"/>
    <n v="2.2999999999999998"/>
    <n v="2.2000000000000002"/>
    <n v="0"/>
    <n v="0"/>
    <n v="2.2000000000000002"/>
    <n v="2.5"/>
    <n v="1.8"/>
    <n v="0"/>
    <n v="4.5999999999999996"/>
    <n v="2"/>
    <n v="4"/>
    <n v="9"/>
    <n v="3.3"/>
    <n v="0.47142857142857142"/>
    <x v="2"/>
    <n v="66"/>
    <x v="0"/>
    <x v="1"/>
    <n v="182"/>
    <n v="8"/>
    <n v="18"/>
    <n v="14.8"/>
    <n v="0.24666666666666667"/>
  </r>
  <r>
    <x v="880"/>
    <x v="0"/>
    <x v="0"/>
    <n v="5.5"/>
    <n v="2.2999999999999998"/>
    <n v="1.5"/>
    <n v="0.9"/>
    <n v="2.9"/>
    <n v="3"/>
    <n v="2.8"/>
    <n v="2.4"/>
    <n v="0"/>
    <n v="8"/>
    <n v="2"/>
    <n v="6"/>
    <n v="7"/>
    <n v="3.9"/>
    <n v="0.55714285714285716"/>
    <x v="0"/>
    <n v="65"/>
    <x v="0"/>
    <x v="0"/>
    <n v="145.80000000000001"/>
    <n v="3"/>
    <n v="3"/>
    <n v="0.4"/>
    <n v="6.6666666666666671E-3"/>
  </r>
  <r>
    <x v="881"/>
    <x v="18"/>
    <x v="1"/>
    <n v="5.9"/>
    <n v="0.6"/>
    <n v="0.3"/>
    <n v="1"/>
    <n v="0.9"/>
    <n v="1.4"/>
    <n v="2.5"/>
    <n v="0.9"/>
    <n v="0.7"/>
    <n v="6.5"/>
    <n v="10"/>
    <n v="9"/>
    <n v="7"/>
    <n v="3.7"/>
    <n v="0.52857142857142858"/>
    <x v="2"/>
    <n v="48"/>
    <x v="0"/>
    <x v="0"/>
    <n v="99.6"/>
    <n v="7"/>
    <n v="20"/>
    <n v="2.5"/>
    <n v="4.1666666666666664E-2"/>
  </r>
  <r>
    <x v="882"/>
    <x v="41"/>
    <x v="2"/>
    <n v="5.2"/>
    <n v="1.7"/>
    <n v="1.4"/>
    <n v="1.3"/>
    <n v="1.9"/>
    <n v="2.2999999999999998"/>
    <n v="1.5"/>
    <n v="1.8"/>
    <n v="1"/>
    <n v="7.8"/>
    <n v="4"/>
    <n v="9"/>
    <n v="4"/>
    <n v="3.3"/>
    <n v="0.47142857142857142"/>
    <x v="2"/>
    <n v="53"/>
    <x v="0"/>
    <x v="1"/>
    <n v="122.9"/>
    <n v="12"/>
    <n v="3"/>
    <n v="0"/>
    <n v="0"/>
  </r>
  <r>
    <x v="883"/>
    <x v="18"/>
    <x v="2"/>
    <n v="6"/>
    <n v="4.8"/>
    <n v="1.8"/>
    <n v="1.4"/>
    <n v="2.2000000000000002"/>
    <n v="0.1"/>
    <n v="2.1"/>
    <n v="0.5"/>
    <n v="0.2"/>
    <n v="8"/>
    <n v="9"/>
    <n v="6"/>
    <n v="6"/>
    <n v="3.4"/>
    <n v="0.48571428571428571"/>
    <x v="0"/>
    <n v="29"/>
    <x v="1"/>
    <x v="1"/>
    <n v="119.9"/>
    <n v="16"/>
    <n v="11"/>
    <n v="7"/>
    <n v="0.11666666666666667"/>
  </r>
  <r>
    <x v="884"/>
    <x v="35"/>
    <x v="0"/>
    <n v="6.9"/>
    <n v="1.2"/>
    <n v="3"/>
    <n v="0.8"/>
    <n v="0.7"/>
    <n v="2.8"/>
    <n v="4.3"/>
    <n v="2.9"/>
    <n v="0.5"/>
    <n v="5.6"/>
    <n v="2"/>
    <n v="5"/>
    <n v="8"/>
    <n v="0.8"/>
    <n v="0.1142857142857143"/>
    <x v="0"/>
    <n v="39"/>
    <x v="1"/>
    <x v="0"/>
    <n v="116.9"/>
    <n v="3"/>
    <n v="20"/>
    <n v="15.9"/>
    <n v="0.26500000000000001"/>
  </r>
  <r>
    <x v="885"/>
    <x v="41"/>
    <x v="1"/>
    <n v="6.9"/>
    <n v="1.6"/>
    <n v="2.5"/>
    <n v="1"/>
    <n v="0"/>
    <n v="2.4"/>
    <n v="1.1000000000000001"/>
    <n v="3"/>
    <n v="0.2"/>
    <n v="6.5"/>
    <n v="8"/>
    <n v="3"/>
    <n v="6"/>
    <n v="1.7"/>
    <n v="0.24285714285714285"/>
    <x v="1"/>
    <n v="43"/>
    <x v="0"/>
    <x v="1"/>
    <n v="131.1"/>
    <n v="1"/>
    <n v="18"/>
    <n v="21.9"/>
    <n v="0.36499999999999999"/>
  </r>
  <r>
    <x v="886"/>
    <x v="32"/>
    <x v="0"/>
    <n v="4.5999999999999996"/>
    <n v="1"/>
    <n v="2.2000000000000002"/>
    <n v="0.6"/>
    <n v="1.3"/>
    <n v="0.5"/>
    <n v="3.9"/>
    <n v="2.9"/>
    <n v="0"/>
    <n v="6.2"/>
    <n v="1"/>
    <n v="5"/>
    <n v="6"/>
    <n v="6.6"/>
    <n v="0.94285714285714284"/>
    <x v="1"/>
    <n v="53"/>
    <x v="1"/>
    <x v="1"/>
    <n v="194.5"/>
    <n v="4"/>
    <n v="8"/>
    <n v="11.5"/>
    <n v="0.19166666666666668"/>
  </r>
  <r>
    <x v="887"/>
    <x v="17"/>
    <x v="1"/>
    <n v="7.8"/>
    <n v="2.9"/>
    <n v="1.4"/>
    <n v="1"/>
    <n v="1.3"/>
    <n v="3.8"/>
    <n v="0.3"/>
    <n v="3"/>
    <n v="1"/>
    <n v="6.4"/>
    <n v="8"/>
    <n v="3"/>
    <n v="4"/>
    <n v="4.3"/>
    <n v="0.61428571428571421"/>
    <x v="1"/>
    <n v="56"/>
    <x v="1"/>
    <x v="1"/>
    <n v="183.7"/>
    <n v="1"/>
    <n v="15"/>
    <n v="21"/>
    <n v="0.35"/>
  </r>
  <r>
    <x v="888"/>
    <x v="3"/>
    <x v="1"/>
    <n v="6.3"/>
    <n v="5.8"/>
    <n v="0"/>
    <n v="1.5"/>
    <n v="1.4"/>
    <n v="2.7"/>
    <n v="0"/>
    <n v="2.9"/>
    <n v="1.9"/>
    <n v="5.8"/>
    <n v="3"/>
    <n v="5"/>
    <n v="8"/>
    <n v="5.0999999999999996"/>
    <n v="0.72857142857142854"/>
    <x v="2"/>
    <n v="32"/>
    <x v="1"/>
    <x v="0"/>
    <n v="229.8"/>
    <n v="15"/>
    <n v="14"/>
    <n v="13.1"/>
    <n v="0.21833333333333332"/>
  </r>
  <r>
    <x v="889"/>
    <x v="23"/>
    <x v="0"/>
    <n v="8.5"/>
    <n v="2.8"/>
    <n v="0.1"/>
    <n v="1.1000000000000001"/>
    <n v="1.4"/>
    <n v="1.2"/>
    <n v="1.8"/>
    <n v="0.5"/>
    <n v="0.7"/>
    <n v="7.8"/>
    <n v="5"/>
    <n v="10"/>
    <n v="10"/>
    <n v="2.2999999999999998"/>
    <n v="0.32857142857142857"/>
    <x v="0"/>
    <n v="42"/>
    <x v="1"/>
    <x v="0"/>
    <n v="105.3"/>
    <n v="14"/>
    <n v="8"/>
    <n v="10.9"/>
    <n v="0.18166666666666667"/>
  </r>
  <r>
    <x v="890"/>
    <x v="28"/>
    <x v="1"/>
    <n v="8.9"/>
    <n v="3.1"/>
    <n v="0.3"/>
    <n v="1.6"/>
    <n v="1"/>
    <n v="2.8"/>
    <n v="2"/>
    <n v="1.5"/>
    <n v="2.2999999999999998"/>
    <n v="6.3"/>
    <n v="1"/>
    <n v="10"/>
    <n v="8"/>
    <n v="3.2"/>
    <n v="0.45714285714285718"/>
    <x v="1"/>
    <n v="29"/>
    <x v="0"/>
    <x v="0"/>
    <n v="94.2"/>
    <n v="3"/>
    <n v="18"/>
    <n v="5.0999999999999996"/>
    <n v="8.4999999999999992E-2"/>
  </r>
  <r>
    <x v="891"/>
    <x v="41"/>
    <x v="1"/>
    <n v="3.1"/>
    <n v="1.8"/>
    <n v="1.7"/>
    <n v="1.5"/>
    <n v="1"/>
    <n v="0.8"/>
    <n v="0.6"/>
    <n v="0"/>
    <n v="1.4"/>
    <n v="6.1"/>
    <n v="1"/>
    <n v="1"/>
    <n v="9"/>
    <n v="4.0999999999999996"/>
    <n v="0.58571428571428563"/>
    <x v="0"/>
    <n v="41"/>
    <x v="1"/>
    <x v="1"/>
    <n v="131.5"/>
    <n v="14"/>
    <n v="17"/>
    <n v="0"/>
    <n v="0"/>
  </r>
  <r>
    <x v="892"/>
    <x v="1"/>
    <x v="2"/>
    <n v="4.3"/>
    <n v="2.9"/>
    <n v="3"/>
    <n v="1.7"/>
    <n v="1.8"/>
    <n v="1"/>
    <n v="1.6"/>
    <n v="1.9"/>
    <n v="2.1"/>
    <n v="7.8"/>
    <n v="6"/>
    <n v="6"/>
    <n v="6"/>
    <n v="5.4"/>
    <n v="0.77142857142857146"/>
    <x v="1"/>
    <n v="64"/>
    <x v="1"/>
    <x v="0"/>
    <n v="208.3"/>
    <n v="4"/>
    <n v="20"/>
    <n v="19.8"/>
    <n v="0.33"/>
  </r>
  <r>
    <x v="893"/>
    <x v="18"/>
    <x v="1"/>
    <n v="7.6"/>
    <n v="4.8"/>
    <n v="3"/>
    <n v="1.1000000000000001"/>
    <n v="0.7"/>
    <n v="0.8"/>
    <n v="2.5"/>
    <n v="1.4"/>
    <n v="1.2"/>
    <n v="7.5"/>
    <n v="3"/>
    <n v="7"/>
    <n v="2"/>
    <n v="2.7"/>
    <n v="0.38571428571428573"/>
    <x v="1"/>
    <n v="33"/>
    <x v="0"/>
    <x v="0"/>
    <n v="44.8"/>
    <n v="2"/>
    <n v="6"/>
    <n v="9.6"/>
    <n v="0.16"/>
  </r>
  <r>
    <x v="894"/>
    <x v="19"/>
    <x v="1"/>
    <n v="2.7"/>
    <n v="3.2"/>
    <n v="2.8"/>
    <n v="0.7"/>
    <n v="1.4"/>
    <n v="0.8"/>
    <n v="0.8"/>
    <n v="2.4"/>
    <n v="1.9"/>
    <n v="6.8"/>
    <n v="8"/>
    <n v="2"/>
    <n v="4"/>
    <n v="4"/>
    <n v="0.5714285714285714"/>
    <x v="0"/>
    <n v="44"/>
    <x v="1"/>
    <x v="1"/>
    <n v="155.69999999999999"/>
    <n v="13"/>
    <n v="15"/>
    <n v="21.1"/>
    <n v="0.35166666666666668"/>
  </r>
  <r>
    <x v="895"/>
    <x v="10"/>
    <x v="2"/>
    <n v="8.8000000000000007"/>
    <n v="6.2"/>
    <n v="1.5"/>
    <n v="1.3"/>
    <n v="0.9"/>
    <n v="2.5"/>
    <n v="3.2"/>
    <n v="5.7"/>
    <n v="0"/>
    <n v="6"/>
    <n v="4"/>
    <n v="3"/>
    <n v="4"/>
    <n v="4.4000000000000004"/>
    <n v="0.62857142857142867"/>
    <x v="0"/>
    <n v="37"/>
    <x v="0"/>
    <x v="0"/>
    <n v="133.1"/>
    <n v="6"/>
    <n v="14"/>
    <n v="2.4"/>
    <n v="0.04"/>
  </r>
  <r>
    <x v="896"/>
    <x v="3"/>
    <x v="1"/>
    <n v="5.3"/>
    <n v="4.9000000000000004"/>
    <n v="3.1"/>
    <n v="0.8"/>
    <n v="1.8"/>
    <n v="2.1"/>
    <n v="3.4"/>
    <n v="3.5"/>
    <n v="2"/>
    <n v="8.3000000000000007"/>
    <n v="6"/>
    <n v="10"/>
    <n v="8"/>
    <n v="4.9000000000000004"/>
    <n v="0.70000000000000007"/>
    <x v="0"/>
    <n v="39"/>
    <x v="1"/>
    <x v="0"/>
    <n v="181.2"/>
    <n v="14"/>
    <n v="10"/>
    <n v="29.4"/>
    <n v="0.49"/>
  </r>
  <r>
    <x v="897"/>
    <x v="17"/>
    <x v="0"/>
    <n v="7.2"/>
    <n v="2.9"/>
    <n v="1.1000000000000001"/>
    <n v="1.3"/>
    <n v="2.6"/>
    <n v="2.9"/>
    <n v="3.5"/>
    <n v="4.5"/>
    <n v="1.2"/>
    <n v="5.2"/>
    <n v="10"/>
    <n v="9"/>
    <n v="5"/>
    <n v="2.6"/>
    <n v="0.37142857142857144"/>
    <x v="0"/>
    <n v="74"/>
    <x v="0"/>
    <x v="0"/>
    <n v="171"/>
    <n v="4"/>
    <n v="5"/>
    <n v="8"/>
    <n v="0.13333333333333333"/>
  </r>
  <r>
    <x v="898"/>
    <x v="24"/>
    <x v="2"/>
    <n v="5.8"/>
    <n v="2.8"/>
    <n v="2.9"/>
    <n v="0.7"/>
    <n v="2.6"/>
    <n v="0"/>
    <n v="0.9"/>
    <n v="3.6"/>
    <n v="2.2999999999999998"/>
    <n v="7.8"/>
    <n v="9"/>
    <n v="8"/>
    <n v="4"/>
    <n v="5.6"/>
    <n v="0.79999999999999993"/>
    <x v="2"/>
    <n v="47"/>
    <x v="1"/>
    <x v="0"/>
    <n v="181"/>
    <n v="8"/>
    <n v="2"/>
    <n v="4.5"/>
    <n v="7.4999999999999997E-2"/>
  </r>
  <r>
    <x v="899"/>
    <x v="28"/>
    <x v="2"/>
    <n v="3.2"/>
    <n v="5.4"/>
    <n v="0.3"/>
    <n v="0.6"/>
    <n v="2.8"/>
    <n v="1.5"/>
    <n v="1.1000000000000001"/>
    <n v="2.4"/>
    <n v="0.9"/>
    <n v="7.3"/>
    <n v="8"/>
    <n v="4"/>
    <n v="8"/>
    <n v="0.2"/>
    <n v="2.8571428571428574E-2"/>
    <x v="1"/>
    <n v="27"/>
    <x v="1"/>
    <x v="0"/>
    <n v="174.5"/>
    <n v="12"/>
    <n v="13"/>
    <n v="8.3000000000000007"/>
    <n v="0.13833333333333334"/>
  </r>
  <r>
    <x v="900"/>
    <x v="39"/>
    <x v="0"/>
    <n v="8.1"/>
    <n v="3.2"/>
    <n v="0.8"/>
    <n v="1.6"/>
    <n v="1.2"/>
    <n v="1.5"/>
    <n v="1.8"/>
    <n v="2.5"/>
    <n v="2.9"/>
    <n v="5"/>
    <n v="4"/>
    <n v="8"/>
    <n v="3"/>
    <n v="0.7"/>
    <n v="9.9999999999999992E-2"/>
    <x v="1"/>
    <n v="24"/>
    <x v="1"/>
    <x v="0"/>
    <n v="290.10000000000002"/>
    <n v="6"/>
    <n v="5"/>
    <n v="11.4"/>
    <n v="0.19"/>
  </r>
  <r>
    <x v="901"/>
    <x v="48"/>
    <x v="1"/>
    <n v="11.5"/>
    <n v="5.0999999999999996"/>
    <n v="3.7"/>
    <n v="0.5"/>
    <n v="1.2"/>
    <n v="2.1"/>
    <n v="1.7"/>
    <n v="3.6"/>
    <n v="1.7"/>
    <n v="6.6"/>
    <n v="10"/>
    <n v="8"/>
    <n v="2"/>
    <n v="4"/>
    <n v="0.5714285714285714"/>
    <x v="0"/>
    <n v="40"/>
    <x v="0"/>
    <x v="0"/>
    <n v="239.2"/>
    <n v="3"/>
    <n v="16"/>
    <n v="9.4"/>
    <n v="0.15666666666666668"/>
  </r>
  <r>
    <x v="902"/>
    <x v="2"/>
    <x v="1"/>
    <n v="5"/>
    <n v="6"/>
    <n v="1.8"/>
    <n v="1.5"/>
    <n v="0.2"/>
    <n v="2"/>
    <n v="1.6"/>
    <n v="2.8"/>
    <n v="0.3"/>
    <n v="4.9000000000000004"/>
    <n v="8"/>
    <n v="6"/>
    <n v="4"/>
    <n v="3.9"/>
    <n v="0.55714285714285716"/>
    <x v="0"/>
    <n v="39"/>
    <x v="1"/>
    <x v="1"/>
    <n v="191.3"/>
    <n v="6"/>
    <n v="18"/>
    <n v="5.9"/>
    <n v="9.8333333333333342E-2"/>
  </r>
  <r>
    <x v="903"/>
    <x v="33"/>
    <x v="0"/>
    <n v="5.4"/>
    <n v="2.7"/>
    <n v="1.3"/>
    <n v="1.3"/>
    <n v="1.2"/>
    <n v="2.2999999999999998"/>
    <n v="2.9"/>
    <n v="2.1"/>
    <n v="2.2999999999999998"/>
    <n v="6.1"/>
    <n v="7"/>
    <n v="1"/>
    <n v="1"/>
    <n v="2.5"/>
    <n v="0.35714285714285715"/>
    <x v="0"/>
    <n v="76"/>
    <x v="1"/>
    <x v="1"/>
    <n v="125.7"/>
    <n v="0"/>
    <n v="17"/>
    <n v="0"/>
    <n v="0"/>
  </r>
  <r>
    <x v="904"/>
    <x v="42"/>
    <x v="0"/>
    <n v="0.7"/>
    <n v="3.5"/>
    <n v="3.1"/>
    <n v="1"/>
    <n v="1.2"/>
    <n v="2.1"/>
    <n v="2.7"/>
    <n v="4.4000000000000004"/>
    <n v="0.1"/>
    <n v="6.8"/>
    <n v="5"/>
    <n v="2"/>
    <n v="1"/>
    <n v="2.1"/>
    <n v="0.3"/>
    <x v="0"/>
    <n v="63"/>
    <x v="0"/>
    <x v="0"/>
    <n v="131.19999999999999"/>
    <n v="14"/>
    <n v="19"/>
    <n v="3.6"/>
    <n v="6.0000000000000005E-2"/>
  </r>
  <r>
    <x v="905"/>
    <x v="39"/>
    <x v="0"/>
    <n v="8.6999999999999993"/>
    <n v="4.5"/>
    <n v="3.2"/>
    <n v="0.1"/>
    <n v="0.9"/>
    <n v="1.4"/>
    <n v="1"/>
    <n v="3.1"/>
    <n v="0.1"/>
    <n v="5.3"/>
    <n v="7"/>
    <n v="4"/>
    <n v="5"/>
    <n v="2.1"/>
    <n v="0.3"/>
    <x v="1"/>
    <n v="35"/>
    <x v="1"/>
    <x v="0"/>
    <n v="207.5"/>
    <n v="14"/>
    <n v="15"/>
    <n v="18.600000000000001"/>
    <n v="0.31"/>
  </r>
  <r>
    <x v="906"/>
    <x v="42"/>
    <x v="1"/>
    <n v="7.8"/>
    <n v="4.2"/>
    <n v="1.6"/>
    <n v="1.7"/>
    <n v="0.9"/>
    <n v="1.5"/>
    <n v="0.6"/>
    <n v="0.6"/>
    <n v="2.5"/>
    <n v="3.7"/>
    <n v="7"/>
    <n v="4"/>
    <n v="1"/>
    <n v="1.2"/>
    <n v="0.17142857142857143"/>
    <x v="2"/>
    <n v="77"/>
    <x v="0"/>
    <x v="1"/>
    <n v="209.4"/>
    <n v="17"/>
    <n v="2"/>
    <n v="3"/>
    <n v="0.05"/>
  </r>
  <r>
    <x v="907"/>
    <x v="39"/>
    <x v="1"/>
    <n v="2.5"/>
    <n v="4.0999999999999996"/>
    <n v="2.2999999999999998"/>
    <n v="0.5"/>
    <n v="0"/>
    <n v="1.9"/>
    <n v="0.5"/>
    <n v="2.2999999999999998"/>
    <n v="1.5"/>
    <n v="6.3"/>
    <n v="10"/>
    <n v="2"/>
    <n v="4"/>
    <n v="2.9"/>
    <n v="0.41428571428571426"/>
    <x v="0"/>
    <n v="39"/>
    <x v="0"/>
    <x v="0"/>
    <n v="107.5"/>
    <n v="14"/>
    <n v="5"/>
    <n v="0"/>
    <n v="0"/>
  </r>
  <r>
    <x v="908"/>
    <x v="37"/>
    <x v="1"/>
    <n v="1.9"/>
    <n v="1"/>
    <n v="2.1"/>
    <n v="1.5"/>
    <n v="0.2"/>
    <n v="2.6"/>
    <n v="0.9"/>
    <n v="2.6"/>
    <n v="1.3"/>
    <n v="6.8"/>
    <n v="2"/>
    <n v="9"/>
    <n v="8"/>
    <n v="0"/>
    <n v="0"/>
    <x v="1"/>
    <n v="70"/>
    <x v="1"/>
    <x v="1"/>
    <n v="50"/>
    <n v="2"/>
    <n v="16"/>
    <n v="1.6"/>
    <n v="2.6666666666666668E-2"/>
  </r>
  <r>
    <x v="909"/>
    <x v="10"/>
    <x v="0"/>
    <n v="2.1"/>
    <n v="1.7"/>
    <n v="0"/>
    <n v="0.7"/>
    <n v="1.5"/>
    <n v="2.1"/>
    <n v="3"/>
    <n v="2"/>
    <n v="0.7"/>
    <n v="6"/>
    <n v="7"/>
    <n v="2"/>
    <n v="8"/>
    <n v="5.3"/>
    <n v="0.75714285714285712"/>
    <x v="0"/>
    <n v="44"/>
    <x v="1"/>
    <x v="0"/>
    <n v="58.4"/>
    <n v="4"/>
    <n v="19"/>
    <n v="9.3000000000000007"/>
    <n v="0.155"/>
  </r>
  <r>
    <x v="910"/>
    <x v="48"/>
    <x v="1"/>
    <n v="7.3"/>
    <n v="2.2999999999999998"/>
    <n v="0.6"/>
    <n v="0.6"/>
    <n v="1.6"/>
    <n v="1.1000000000000001"/>
    <n v="2.2000000000000002"/>
    <n v="2"/>
    <n v="2"/>
    <n v="6.5"/>
    <n v="3"/>
    <n v="6"/>
    <n v="2"/>
    <n v="3.8"/>
    <n v="0.54285714285714282"/>
    <x v="0"/>
    <n v="26"/>
    <x v="0"/>
    <x v="0"/>
    <n v="208.6"/>
    <n v="4"/>
    <n v="4"/>
    <n v="3.9"/>
    <n v="6.5000000000000002E-2"/>
  </r>
  <r>
    <x v="911"/>
    <x v="41"/>
    <x v="2"/>
    <n v="7.5"/>
    <n v="4.8"/>
    <n v="2.9"/>
    <n v="1.3"/>
    <n v="2"/>
    <n v="1"/>
    <n v="3.1"/>
    <n v="2"/>
    <n v="0.9"/>
    <n v="6.3"/>
    <n v="8"/>
    <n v="5"/>
    <n v="3"/>
    <n v="5.6"/>
    <n v="0.79999999999999993"/>
    <x v="0"/>
    <n v="44"/>
    <x v="1"/>
    <x v="0"/>
    <n v="218"/>
    <n v="15"/>
    <n v="20"/>
    <n v="7.8"/>
    <n v="0.13"/>
  </r>
  <r>
    <x v="912"/>
    <x v="40"/>
    <x v="0"/>
    <n v="4.2"/>
    <n v="1.1000000000000001"/>
    <n v="1.2"/>
    <n v="1.3"/>
    <n v="1.2"/>
    <n v="2.6"/>
    <n v="0"/>
    <n v="0.2"/>
    <n v="1.4"/>
    <n v="5.3"/>
    <n v="8"/>
    <n v="4"/>
    <n v="3"/>
    <n v="3.3"/>
    <n v="0.47142857142857142"/>
    <x v="1"/>
    <n v="55"/>
    <x v="1"/>
    <x v="0"/>
    <n v="150.9"/>
    <n v="9"/>
    <n v="15"/>
    <n v="3.6"/>
    <n v="6.0000000000000005E-2"/>
  </r>
  <r>
    <x v="913"/>
    <x v="15"/>
    <x v="1"/>
    <n v="7"/>
    <n v="5.3"/>
    <n v="2.5"/>
    <n v="0.4"/>
    <n v="1.5"/>
    <n v="2.9"/>
    <n v="2.2999999999999998"/>
    <n v="0"/>
    <n v="0.1"/>
    <n v="8.8000000000000007"/>
    <n v="9"/>
    <n v="6"/>
    <n v="1"/>
    <n v="2.9"/>
    <n v="0.41428571428571426"/>
    <x v="0"/>
    <n v="70"/>
    <x v="0"/>
    <x v="0"/>
    <n v="166.2"/>
    <n v="12"/>
    <n v="16"/>
    <n v="18.100000000000001"/>
    <n v="0.30166666666666669"/>
  </r>
  <r>
    <x v="914"/>
    <x v="49"/>
    <x v="0"/>
    <n v="6.3"/>
    <n v="4.2"/>
    <n v="2.2999999999999998"/>
    <n v="1.7"/>
    <n v="2.8"/>
    <n v="3.3"/>
    <n v="2.2999999999999998"/>
    <n v="1.7"/>
    <n v="1.1000000000000001"/>
    <n v="6.9"/>
    <n v="4"/>
    <n v="4"/>
    <n v="3"/>
    <n v="3.3"/>
    <n v="0.47142857142857142"/>
    <x v="0"/>
    <n v="29"/>
    <x v="1"/>
    <x v="0"/>
    <n v="239.1"/>
    <n v="14"/>
    <n v="15"/>
    <n v="13.9"/>
    <n v="0.23166666666666666"/>
  </r>
  <r>
    <x v="915"/>
    <x v="4"/>
    <x v="1"/>
    <n v="5.3"/>
    <n v="4.7"/>
    <n v="3.2"/>
    <n v="0.9"/>
    <n v="1.4"/>
    <n v="1.4"/>
    <n v="3.4"/>
    <n v="2"/>
    <n v="1.4"/>
    <n v="6"/>
    <n v="10"/>
    <n v="9"/>
    <n v="8"/>
    <n v="1.6"/>
    <n v="0.22857142857142859"/>
    <x v="1"/>
    <n v="59"/>
    <x v="0"/>
    <x v="0"/>
    <n v="250.7"/>
    <n v="7"/>
    <n v="20"/>
    <n v="27.7"/>
    <n v="0.46166666666666667"/>
  </r>
  <r>
    <x v="916"/>
    <x v="4"/>
    <x v="0"/>
    <n v="7.9"/>
    <n v="1.6"/>
    <n v="0.6"/>
    <n v="1"/>
    <n v="0.9"/>
    <n v="0"/>
    <n v="1.5"/>
    <n v="0.8"/>
    <n v="1.7"/>
    <n v="5.5"/>
    <n v="3"/>
    <n v="10"/>
    <n v="6"/>
    <n v="0.5"/>
    <n v="7.1428571428571425E-2"/>
    <x v="1"/>
    <n v="35"/>
    <x v="1"/>
    <x v="1"/>
    <n v="184"/>
    <n v="19"/>
    <n v="8"/>
    <n v="6.9"/>
    <n v="0.115"/>
  </r>
  <r>
    <x v="917"/>
    <x v="44"/>
    <x v="0"/>
    <n v="3.6"/>
    <n v="3.1"/>
    <n v="2.4"/>
    <n v="0.9"/>
    <n v="0.3"/>
    <n v="2.5"/>
    <n v="1.4"/>
    <n v="1.2"/>
    <n v="1.5"/>
    <n v="6"/>
    <n v="9"/>
    <n v="7"/>
    <n v="5"/>
    <n v="1"/>
    <n v="0.14285714285714285"/>
    <x v="0"/>
    <n v="23"/>
    <x v="0"/>
    <x v="1"/>
    <n v="148.9"/>
    <n v="6"/>
    <n v="6"/>
    <n v="7.7"/>
    <n v="0.12833333333333333"/>
  </r>
  <r>
    <x v="918"/>
    <x v="9"/>
    <x v="0"/>
    <n v="8.3000000000000007"/>
    <n v="3.4"/>
    <n v="1.9"/>
    <n v="0.4"/>
    <n v="2.2999999999999998"/>
    <n v="1.1000000000000001"/>
    <n v="3.8"/>
    <n v="2.2000000000000002"/>
    <n v="0.9"/>
    <n v="6.1"/>
    <n v="9"/>
    <n v="3"/>
    <n v="10"/>
    <n v="2.1"/>
    <n v="0.3"/>
    <x v="1"/>
    <n v="29"/>
    <x v="1"/>
    <x v="0"/>
    <n v="128.4"/>
    <n v="13"/>
    <n v="4"/>
    <n v="19.5"/>
    <n v="0.32500000000000001"/>
  </r>
  <r>
    <x v="919"/>
    <x v="28"/>
    <x v="0"/>
    <n v="4.5"/>
    <n v="3.4"/>
    <n v="1.2"/>
    <n v="1.4"/>
    <n v="0"/>
    <n v="1.9"/>
    <n v="1.8"/>
    <n v="3.8"/>
    <n v="1.5"/>
    <n v="6.5"/>
    <n v="2"/>
    <n v="10"/>
    <n v="9"/>
    <n v="1.2"/>
    <n v="0.17142857142857143"/>
    <x v="1"/>
    <n v="70"/>
    <x v="1"/>
    <x v="0"/>
    <n v="135.9"/>
    <n v="5"/>
    <n v="8"/>
    <n v="13.1"/>
    <n v="0.21833333333333332"/>
  </r>
  <r>
    <x v="920"/>
    <x v="27"/>
    <x v="1"/>
    <n v="9.6"/>
    <n v="3.4"/>
    <n v="1.2"/>
    <n v="1.1000000000000001"/>
    <n v="0.7"/>
    <n v="2.2000000000000002"/>
    <n v="2.2000000000000002"/>
    <n v="3.8"/>
    <n v="2.2000000000000002"/>
    <n v="7.9"/>
    <n v="6"/>
    <n v="4"/>
    <n v="7"/>
    <n v="5.7"/>
    <n v="0.81428571428571428"/>
    <x v="0"/>
    <n v="67"/>
    <x v="0"/>
    <x v="1"/>
    <n v="111.3"/>
    <n v="7"/>
    <n v="20"/>
    <n v="2.5"/>
    <n v="4.1666666666666664E-2"/>
  </r>
  <r>
    <x v="921"/>
    <x v="8"/>
    <x v="1"/>
    <n v="4"/>
    <n v="2.6"/>
    <n v="2.2000000000000002"/>
    <n v="0.6"/>
    <n v="1.9"/>
    <n v="2.7"/>
    <n v="2.6"/>
    <n v="3.8"/>
    <n v="0"/>
    <n v="5.5"/>
    <n v="3"/>
    <n v="1"/>
    <n v="6"/>
    <n v="1.6"/>
    <n v="0.22857142857142859"/>
    <x v="1"/>
    <n v="50"/>
    <x v="1"/>
    <x v="1"/>
    <n v="182.6"/>
    <n v="14"/>
    <n v="9"/>
    <n v="14.5"/>
    <n v="0.24166666666666667"/>
  </r>
  <r>
    <x v="922"/>
    <x v="26"/>
    <x v="0"/>
    <n v="5.3"/>
    <n v="3.2"/>
    <n v="2.6"/>
    <n v="1.5"/>
    <n v="0"/>
    <n v="3.1"/>
    <n v="0"/>
    <n v="1.2"/>
    <n v="1"/>
    <n v="6.7"/>
    <n v="5"/>
    <n v="6"/>
    <n v="5"/>
    <n v="3.8"/>
    <n v="0.54285714285714282"/>
    <x v="0"/>
    <n v="31"/>
    <x v="1"/>
    <x v="1"/>
    <n v="143.4"/>
    <n v="16"/>
    <n v="20"/>
    <n v="13.2"/>
    <n v="0.22"/>
  </r>
  <r>
    <x v="923"/>
    <x v="43"/>
    <x v="1"/>
    <n v="6.1"/>
    <n v="4.5999999999999996"/>
    <n v="2.1"/>
    <n v="1"/>
    <n v="0.9"/>
    <n v="3.4"/>
    <n v="2"/>
    <n v="2.2000000000000002"/>
    <n v="1.4"/>
    <n v="7.5"/>
    <n v="2"/>
    <n v="2"/>
    <n v="5"/>
    <n v="4.2"/>
    <n v="0.6"/>
    <x v="1"/>
    <n v="39"/>
    <x v="0"/>
    <x v="1"/>
    <n v="109"/>
    <n v="4"/>
    <n v="0"/>
    <n v="0"/>
    <n v="0"/>
  </r>
  <r>
    <x v="924"/>
    <x v="9"/>
    <x v="1"/>
    <n v="6.1"/>
    <n v="1.3"/>
    <n v="2.1"/>
    <n v="1"/>
    <n v="1.6"/>
    <n v="3.6"/>
    <n v="0.5"/>
    <n v="4.0999999999999996"/>
    <n v="0.3"/>
    <n v="5.7"/>
    <n v="4"/>
    <n v="4"/>
    <n v="10"/>
    <n v="5.5"/>
    <n v="0.7857142857142857"/>
    <x v="2"/>
    <n v="51"/>
    <x v="0"/>
    <x v="0"/>
    <n v="206.5"/>
    <n v="11"/>
    <n v="6"/>
    <n v="4.8"/>
    <n v="0.08"/>
  </r>
  <r>
    <x v="925"/>
    <x v="26"/>
    <x v="1"/>
    <n v="7"/>
    <n v="5.3"/>
    <n v="1.5"/>
    <n v="1.9"/>
    <n v="1.1000000000000001"/>
    <n v="2.1"/>
    <n v="1.9"/>
    <n v="0.2"/>
    <n v="2.1"/>
    <n v="5.7"/>
    <n v="3"/>
    <n v="5"/>
    <n v="9"/>
    <n v="4.4000000000000004"/>
    <n v="0.62857142857142867"/>
    <x v="0"/>
    <n v="21"/>
    <x v="1"/>
    <x v="1"/>
    <n v="177.6"/>
    <n v="12"/>
    <n v="20"/>
    <n v="11.5"/>
    <n v="0.19166666666666668"/>
  </r>
  <r>
    <x v="926"/>
    <x v="5"/>
    <x v="0"/>
    <n v="3.4"/>
    <n v="4.5"/>
    <n v="1.6"/>
    <n v="0.2"/>
    <n v="0.5"/>
    <n v="0"/>
    <n v="1.6"/>
    <n v="1.9"/>
    <n v="1.8"/>
    <n v="4.7"/>
    <n v="2"/>
    <n v="8"/>
    <n v="10"/>
    <n v="2.7"/>
    <n v="0.38571428571428573"/>
    <x v="0"/>
    <n v="79"/>
    <x v="1"/>
    <x v="1"/>
    <n v="162.9"/>
    <n v="2"/>
    <n v="4"/>
    <n v="21.6"/>
    <n v="0.36000000000000004"/>
  </r>
  <r>
    <x v="927"/>
    <x v="33"/>
    <x v="1"/>
    <n v="5.9"/>
    <n v="1.6"/>
    <n v="1.2"/>
    <n v="0.2"/>
    <n v="0.9"/>
    <n v="1.3"/>
    <n v="1.4"/>
    <n v="2.8"/>
    <n v="2.2000000000000002"/>
    <n v="8.5"/>
    <n v="6"/>
    <n v="3"/>
    <n v="6"/>
    <n v="6.4"/>
    <n v="0.91428571428571437"/>
    <x v="0"/>
    <n v="30"/>
    <x v="0"/>
    <x v="0"/>
    <n v="142"/>
    <n v="18"/>
    <n v="5"/>
    <n v="15.6"/>
    <n v="0.26"/>
  </r>
  <r>
    <x v="928"/>
    <x v="12"/>
    <x v="0"/>
    <n v="6.3"/>
    <n v="3.6"/>
    <n v="1.5"/>
    <n v="0.3"/>
    <n v="2.2999999999999998"/>
    <n v="3.7"/>
    <n v="2.8"/>
    <n v="0.3"/>
    <n v="3.4"/>
    <n v="7.1"/>
    <n v="3"/>
    <n v="6"/>
    <n v="4"/>
    <n v="0.5"/>
    <n v="7.1428571428571425E-2"/>
    <x v="0"/>
    <n v="39"/>
    <x v="1"/>
    <x v="1"/>
    <n v="172.9"/>
    <n v="14"/>
    <n v="5"/>
    <n v="5.5"/>
    <n v="9.166666666666666E-2"/>
  </r>
  <r>
    <x v="929"/>
    <x v="33"/>
    <x v="2"/>
    <n v="4.9000000000000004"/>
    <n v="4.4000000000000004"/>
    <n v="2.6"/>
    <n v="1.2"/>
    <n v="3.3"/>
    <n v="2.2000000000000002"/>
    <n v="2.1"/>
    <n v="3.1"/>
    <n v="1.5"/>
    <n v="5.8"/>
    <n v="4"/>
    <n v="1"/>
    <n v="4"/>
    <n v="1.1000000000000001"/>
    <n v="0.15714285714285717"/>
    <x v="0"/>
    <n v="42"/>
    <x v="0"/>
    <x v="0"/>
    <n v="132.6"/>
    <n v="17"/>
    <n v="14"/>
    <n v="4.3"/>
    <n v="7.166666666666667E-2"/>
  </r>
  <r>
    <x v="930"/>
    <x v="21"/>
    <x v="1"/>
    <n v="6.8"/>
    <n v="1.1000000000000001"/>
    <n v="2.7"/>
    <n v="0.8"/>
    <n v="1.6"/>
    <n v="4.5999999999999996"/>
    <n v="0.7"/>
    <n v="4.5"/>
    <n v="0.9"/>
    <n v="5.8"/>
    <n v="6"/>
    <n v="9"/>
    <n v="4"/>
    <n v="3.4"/>
    <n v="0.48571428571428571"/>
    <x v="1"/>
    <n v="32"/>
    <x v="1"/>
    <x v="1"/>
    <n v="288.5"/>
    <n v="20"/>
    <n v="7"/>
    <n v="16.399999999999999"/>
    <n v="0.27333333333333332"/>
  </r>
  <r>
    <x v="931"/>
    <x v="13"/>
    <x v="1"/>
    <n v="3.3"/>
    <n v="3.1"/>
    <n v="0.7"/>
    <n v="0.9"/>
    <n v="0"/>
    <n v="1.5"/>
    <n v="0.7"/>
    <n v="4.0999999999999996"/>
    <n v="2.1"/>
    <n v="5.3"/>
    <n v="5"/>
    <n v="1"/>
    <n v="6"/>
    <n v="3.2"/>
    <n v="0.45714285714285718"/>
    <x v="0"/>
    <n v="54"/>
    <x v="0"/>
    <x v="0"/>
    <n v="264.10000000000002"/>
    <n v="19"/>
    <n v="0"/>
    <n v="0"/>
    <n v="0"/>
  </r>
  <r>
    <x v="932"/>
    <x v="50"/>
    <x v="1"/>
    <n v="5.3"/>
    <n v="2.9"/>
    <n v="1.1000000000000001"/>
    <n v="0.5"/>
    <n v="2.1"/>
    <n v="4.8"/>
    <n v="3"/>
    <n v="2.2999999999999998"/>
    <n v="0.6"/>
    <n v="6.7"/>
    <n v="4"/>
    <n v="2"/>
    <n v="1"/>
    <n v="4.5999999999999996"/>
    <n v="0.65714285714285714"/>
    <x v="0"/>
    <n v="36"/>
    <x v="1"/>
    <x v="1"/>
    <n v="109.1"/>
    <n v="6"/>
    <n v="9"/>
    <n v="3.5"/>
    <n v="5.8333333333333334E-2"/>
  </r>
  <r>
    <x v="933"/>
    <x v="13"/>
    <x v="0"/>
    <n v="4.5"/>
    <n v="2"/>
    <n v="1.3"/>
    <n v="1.8"/>
    <n v="1.1000000000000001"/>
    <n v="2"/>
    <n v="2"/>
    <n v="3.6"/>
    <n v="1.7"/>
    <n v="6.1"/>
    <n v="4"/>
    <n v="1"/>
    <n v="9"/>
    <n v="3.3"/>
    <n v="0.47142857142857142"/>
    <x v="1"/>
    <n v="29"/>
    <x v="1"/>
    <x v="1"/>
    <n v="137"/>
    <n v="13"/>
    <n v="2"/>
    <n v="21.3"/>
    <n v="0.35500000000000004"/>
  </r>
  <r>
    <x v="934"/>
    <x v="23"/>
    <x v="1"/>
    <n v="5.4"/>
    <n v="3.1"/>
    <n v="1.9"/>
    <n v="2"/>
    <n v="0.4"/>
    <n v="1.5"/>
    <n v="0.3"/>
    <n v="0.3"/>
    <n v="2.2000000000000002"/>
    <n v="5.4"/>
    <n v="2"/>
    <n v="8"/>
    <n v="2"/>
    <n v="3.7"/>
    <n v="0.52857142857142858"/>
    <x v="1"/>
    <n v="59"/>
    <x v="1"/>
    <x v="1"/>
    <n v="105.1"/>
    <n v="19"/>
    <n v="15"/>
    <n v="12.4"/>
    <n v="0.20666666666666667"/>
  </r>
  <r>
    <x v="935"/>
    <x v="2"/>
    <x v="1"/>
    <n v="8.9"/>
    <n v="2.1"/>
    <n v="0.3"/>
    <n v="1.4"/>
    <n v="0.7"/>
    <n v="1.1000000000000001"/>
    <n v="1.5"/>
    <n v="2.9"/>
    <n v="2"/>
    <n v="5.6"/>
    <n v="10"/>
    <n v="4"/>
    <n v="2"/>
    <n v="5"/>
    <n v="0.7142857142857143"/>
    <x v="0"/>
    <n v="57"/>
    <x v="1"/>
    <x v="0"/>
    <n v="56.2"/>
    <n v="18"/>
    <n v="0"/>
    <n v="3.9"/>
    <n v="6.5000000000000002E-2"/>
  </r>
  <r>
    <x v="936"/>
    <x v="50"/>
    <x v="1"/>
    <n v="8.9"/>
    <n v="5.0999999999999996"/>
    <n v="1.1000000000000001"/>
    <n v="0.2"/>
    <n v="0.7"/>
    <n v="2.8"/>
    <n v="1.8"/>
    <n v="2.1"/>
    <n v="2.6"/>
    <n v="7.4"/>
    <n v="4"/>
    <n v="2"/>
    <n v="5"/>
    <n v="3.3"/>
    <n v="0.47142857142857142"/>
    <x v="1"/>
    <n v="33"/>
    <x v="1"/>
    <x v="0"/>
    <n v="235.3"/>
    <n v="10"/>
    <n v="15"/>
    <n v="0.4"/>
    <n v="6.6666666666666671E-3"/>
  </r>
  <r>
    <x v="937"/>
    <x v="35"/>
    <x v="0"/>
    <n v="8.5"/>
    <n v="2.1"/>
    <n v="0.6"/>
    <n v="0.8"/>
    <n v="0.1"/>
    <n v="0.3"/>
    <n v="0.5"/>
    <n v="2.2999999999999998"/>
    <n v="0.9"/>
    <n v="6"/>
    <n v="8"/>
    <n v="7"/>
    <n v="4"/>
    <n v="4.4000000000000004"/>
    <n v="0.62857142857142867"/>
    <x v="2"/>
    <n v="38"/>
    <x v="1"/>
    <x v="1"/>
    <n v="142.5"/>
    <n v="6"/>
    <n v="13"/>
    <n v="16.7"/>
    <n v="0.27833333333333332"/>
  </r>
  <r>
    <x v="938"/>
    <x v="28"/>
    <x v="1"/>
    <n v="5.0999999999999996"/>
    <n v="4.2"/>
    <n v="2.4"/>
    <n v="1.4"/>
    <n v="1.4"/>
    <n v="1.3"/>
    <n v="1.2"/>
    <n v="2.6"/>
    <n v="1.9"/>
    <n v="5"/>
    <n v="5"/>
    <n v="8"/>
    <n v="3"/>
    <n v="1.5"/>
    <n v="0.21428571428571427"/>
    <x v="0"/>
    <n v="51"/>
    <x v="0"/>
    <x v="0"/>
    <n v="95.3"/>
    <n v="10"/>
    <n v="4"/>
    <n v="10.6"/>
    <n v="0.17666666666666667"/>
  </r>
  <r>
    <x v="939"/>
    <x v="7"/>
    <x v="0"/>
    <n v="7.8"/>
    <n v="0.5"/>
    <n v="2"/>
    <n v="1"/>
    <n v="3.3"/>
    <n v="1.9"/>
    <n v="3.1"/>
    <n v="3"/>
    <n v="1.3"/>
    <n v="6.6"/>
    <n v="10"/>
    <n v="9"/>
    <n v="5"/>
    <n v="1.6"/>
    <n v="0.22857142857142859"/>
    <x v="0"/>
    <n v="75"/>
    <x v="1"/>
    <x v="1"/>
    <n v="63.4"/>
    <n v="7"/>
    <n v="15"/>
    <n v="8.3000000000000007"/>
    <n v="0.13833333333333334"/>
  </r>
  <r>
    <x v="940"/>
    <x v="6"/>
    <x v="2"/>
    <n v="6.2"/>
    <n v="2.8"/>
    <n v="1.5"/>
    <n v="1.5"/>
    <n v="0.4"/>
    <n v="0"/>
    <n v="5"/>
    <n v="0.6"/>
    <n v="1.5"/>
    <n v="5.7"/>
    <n v="10"/>
    <n v="5"/>
    <n v="7"/>
    <n v="4.8"/>
    <n v="0.68571428571428572"/>
    <x v="1"/>
    <n v="73"/>
    <x v="0"/>
    <x v="0"/>
    <n v="161.1"/>
    <n v="9"/>
    <n v="20"/>
    <n v="13"/>
    <n v="0.21666666666666667"/>
  </r>
  <r>
    <x v="941"/>
    <x v="48"/>
    <x v="1"/>
    <n v="6.1"/>
    <n v="3"/>
    <n v="0.9"/>
    <n v="1.6"/>
    <n v="3.3"/>
    <n v="1.9"/>
    <n v="2.4"/>
    <n v="1.2"/>
    <n v="1.5"/>
    <n v="7.3"/>
    <n v="8"/>
    <n v="3"/>
    <n v="10"/>
    <n v="3.2"/>
    <n v="0.45714285714285718"/>
    <x v="1"/>
    <n v="52"/>
    <x v="1"/>
    <x v="1"/>
    <n v="167.9"/>
    <n v="10"/>
    <n v="10"/>
    <n v="11.3"/>
    <n v="0.18833333333333335"/>
  </r>
  <r>
    <x v="942"/>
    <x v="32"/>
    <x v="0"/>
    <n v="5.8"/>
    <n v="2.7"/>
    <n v="1.6"/>
    <n v="2"/>
    <n v="1.7"/>
    <n v="4.0999999999999996"/>
    <n v="0.4"/>
    <n v="2.2000000000000002"/>
    <n v="1.7"/>
    <n v="8.3000000000000007"/>
    <n v="6"/>
    <n v="1"/>
    <n v="2"/>
    <n v="3.3"/>
    <n v="0.47142857142857142"/>
    <x v="0"/>
    <n v="76"/>
    <x v="0"/>
    <x v="1"/>
    <n v="170.6"/>
    <n v="0"/>
    <n v="17"/>
    <n v="10.7"/>
    <n v="0.17833333333333332"/>
  </r>
  <r>
    <x v="943"/>
    <x v="25"/>
    <x v="1"/>
    <n v="9.5"/>
    <n v="2.4"/>
    <n v="1.4"/>
    <n v="0.7"/>
    <n v="1.4"/>
    <n v="2.5"/>
    <n v="1.7"/>
    <n v="0.2"/>
    <n v="1.2"/>
    <n v="4.2"/>
    <n v="10"/>
    <n v="8"/>
    <n v="6"/>
    <n v="1.6"/>
    <n v="0.22857142857142859"/>
    <x v="0"/>
    <n v="62"/>
    <x v="0"/>
    <x v="1"/>
    <n v="203.5"/>
    <n v="19"/>
    <n v="6"/>
    <n v="0"/>
    <n v="0"/>
  </r>
  <r>
    <x v="944"/>
    <x v="24"/>
    <x v="0"/>
    <n v="8.6999999999999993"/>
    <n v="2"/>
    <n v="3.6"/>
    <n v="1"/>
    <n v="1.2"/>
    <n v="1.2"/>
    <n v="2.1"/>
    <n v="2.7"/>
    <n v="0"/>
    <n v="5.7"/>
    <n v="5"/>
    <n v="6"/>
    <n v="4"/>
    <n v="2.2000000000000002"/>
    <n v="0.31428571428571433"/>
    <x v="1"/>
    <n v="44"/>
    <x v="0"/>
    <x v="0"/>
    <n v="194.8"/>
    <n v="9"/>
    <n v="7"/>
    <n v="1.8"/>
    <n v="3.0000000000000002E-2"/>
  </r>
  <r>
    <x v="945"/>
    <x v="14"/>
    <x v="0"/>
    <n v="7.5"/>
    <n v="4.0999999999999996"/>
    <n v="3"/>
    <n v="0.8"/>
    <n v="0.7"/>
    <n v="1.4"/>
    <n v="2.9"/>
    <n v="3.6"/>
    <n v="1.4"/>
    <n v="6.7"/>
    <n v="4"/>
    <n v="5"/>
    <n v="2"/>
    <n v="3.6"/>
    <n v="0.51428571428571435"/>
    <x v="2"/>
    <n v="44"/>
    <x v="1"/>
    <x v="1"/>
    <n v="85.6"/>
    <n v="6"/>
    <n v="16"/>
    <n v="16"/>
    <n v="0.26666666666666666"/>
  </r>
  <r>
    <x v="946"/>
    <x v="6"/>
    <x v="0"/>
    <n v="5.7"/>
    <n v="4.5"/>
    <n v="1.3"/>
    <n v="0"/>
    <n v="1.8"/>
    <n v="2.4"/>
    <n v="3"/>
    <n v="4.3"/>
    <n v="1.6"/>
    <n v="6.4"/>
    <n v="10"/>
    <n v="7"/>
    <n v="1"/>
    <n v="2.4"/>
    <n v="0.34285714285714286"/>
    <x v="1"/>
    <n v="33"/>
    <x v="0"/>
    <x v="1"/>
    <n v="95.6"/>
    <n v="2"/>
    <n v="13"/>
    <n v="14.5"/>
    <n v="0.24166666666666667"/>
  </r>
  <r>
    <x v="947"/>
    <x v="40"/>
    <x v="1"/>
    <n v="6.1"/>
    <n v="2.9"/>
    <n v="2.2000000000000002"/>
    <n v="1.4"/>
    <n v="2"/>
    <n v="1.4"/>
    <n v="3.6"/>
    <n v="2.6"/>
    <n v="1.2"/>
    <n v="8"/>
    <n v="9"/>
    <n v="5"/>
    <n v="8"/>
    <n v="1.3"/>
    <n v="0.18571428571428572"/>
    <x v="2"/>
    <n v="64"/>
    <x v="1"/>
    <x v="1"/>
    <n v="198.7"/>
    <n v="18"/>
    <n v="16"/>
    <n v="13.1"/>
    <n v="0.21833333333333332"/>
  </r>
  <r>
    <x v="948"/>
    <x v="47"/>
    <x v="1"/>
    <n v="7.1"/>
    <n v="1.4"/>
    <n v="2.9"/>
    <n v="1.3"/>
    <n v="0"/>
    <n v="2.6"/>
    <n v="2"/>
    <n v="5"/>
    <n v="1.6"/>
    <n v="6.5"/>
    <n v="10"/>
    <n v="4"/>
    <n v="5"/>
    <n v="1.3"/>
    <n v="0.18571428571428572"/>
    <x v="1"/>
    <n v="63"/>
    <x v="1"/>
    <x v="0"/>
    <n v="119.1"/>
    <n v="3"/>
    <n v="11"/>
    <n v="5.3"/>
    <n v="8.8333333333333333E-2"/>
  </r>
  <r>
    <x v="949"/>
    <x v="48"/>
    <x v="1"/>
    <n v="5"/>
    <n v="5.7"/>
    <n v="1.3"/>
    <n v="0.7"/>
    <n v="4"/>
    <n v="1.4"/>
    <n v="2"/>
    <n v="2.5"/>
    <n v="1.1000000000000001"/>
    <n v="6.7"/>
    <n v="5"/>
    <n v="5"/>
    <n v="10"/>
    <n v="1.7"/>
    <n v="0.24285714285714285"/>
    <x v="2"/>
    <n v="73"/>
    <x v="0"/>
    <x v="0"/>
    <n v="76.7"/>
    <n v="5"/>
    <n v="17"/>
    <n v="16.100000000000001"/>
    <n v="0.26833333333333337"/>
  </r>
  <r>
    <x v="950"/>
    <x v="46"/>
    <x v="1"/>
    <n v="7.9"/>
    <n v="1.7"/>
    <n v="0.6"/>
    <n v="0.2"/>
    <n v="0"/>
    <n v="0.8"/>
    <n v="0"/>
    <n v="0.9"/>
    <n v="0.9"/>
    <n v="7"/>
    <n v="10"/>
    <n v="7"/>
    <n v="2"/>
    <n v="2.2999999999999998"/>
    <n v="0.32857142857142857"/>
    <x v="1"/>
    <n v="57"/>
    <x v="1"/>
    <x v="0"/>
    <n v="81.3"/>
    <n v="0"/>
    <n v="0"/>
    <n v="7"/>
    <n v="0.11666666666666667"/>
  </r>
  <r>
    <x v="951"/>
    <x v="20"/>
    <x v="1"/>
    <n v="4.2"/>
    <n v="0.8"/>
    <n v="0.2"/>
    <n v="0.8"/>
    <n v="1"/>
    <n v="3.4"/>
    <n v="0.8"/>
    <n v="2.4"/>
    <n v="2.6"/>
    <n v="5.7"/>
    <n v="6"/>
    <n v="6"/>
    <n v="8"/>
    <n v="2.4"/>
    <n v="0.34285714285714286"/>
    <x v="2"/>
    <n v="80"/>
    <x v="1"/>
    <x v="0"/>
    <n v="196.8"/>
    <n v="3"/>
    <n v="6"/>
    <n v="20.399999999999999"/>
    <n v="0.33999999999999997"/>
  </r>
  <r>
    <x v="952"/>
    <x v="36"/>
    <x v="1"/>
    <n v="6.8"/>
    <n v="0"/>
    <n v="3.3"/>
    <n v="1.4"/>
    <n v="0"/>
    <n v="2.9"/>
    <n v="0.4"/>
    <n v="2.2000000000000002"/>
    <n v="3.5"/>
    <n v="7.1"/>
    <n v="7"/>
    <n v="10"/>
    <n v="3"/>
    <n v="6.1"/>
    <n v="0.87142857142857133"/>
    <x v="0"/>
    <n v="55"/>
    <x v="1"/>
    <x v="0"/>
    <n v="196"/>
    <n v="6"/>
    <n v="5"/>
    <n v="4"/>
    <n v="6.6666666666666666E-2"/>
  </r>
  <r>
    <x v="953"/>
    <x v="51"/>
    <x v="1"/>
    <n v="1.4"/>
    <n v="3.1"/>
    <n v="1.8"/>
    <n v="1.7"/>
    <n v="1.2"/>
    <n v="0"/>
    <n v="1"/>
    <n v="3.2"/>
    <n v="2.1"/>
    <n v="7"/>
    <n v="1"/>
    <n v="10"/>
    <n v="7"/>
    <n v="4.8"/>
    <n v="0.68571428571428572"/>
    <x v="2"/>
    <n v="43"/>
    <x v="1"/>
    <x v="1"/>
    <n v="156.4"/>
    <n v="10"/>
    <n v="14"/>
    <n v="5.8"/>
    <n v="9.6666666666666665E-2"/>
  </r>
  <r>
    <x v="954"/>
    <x v="41"/>
    <x v="1"/>
    <n v="4.9000000000000004"/>
    <n v="2.7"/>
    <n v="2.2999999999999998"/>
    <n v="0.6"/>
    <n v="1"/>
    <n v="1.6"/>
    <n v="0.6"/>
    <n v="2.9"/>
    <n v="0.6"/>
    <n v="6.6"/>
    <n v="9"/>
    <n v="9"/>
    <n v="2"/>
    <n v="3.6"/>
    <n v="0.51428571428571435"/>
    <x v="0"/>
    <n v="60"/>
    <x v="1"/>
    <x v="0"/>
    <n v="102.9"/>
    <n v="5"/>
    <n v="17"/>
    <n v="8.8000000000000007"/>
    <n v="0.14666666666666667"/>
  </r>
  <r>
    <x v="955"/>
    <x v="22"/>
    <x v="0"/>
    <n v="10.199999999999999"/>
    <n v="4.5"/>
    <n v="1.4"/>
    <n v="1.6"/>
    <n v="1"/>
    <n v="3.3"/>
    <n v="0.7"/>
    <n v="2.8"/>
    <n v="1.4"/>
    <n v="4.2"/>
    <n v="8"/>
    <n v="10"/>
    <n v="7"/>
    <n v="6.7"/>
    <n v="0.95714285714285718"/>
    <x v="0"/>
    <n v="79"/>
    <x v="0"/>
    <x v="1"/>
    <n v="146.9"/>
    <n v="4"/>
    <n v="10"/>
    <n v="16.8"/>
    <n v="0.28000000000000003"/>
  </r>
  <r>
    <x v="956"/>
    <x v="34"/>
    <x v="0"/>
    <n v="8.1"/>
    <n v="3.9"/>
    <n v="0.7"/>
    <n v="1.3"/>
    <n v="1.8"/>
    <n v="1.8"/>
    <n v="3.3"/>
    <n v="3.8"/>
    <n v="1.4"/>
    <n v="5.6"/>
    <n v="5"/>
    <n v="2"/>
    <n v="4"/>
    <n v="2.8"/>
    <n v="0.39999999999999997"/>
    <x v="1"/>
    <n v="58"/>
    <x v="1"/>
    <x v="0"/>
    <n v="142"/>
    <n v="11"/>
    <n v="16"/>
    <n v="9.6999999999999993"/>
    <n v="0.16166666666666665"/>
  </r>
  <r>
    <x v="957"/>
    <x v="36"/>
    <x v="1"/>
    <n v="9.1"/>
    <n v="3.4"/>
    <n v="0.9"/>
    <n v="1.2"/>
    <n v="1.3"/>
    <n v="1.3"/>
    <n v="0"/>
    <n v="1.9"/>
    <n v="1.9"/>
    <n v="6.7"/>
    <n v="3"/>
    <n v="7"/>
    <n v="10"/>
    <n v="4"/>
    <n v="0.5714285714285714"/>
    <x v="0"/>
    <n v="58"/>
    <x v="0"/>
    <x v="0"/>
    <n v="128"/>
    <n v="1"/>
    <n v="0"/>
    <n v="10.3"/>
    <n v="0.17166666666666669"/>
  </r>
  <r>
    <x v="958"/>
    <x v="45"/>
    <x v="1"/>
    <n v="4.7"/>
    <n v="2.6"/>
    <n v="0.7"/>
    <n v="0.4"/>
    <n v="2"/>
    <n v="1.7"/>
    <n v="1.8"/>
    <n v="3.2"/>
    <n v="1.4"/>
    <n v="6.4"/>
    <n v="5"/>
    <n v="1"/>
    <n v="1"/>
    <n v="3.7"/>
    <n v="0.52857142857142858"/>
    <x v="0"/>
    <n v="32"/>
    <x v="0"/>
    <x v="0"/>
    <n v="184.2"/>
    <n v="17"/>
    <n v="1"/>
    <n v="6.9"/>
    <n v="0.115"/>
  </r>
  <r>
    <x v="959"/>
    <x v="23"/>
    <x v="1"/>
    <n v="6.2"/>
    <n v="4.7"/>
    <n v="2.8"/>
    <n v="0.4"/>
    <n v="0.3"/>
    <n v="2.1"/>
    <n v="3"/>
    <n v="2.9"/>
    <n v="1.8"/>
    <n v="7.4"/>
    <n v="5"/>
    <n v="8"/>
    <n v="5"/>
    <n v="3.9"/>
    <n v="0.55714285714285716"/>
    <x v="2"/>
    <n v="21"/>
    <x v="1"/>
    <x v="0"/>
    <n v="126"/>
    <n v="8"/>
    <n v="6"/>
    <n v="12.1"/>
    <n v="0.20166666666666666"/>
  </r>
  <r>
    <x v="960"/>
    <x v="31"/>
    <x v="2"/>
    <n v="8.6"/>
    <n v="5.8"/>
    <n v="3.5"/>
    <n v="0.6"/>
    <n v="1.6"/>
    <n v="1.8"/>
    <n v="1.6"/>
    <n v="2.6"/>
    <n v="3"/>
    <n v="7.4"/>
    <n v="9"/>
    <n v="4"/>
    <n v="4"/>
    <n v="1.5"/>
    <n v="0.21428571428571427"/>
    <x v="1"/>
    <n v="53"/>
    <x v="0"/>
    <x v="1"/>
    <n v="177"/>
    <n v="13"/>
    <n v="9"/>
    <n v="9.4"/>
    <n v="0.15666666666666668"/>
  </r>
  <r>
    <x v="961"/>
    <x v="36"/>
    <x v="1"/>
    <n v="7.3"/>
    <n v="4.5"/>
    <n v="2"/>
    <n v="0.8"/>
    <n v="0.9"/>
    <n v="1.9"/>
    <n v="3.6"/>
    <n v="2.4"/>
    <n v="0"/>
    <n v="6.9"/>
    <n v="7"/>
    <n v="8"/>
    <n v="8"/>
    <n v="2.4"/>
    <n v="0.34285714285714286"/>
    <x v="2"/>
    <n v="79"/>
    <x v="0"/>
    <x v="0"/>
    <n v="166.7"/>
    <n v="11"/>
    <n v="13"/>
    <n v="3.7"/>
    <n v="6.1666666666666668E-2"/>
  </r>
  <r>
    <x v="962"/>
    <x v="27"/>
    <x v="0"/>
    <n v="7"/>
    <n v="2.2999999999999998"/>
    <n v="0.5"/>
    <n v="1.9"/>
    <n v="1.1000000000000001"/>
    <n v="1.8"/>
    <n v="1.3"/>
    <n v="0.8"/>
    <n v="0.7"/>
    <n v="7.4"/>
    <n v="2"/>
    <n v="8"/>
    <n v="1"/>
    <n v="1.4"/>
    <n v="0.19999999999999998"/>
    <x v="2"/>
    <n v="34"/>
    <x v="1"/>
    <x v="0"/>
    <n v="77.900000000000006"/>
    <n v="8"/>
    <n v="11"/>
    <n v="11"/>
    <n v="0.18333333333333332"/>
  </r>
  <r>
    <x v="963"/>
    <x v="14"/>
    <x v="2"/>
    <n v="9.3000000000000007"/>
    <n v="4.2"/>
    <n v="2.5"/>
    <n v="0.7"/>
    <n v="1.8"/>
    <n v="0.8"/>
    <n v="4.0999999999999996"/>
    <n v="2.2000000000000002"/>
    <n v="2.2000000000000002"/>
    <n v="7.1"/>
    <n v="5"/>
    <n v="4"/>
    <n v="2"/>
    <n v="3.8"/>
    <n v="0.54285714285714282"/>
    <x v="0"/>
    <n v="77"/>
    <x v="1"/>
    <x v="1"/>
    <n v="249.7"/>
    <n v="0"/>
    <n v="16"/>
    <n v="11.2"/>
    <n v="0.18666666666666665"/>
  </r>
  <r>
    <x v="964"/>
    <x v="27"/>
    <x v="0"/>
    <n v="3.9"/>
    <n v="2.4"/>
    <n v="3.3"/>
    <n v="1.4"/>
    <n v="1"/>
    <n v="0.8"/>
    <n v="0.1"/>
    <n v="2.2999999999999998"/>
    <n v="1.2"/>
    <n v="5.9"/>
    <n v="9"/>
    <n v="4"/>
    <n v="5"/>
    <n v="3"/>
    <n v="0.42857142857142855"/>
    <x v="0"/>
    <n v="67"/>
    <x v="0"/>
    <x v="1"/>
    <n v="178.8"/>
    <n v="6"/>
    <n v="13"/>
    <n v="28.8"/>
    <n v="0.48000000000000004"/>
  </r>
  <r>
    <x v="965"/>
    <x v="17"/>
    <x v="0"/>
    <n v="5.6"/>
    <n v="1.3"/>
    <n v="3"/>
    <n v="0.8"/>
    <n v="1.4"/>
    <n v="0.7"/>
    <n v="3.6"/>
    <n v="1.6"/>
    <n v="1.8"/>
    <n v="6.5"/>
    <n v="2"/>
    <n v="5"/>
    <n v="10"/>
    <n v="0"/>
    <n v="0"/>
    <x v="0"/>
    <n v="78"/>
    <x v="0"/>
    <x v="0"/>
    <n v="70.400000000000006"/>
    <n v="6"/>
    <n v="18"/>
    <n v="5.0999999999999996"/>
    <n v="8.4999999999999992E-2"/>
  </r>
  <r>
    <x v="966"/>
    <x v="4"/>
    <x v="0"/>
    <n v="2.5"/>
    <n v="1.7"/>
    <n v="2"/>
    <n v="1.2"/>
    <n v="0.3"/>
    <n v="2.1"/>
    <n v="0.9"/>
    <n v="0.7"/>
    <n v="1"/>
    <n v="5.2"/>
    <n v="8"/>
    <n v="7"/>
    <n v="10"/>
    <n v="4"/>
    <n v="0.5714285714285714"/>
    <x v="1"/>
    <n v="21"/>
    <x v="0"/>
    <x v="1"/>
    <n v="78.2"/>
    <n v="9"/>
    <n v="9"/>
    <n v="3.3"/>
    <n v="5.5E-2"/>
  </r>
  <r>
    <x v="967"/>
    <x v="44"/>
    <x v="2"/>
    <n v="3.8"/>
    <n v="2.5"/>
    <n v="1.8"/>
    <n v="1"/>
    <n v="2.6"/>
    <n v="2.7"/>
    <n v="3.7"/>
    <n v="1.8"/>
    <n v="2.8"/>
    <n v="8.3000000000000007"/>
    <n v="3"/>
    <n v="6"/>
    <n v="2"/>
    <n v="3.4"/>
    <n v="0.48571428571428571"/>
    <x v="1"/>
    <n v="71"/>
    <x v="1"/>
    <x v="1"/>
    <n v="229.2"/>
    <n v="1"/>
    <n v="11"/>
    <n v="12.2"/>
    <n v="0.20333333333333331"/>
  </r>
  <r>
    <x v="968"/>
    <x v="39"/>
    <x v="0"/>
    <n v="8.1"/>
    <n v="3.2"/>
    <n v="2"/>
    <n v="1.1000000000000001"/>
    <n v="2.2000000000000002"/>
    <n v="0.9"/>
    <n v="1.4"/>
    <n v="1.9"/>
    <n v="2.4"/>
    <n v="5"/>
    <n v="4"/>
    <n v="1"/>
    <n v="1"/>
    <n v="6.4"/>
    <n v="0.91428571428571437"/>
    <x v="0"/>
    <n v="44"/>
    <x v="1"/>
    <x v="1"/>
    <n v="159"/>
    <n v="3"/>
    <n v="6"/>
    <n v="2.1"/>
    <n v="3.5000000000000003E-2"/>
  </r>
  <r>
    <x v="969"/>
    <x v="36"/>
    <x v="0"/>
    <n v="4.2"/>
    <n v="6.1"/>
    <n v="3.2"/>
    <n v="1.2"/>
    <n v="1.6"/>
    <n v="0.2"/>
    <n v="3.3"/>
    <n v="0.8"/>
    <n v="1.5"/>
    <n v="4"/>
    <n v="2"/>
    <n v="6"/>
    <n v="6"/>
    <n v="4.9000000000000004"/>
    <n v="0.70000000000000007"/>
    <x v="0"/>
    <n v="24"/>
    <x v="1"/>
    <x v="0"/>
    <n v="178"/>
    <n v="7"/>
    <n v="7"/>
    <n v="1.4"/>
    <n v="2.3333333333333331E-2"/>
  </r>
  <r>
    <x v="970"/>
    <x v="11"/>
    <x v="0"/>
    <n v="7.5"/>
    <n v="1.7"/>
    <n v="2.8"/>
    <n v="0.9"/>
    <n v="1.3"/>
    <n v="1"/>
    <n v="3.5"/>
    <n v="0.8"/>
    <n v="2.9"/>
    <n v="9"/>
    <n v="9"/>
    <n v="3"/>
    <n v="10"/>
    <n v="5.2"/>
    <n v="0.74285714285714288"/>
    <x v="0"/>
    <n v="53"/>
    <x v="0"/>
    <x v="0"/>
    <n v="169.4"/>
    <n v="13"/>
    <n v="12"/>
    <n v="0"/>
    <n v="0"/>
  </r>
  <r>
    <x v="971"/>
    <x v="47"/>
    <x v="0"/>
    <n v="9.3000000000000007"/>
    <n v="5"/>
    <n v="1.6"/>
    <n v="1.2"/>
    <n v="1.4"/>
    <n v="3.7"/>
    <n v="1.3"/>
    <n v="0"/>
    <n v="1.5"/>
    <n v="6.4"/>
    <n v="6"/>
    <n v="9"/>
    <n v="4"/>
    <n v="0.7"/>
    <n v="9.9999999999999992E-2"/>
    <x v="0"/>
    <n v="71"/>
    <x v="0"/>
    <x v="1"/>
    <n v="204.4"/>
    <n v="12"/>
    <n v="5"/>
    <n v="3.8"/>
    <n v="6.3333333333333325E-2"/>
  </r>
  <r>
    <x v="972"/>
    <x v="5"/>
    <x v="0"/>
    <n v="5.6"/>
    <n v="2.5"/>
    <n v="1.6"/>
    <n v="1.6"/>
    <n v="2.6"/>
    <n v="1.6"/>
    <n v="3.2"/>
    <n v="2.9"/>
    <n v="1.3"/>
    <n v="7.6"/>
    <n v="9"/>
    <n v="3"/>
    <n v="5"/>
    <n v="5.2"/>
    <n v="0.74285714285714288"/>
    <x v="0"/>
    <n v="58"/>
    <x v="1"/>
    <x v="0"/>
    <n v="206.6"/>
    <n v="15"/>
    <n v="7"/>
    <n v="4"/>
    <n v="6.6666666666666666E-2"/>
  </r>
  <r>
    <x v="973"/>
    <x v="22"/>
    <x v="1"/>
    <n v="7"/>
    <n v="0"/>
    <n v="1.5"/>
    <n v="0.6"/>
    <n v="2.2000000000000002"/>
    <n v="1.7"/>
    <n v="2"/>
    <n v="3.8"/>
    <n v="2.7"/>
    <n v="7.4"/>
    <n v="8"/>
    <n v="9"/>
    <n v="3"/>
    <n v="2.6"/>
    <n v="0.37142857142857144"/>
    <x v="2"/>
    <n v="24"/>
    <x v="0"/>
    <x v="1"/>
    <n v="106.1"/>
    <n v="6"/>
    <n v="4"/>
    <n v="0"/>
    <n v="0"/>
  </r>
  <r>
    <x v="974"/>
    <x v="38"/>
    <x v="1"/>
    <n v="7.5"/>
    <n v="2.2000000000000002"/>
    <n v="0.9"/>
    <n v="1.6"/>
    <n v="2.6"/>
    <n v="1"/>
    <n v="0.2"/>
    <n v="2.5"/>
    <n v="0"/>
    <n v="7.8"/>
    <n v="9"/>
    <n v="5"/>
    <n v="10"/>
    <n v="1.6"/>
    <n v="0.22857142857142859"/>
    <x v="0"/>
    <n v="62"/>
    <x v="1"/>
    <x v="1"/>
    <n v="175.2"/>
    <n v="9"/>
    <n v="8"/>
    <n v="8"/>
    <n v="0.13333333333333333"/>
  </r>
  <r>
    <x v="975"/>
    <x v="1"/>
    <x v="1"/>
    <n v="3.6"/>
    <n v="4.8"/>
    <n v="3.4"/>
    <n v="0.9"/>
    <n v="1.2"/>
    <n v="2.7"/>
    <n v="2.6"/>
    <n v="2"/>
    <n v="1.4"/>
    <n v="7.2"/>
    <n v="5"/>
    <n v="10"/>
    <n v="6"/>
    <n v="0"/>
    <n v="0"/>
    <x v="0"/>
    <n v="27"/>
    <x v="0"/>
    <x v="0"/>
    <n v="79.8"/>
    <n v="10"/>
    <n v="10"/>
    <n v="0"/>
    <n v="0"/>
  </r>
  <r>
    <x v="976"/>
    <x v="3"/>
    <x v="1"/>
    <n v="4.8"/>
    <n v="3.5"/>
    <n v="1.2"/>
    <n v="0.8"/>
    <n v="2"/>
    <n v="1.9"/>
    <n v="0.8"/>
    <n v="0.7"/>
    <n v="1.6"/>
    <n v="7.2"/>
    <n v="6"/>
    <n v="8"/>
    <n v="4"/>
    <n v="5.6"/>
    <n v="0.79999999999999993"/>
    <x v="0"/>
    <n v="68"/>
    <x v="1"/>
    <x v="1"/>
    <n v="95.6"/>
    <n v="10"/>
    <n v="12"/>
    <n v="13.9"/>
    <n v="0.23166666666666666"/>
  </r>
  <r>
    <x v="977"/>
    <x v="27"/>
    <x v="1"/>
    <n v="4"/>
    <n v="3.6"/>
    <n v="2.5"/>
    <n v="1.3"/>
    <n v="2.7"/>
    <n v="1.1000000000000001"/>
    <n v="1.2"/>
    <n v="0"/>
    <n v="1"/>
    <n v="3.7"/>
    <n v="7"/>
    <n v="9"/>
    <n v="6"/>
    <n v="2.4"/>
    <n v="0.34285714285714286"/>
    <x v="1"/>
    <n v="33"/>
    <x v="0"/>
    <x v="1"/>
    <n v="134.80000000000001"/>
    <n v="5"/>
    <n v="0"/>
    <n v="5.5"/>
    <n v="9.166666666666666E-2"/>
  </r>
  <r>
    <x v="978"/>
    <x v="14"/>
    <x v="1"/>
    <n v="4.9000000000000004"/>
    <n v="5"/>
    <n v="1.3"/>
    <n v="0.8"/>
    <n v="0.6"/>
    <n v="0.8"/>
    <n v="0.9"/>
    <n v="2.5"/>
    <n v="0.5"/>
    <n v="5.3"/>
    <n v="5"/>
    <n v="9"/>
    <n v="5"/>
    <n v="2.8"/>
    <n v="0.39999999999999997"/>
    <x v="0"/>
    <n v="48"/>
    <x v="1"/>
    <x v="0"/>
    <n v="65"/>
    <n v="11"/>
    <n v="6"/>
    <n v="6.7"/>
    <n v="0.11166666666666666"/>
  </r>
  <r>
    <x v="979"/>
    <x v="34"/>
    <x v="0"/>
    <n v="7.4"/>
    <n v="1.4"/>
    <n v="1.5"/>
    <n v="1.2"/>
    <n v="0.5"/>
    <n v="2.5"/>
    <n v="2.5"/>
    <n v="3.3"/>
    <n v="1.1000000000000001"/>
    <n v="3.3"/>
    <n v="1"/>
    <n v="7"/>
    <n v="2"/>
    <n v="3.6"/>
    <n v="0.51428571428571435"/>
    <x v="0"/>
    <n v="49"/>
    <x v="1"/>
    <x v="1"/>
    <n v="111.1"/>
    <n v="9"/>
    <n v="5"/>
    <n v="14.7"/>
    <n v="0.245"/>
  </r>
  <r>
    <x v="980"/>
    <x v="36"/>
    <x v="1"/>
    <n v="4.8"/>
    <n v="1.4"/>
    <n v="1.9"/>
    <n v="1.1000000000000001"/>
    <n v="1.8"/>
    <n v="2.2999999999999998"/>
    <n v="0.8"/>
    <n v="1.4"/>
    <n v="0"/>
    <n v="5.5"/>
    <n v="9"/>
    <n v="10"/>
    <n v="4"/>
    <n v="6.7"/>
    <n v="0.95714285714285718"/>
    <x v="1"/>
    <n v="56"/>
    <x v="1"/>
    <x v="0"/>
    <n v="41.4"/>
    <n v="8"/>
    <n v="7"/>
    <n v="13"/>
    <n v="0.21666666666666667"/>
  </r>
  <r>
    <x v="981"/>
    <x v="25"/>
    <x v="0"/>
    <n v="5.9"/>
    <n v="0"/>
    <n v="2.5"/>
    <n v="0"/>
    <n v="0.3"/>
    <n v="0.5"/>
    <n v="0.5"/>
    <n v="3.9"/>
    <n v="2.8"/>
    <n v="5.9"/>
    <n v="2"/>
    <n v="1"/>
    <n v="2"/>
    <n v="2.5"/>
    <n v="0.35714285714285715"/>
    <x v="2"/>
    <n v="23"/>
    <x v="0"/>
    <x v="0"/>
    <n v="149"/>
    <n v="5"/>
    <n v="1"/>
    <n v="5"/>
    <n v="8.3333333333333329E-2"/>
  </r>
  <r>
    <x v="982"/>
    <x v="8"/>
    <x v="1"/>
    <n v="3.9"/>
    <n v="4.3"/>
    <n v="1.7"/>
    <n v="1.2"/>
    <n v="0"/>
    <n v="3.5"/>
    <n v="0.7"/>
    <n v="1.6"/>
    <n v="2.8"/>
    <n v="6.4"/>
    <n v="7"/>
    <n v="8"/>
    <n v="5"/>
    <n v="3"/>
    <n v="0.42857142857142855"/>
    <x v="2"/>
    <n v="54"/>
    <x v="0"/>
    <x v="1"/>
    <n v="232.1"/>
    <n v="8"/>
    <n v="16"/>
    <n v="13.6"/>
    <n v="0.22666666666666666"/>
  </r>
  <r>
    <x v="983"/>
    <x v="34"/>
    <x v="1"/>
    <n v="8.5"/>
    <n v="3.8"/>
    <n v="0.9"/>
    <n v="0.3"/>
    <n v="2.7"/>
    <n v="1.2"/>
    <n v="1.1000000000000001"/>
    <n v="3.9"/>
    <n v="1.3"/>
    <n v="5.4"/>
    <n v="8"/>
    <n v="7"/>
    <n v="3"/>
    <n v="4.9000000000000004"/>
    <n v="0.70000000000000007"/>
    <x v="0"/>
    <n v="26"/>
    <x v="1"/>
    <x v="1"/>
    <n v="151.6"/>
    <n v="2"/>
    <n v="16"/>
    <n v="22.4"/>
    <n v="0.37333333333333329"/>
  </r>
  <r>
    <x v="984"/>
    <x v="10"/>
    <x v="0"/>
    <n v="4.9000000000000004"/>
    <n v="4.0999999999999996"/>
    <n v="2"/>
    <n v="0.3"/>
    <n v="2.8"/>
    <n v="0"/>
    <n v="2.6"/>
    <n v="1.5"/>
    <n v="0.9"/>
    <n v="6.1"/>
    <n v="8"/>
    <n v="4"/>
    <n v="6"/>
    <n v="2.4"/>
    <n v="0.34285714285714286"/>
    <x v="1"/>
    <n v="45"/>
    <x v="0"/>
    <x v="1"/>
    <n v="151.69999999999999"/>
    <n v="6"/>
    <n v="17"/>
    <n v="1.9"/>
    <n v="3.1666666666666662E-2"/>
  </r>
  <r>
    <x v="985"/>
    <x v="15"/>
    <x v="0"/>
    <n v="9"/>
    <n v="1.2"/>
    <n v="1.2"/>
    <n v="1.2"/>
    <n v="0.3"/>
    <n v="3.8"/>
    <n v="3.1"/>
    <n v="0"/>
    <n v="0"/>
    <n v="5.9"/>
    <n v="1"/>
    <n v="6"/>
    <n v="5"/>
    <n v="1.3"/>
    <n v="0.18571428571428572"/>
    <x v="0"/>
    <n v="51"/>
    <x v="0"/>
    <x v="1"/>
    <n v="132"/>
    <n v="2"/>
    <n v="20"/>
    <n v="16"/>
    <n v="0.26666666666666666"/>
  </r>
  <r>
    <x v="986"/>
    <x v="45"/>
    <x v="1"/>
    <n v="6.1"/>
    <n v="0.6"/>
    <n v="3.5"/>
    <n v="1.3"/>
    <n v="0.1"/>
    <n v="1.9"/>
    <n v="3.1"/>
    <n v="3.3"/>
    <n v="0.5"/>
    <n v="6.9"/>
    <n v="10"/>
    <n v="10"/>
    <n v="2"/>
    <n v="0"/>
    <n v="0"/>
    <x v="0"/>
    <n v="62"/>
    <x v="0"/>
    <x v="1"/>
    <n v="198.8"/>
    <n v="19"/>
    <n v="6"/>
    <n v="1.1000000000000001"/>
    <n v="1.8333333333333333E-2"/>
  </r>
  <r>
    <x v="987"/>
    <x v="36"/>
    <x v="0"/>
    <n v="3.2"/>
    <n v="1"/>
    <n v="1.7"/>
    <n v="1.6"/>
    <n v="0.8"/>
    <n v="2.5"/>
    <n v="2"/>
    <n v="1.3"/>
    <n v="2.7"/>
    <n v="7.4"/>
    <n v="7"/>
    <n v="2"/>
    <n v="10"/>
    <n v="5.7"/>
    <n v="0.81428571428571428"/>
    <x v="0"/>
    <n v="52"/>
    <x v="1"/>
    <x v="0"/>
    <n v="147.4"/>
    <n v="7"/>
    <n v="14"/>
    <n v="19.399999999999999"/>
    <n v="0.32333333333333331"/>
  </r>
  <r>
    <x v="988"/>
    <x v="34"/>
    <x v="0"/>
    <n v="5.7"/>
    <n v="1.6"/>
    <n v="1.3"/>
    <n v="0.5"/>
    <n v="2.8"/>
    <n v="4"/>
    <n v="1.9"/>
    <n v="0.5"/>
    <n v="1.2"/>
    <n v="6.8"/>
    <n v="9"/>
    <n v="4"/>
    <n v="8"/>
    <n v="3.5"/>
    <n v="0.5"/>
    <x v="0"/>
    <n v="73"/>
    <x v="1"/>
    <x v="0"/>
    <n v="95"/>
    <n v="7"/>
    <n v="12"/>
    <n v="4.3"/>
    <n v="7.166666666666667E-2"/>
  </r>
  <r>
    <x v="989"/>
    <x v="28"/>
    <x v="1"/>
    <n v="3.9"/>
    <n v="5.3"/>
    <n v="4"/>
    <n v="0.6"/>
    <n v="1.1000000000000001"/>
    <n v="0.8"/>
    <n v="1.8"/>
    <n v="3.1"/>
    <n v="0.7"/>
    <n v="7.3"/>
    <n v="3"/>
    <n v="8"/>
    <n v="6"/>
    <n v="4.0999999999999996"/>
    <n v="0.58571428571428563"/>
    <x v="1"/>
    <n v="43"/>
    <x v="1"/>
    <x v="1"/>
    <n v="158.5"/>
    <n v="12"/>
    <n v="19"/>
    <n v="4"/>
    <n v="6.6666666666666666E-2"/>
  </r>
  <r>
    <x v="990"/>
    <x v="30"/>
    <x v="1"/>
    <n v="7.2"/>
    <n v="4.5"/>
    <n v="2.7"/>
    <n v="1.2"/>
    <n v="1.6"/>
    <n v="2.6"/>
    <n v="2.5"/>
    <n v="1.3"/>
    <n v="1.2"/>
    <n v="6.7"/>
    <n v="8"/>
    <n v="4"/>
    <n v="9"/>
    <n v="2"/>
    <n v="0.2857142857142857"/>
    <x v="2"/>
    <n v="69"/>
    <x v="1"/>
    <x v="0"/>
    <n v="227.6"/>
    <n v="1"/>
    <n v="13"/>
    <n v="19.2"/>
    <n v="0.32"/>
  </r>
  <r>
    <x v="991"/>
    <x v="13"/>
    <x v="2"/>
    <n v="5.5"/>
    <n v="2.2999999999999998"/>
    <n v="1.1000000000000001"/>
    <n v="1.6"/>
    <n v="1.8"/>
    <n v="3.4"/>
    <n v="3.3"/>
    <n v="0.7"/>
    <n v="0.7"/>
    <n v="7.9"/>
    <n v="8"/>
    <n v="10"/>
    <n v="3"/>
    <n v="4.4000000000000004"/>
    <n v="0.62857142857142867"/>
    <x v="0"/>
    <n v="73"/>
    <x v="0"/>
    <x v="1"/>
    <n v="78.599999999999994"/>
    <n v="13"/>
    <n v="14"/>
    <n v="15.8"/>
    <n v="0.26333333333333336"/>
  </r>
  <r>
    <x v="992"/>
    <x v="27"/>
    <x v="0"/>
    <n v="6.3"/>
    <n v="3.4"/>
    <n v="1.2"/>
    <n v="1.1000000000000001"/>
    <n v="1.7"/>
    <n v="0.9"/>
    <n v="1.8"/>
    <n v="4.2"/>
    <n v="0"/>
    <n v="8.6999999999999993"/>
    <n v="9"/>
    <n v="4"/>
    <n v="4"/>
    <n v="1.8"/>
    <n v="0.25714285714285717"/>
    <x v="0"/>
    <n v="78"/>
    <x v="1"/>
    <x v="0"/>
    <n v="103"/>
    <n v="4"/>
    <n v="2"/>
    <n v="4.5999999999999996"/>
    <n v="7.6666666666666661E-2"/>
  </r>
  <r>
    <x v="993"/>
    <x v="8"/>
    <x v="0"/>
    <n v="5.3"/>
    <n v="2"/>
    <n v="2.5"/>
    <n v="0.6"/>
    <n v="3"/>
    <n v="3.8"/>
    <n v="2.6"/>
    <n v="2.2000000000000002"/>
    <n v="0.9"/>
    <n v="3.6"/>
    <n v="8"/>
    <n v="4"/>
    <n v="8"/>
    <n v="3.3"/>
    <n v="0.47142857142857142"/>
    <x v="0"/>
    <n v="20"/>
    <x v="1"/>
    <x v="1"/>
    <n v="144.80000000000001"/>
    <n v="12"/>
    <n v="5"/>
    <n v="11"/>
    <n v="0.18333333333333332"/>
  </r>
  <r>
    <x v="994"/>
    <x v="51"/>
    <x v="0"/>
    <n v="4.9000000000000004"/>
    <n v="3.5"/>
    <n v="2"/>
    <n v="1.8"/>
    <n v="0.8"/>
    <n v="0.3"/>
    <n v="0.5"/>
    <n v="0.6"/>
    <n v="0.2"/>
    <n v="7.9"/>
    <n v="5"/>
    <n v="10"/>
    <n v="7"/>
    <n v="3.2"/>
    <n v="0.45714285714285718"/>
    <x v="1"/>
    <n v="48"/>
    <x v="1"/>
    <x v="1"/>
    <n v="132.5"/>
    <n v="12"/>
    <n v="8"/>
    <n v="4.3"/>
    <n v="7.166666666666667E-2"/>
  </r>
  <r>
    <x v="995"/>
    <x v="4"/>
    <x v="1"/>
    <n v="4.0999999999999996"/>
    <n v="1.3"/>
    <n v="2.9"/>
    <n v="0.9"/>
    <n v="1.4"/>
    <n v="1.9"/>
    <n v="3"/>
    <n v="1.9"/>
    <n v="1.6"/>
    <n v="5"/>
    <n v="5"/>
    <n v="9"/>
    <n v="8"/>
    <n v="5.3"/>
    <n v="0.75714285714285712"/>
    <x v="2"/>
    <n v="67"/>
    <x v="1"/>
    <x v="0"/>
    <n v="171"/>
    <n v="18"/>
    <n v="13"/>
    <n v="0"/>
    <n v="0"/>
  </r>
  <r>
    <x v="996"/>
    <x v="27"/>
    <x v="1"/>
    <n v="7.7"/>
    <n v="4.0999999999999996"/>
    <n v="1.3"/>
    <n v="0.9"/>
    <n v="1.7"/>
    <n v="0.7"/>
    <n v="2.2999999999999998"/>
    <n v="5.3"/>
    <n v="2.1"/>
    <n v="6.7"/>
    <n v="3"/>
    <n v="2"/>
    <n v="9"/>
    <n v="4.3"/>
    <n v="0.61428571428571421"/>
    <x v="2"/>
    <n v="64"/>
    <x v="0"/>
    <x v="1"/>
    <n v="100.9"/>
    <n v="2"/>
    <n v="15"/>
    <n v="11.5"/>
    <n v="0.19166666666666668"/>
  </r>
  <r>
    <x v="997"/>
    <x v="45"/>
    <x v="1"/>
    <n v="5.7"/>
    <n v="1.7"/>
    <n v="2.7"/>
    <n v="0.3"/>
    <n v="1.5"/>
    <n v="2.8"/>
    <n v="0.8"/>
    <n v="2.6"/>
    <n v="0.5"/>
    <n v="6.8"/>
    <n v="6"/>
    <n v="7"/>
    <n v="8"/>
    <n v="1.7"/>
    <n v="0.24285714285714285"/>
    <x v="1"/>
    <n v="57"/>
    <x v="0"/>
    <x v="0"/>
    <n v="123.5"/>
    <n v="13"/>
    <n v="16"/>
    <n v="7.1"/>
    <n v="0.11833333333333333"/>
  </r>
  <r>
    <x v="998"/>
    <x v="32"/>
    <x v="0"/>
    <n v="5.4"/>
    <n v="4.2"/>
    <n v="0"/>
    <n v="1.4"/>
    <n v="0.3"/>
    <n v="0.8"/>
    <n v="3.3"/>
    <n v="1.7"/>
    <n v="1.4"/>
    <n v="7.2"/>
    <n v="10"/>
    <n v="3"/>
    <n v="8"/>
    <n v="4.2"/>
    <n v="0.6"/>
    <x v="0"/>
    <n v="57"/>
    <x v="1"/>
    <x v="1"/>
    <n v="152.6"/>
    <n v="3"/>
    <n v="11"/>
    <n v="2.4"/>
    <n v="0.04"/>
  </r>
  <r>
    <x v="999"/>
    <x v="18"/>
    <x v="0"/>
    <n v="5.6"/>
    <n v="2.4"/>
    <n v="1.8"/>
    <n v="1.4"/>
    <n v="0"/>
    <n v="1.3"/>
    <n v="0.5"/>
    <n v="3.2"/>
    <n v="1.2"/>
    <n v="6.4"/>
    <n v="3"/>
    <n v="4"/>
    <n v="6"/>
    <n v="2.2999999999999998"/>
    <n v="0.32857142857142857"/>
    <x v="1"/>
    <n v="40"/>
    <x v="0"/>
    <x v="1"/>
    <n v="154.30000000000001"/>
    <n v="9"/>
    <n v="3"/>
    <n v="20.399999999999999"/>
    <n v="0.33999999999999997"/>
  </r>
  <r>
    <x v="1000"/>
    <x v="38"/>
    <x v="0"/>
    <n v="4.5999999999999996"/>
    <n v="1.8"/>
    <n v="1.4"/>
    <n v="0.6"/>
    <n v="0"/>
    <n v="0.9"/>
    <n v="0"/>
    <n v="1.9"/>
    <n v="0.5"/>
    <n v="6.5"/>
    <n v="2"/>
    <n v="1"/>
    <n v="2"/>
    <n v="1.4"/>
    <n v="0.19999999999999998"/>
    <x v="0"/>
    <n v="42"/>
    <x v="1"/>
    <x v="0"/>
    <n v="280.2"/>
    <n v="5"/>
    <n v="4"/>
    <n v="2.7"/>
    <n v="4.5000000000000005E-2"/>
  </r>
  <r>
    <x v="1001"/>
    <x v="28"/>
    <x v="1"/>
    <n v="5.4"/>
    <n v="5.4"/>
    <n v="1.5"/>
    <n v="1.9"/>
    <n v="2.2000000000000002"/>
    <n v="0.6"/>
    <n v="3"/>
    <n v="1.8"/>
    <n v="0"/>
    <n v="6.9"/>
    <n v="7"/>
    <n v="3"/>
    <n v="7"/>
    <n v="4.0999999999999996"/>
    <n v="0.58571428571428563"/>
    <x v="2"/>
    <n v="65"/>
    <x v="0"/>
    <x v="0"/>
    <n v="189.2"/>
    <n v="5"/>
    <n v="10"/>
    <n v="11.2"/>
    <n v="0.18666666666666665"/>
  </r>
  <r>
    <x v="1002"/>
    <x v="3"/>
    <x v="1"/>
    <n v="6.4"/>
    <n v="3.3"/>
    <n v="1.9"/>
    <n v="0.7"/>
    <n v="0.7"/>
    <n v="1.1000000000000001"/>
    <n v="2.5"/>
    <n v="1.6"/>
    <n v="0.2"/>
    <n v="6.1"/>
    <n v="10"/>
    <n v="2"/>
    <n v="4"/>
    <n v="3.4"/>
    <n v="0.48571428571428571"/>
    <x v="0"/>
    <n v="24"/>
    <x v="1"/>
    <x v="1"/>
    <n v="73"/>
    <n v="1"/>
    <n v="10"/>
    <n v="18.600000000000001"/>
    <n v="0.31"/>
  </r>
  <r>
    <x v="1003"/>
    <x v="21"/>
    <x v="0"/>
    <n v="3.9"/>
    <n v="2.5"/>
    <n v="3.1"/>
    <n v="1.3"/>
    <n v="2"/>
    <n v="1.9"/>
    <n v="0.5"/>
    <n v="3.6"/>
    <n v="0.4"/>
    <n v="4.2"/>
    <n v="3"/>
    <n v="10"/>
    <n v="3"/>
    <n v="0.6"/>
    <n v="8.5714285714285715E-2"/>
    <x v="1"/>
    <n v="49"/>
    <x v="1"/>
    <x v="1"/>
    <n v="99.2"/>
    <n v="1"/>
    <n v="7"/>
    <n v="8"/>
    <n v="0.13333333333333333"/>
  </r>
  <r>
    <x v="1004"/>
    <x v="29"/>
    <x v="0"/>
    <n v="4.2"/>
    <n v="4.0999999999999996"/>
    <n v="0.8"/>
    <n v="1.1000000000000001"/>
    <n v="1.6"/>
    <n v="1.9"/>
    <n v="2.4"/>
    <n v="2.8"/>
    <n v="1.3"/>
    <n v="6.5"/>
    <n v="4"/>
    <n v="7"/>
    <n v="4"/>
    <n v="2"/>
    <n v="0.2857142857142857"/>
    <x v="0"/>
    <n v="59"/>
    <x v="0"/>
    <x v="0"/>
    <n v="81.900000000000006"/>
    <n v="18"/>
    <n v="17"/>
    <n v="4.0999999999999996"/>
    <n v="6.8333333333333329E-2"/>
  </r>
  <r>
    <x v="1005"/>
    <x v="25"/>
    <x v="0"/>
    <n v="8.8000000000000007"/>
    <n v="1"/>
    <n v="0"/>
    <n v="0"/>
    <n v="0.5"/>
    <n v="1.7"/>
    <n v="3.4"/>
    <n v="4.3"/>
    <n v="1.4"/>
    <n v="5.6"/>
    <n v="10"/>
    <n v="6"/>
    <n v="4"/>
    <n v="4.5"/>
    <n v="0.6428571428571429"/>
    <x v="0"/>
    <n v="37"/>
    <x v="0"/>
    <x v="0"/>
    <n v="230.7"/>
    <n v="2"/>
    <n v="5"/>
    <n v="12.4"/>
    <n v="0.20666666666666667"/>
  </r>
  <r>
    <x v="1006"/>
    <x v="42"/>
    <x v="1"/>
    <n v="5.3"/>
    <n v="4.7"/>
    <n v="1"/>
    <n v="1.3"/>
    <n v="0.6"/>
    <n v="1.2"/>
    <n v="2.2999999999999998"/>
    <n v="2.9"/>
    <n v="2.4"/>
    <n v="5.5"/>
    <n v="8"/>
    <n v="1"/>
    <n v="3"/>
    <n v="3.8"/>
    <n v="0.54285714285714282"/>
    <x v="1"/>
    <n v="25"/>
    <x v="1"/>
    <x v="0"/>
    <n v="96.5"/>
    <n v="19"/>
    <n v="6"/>
    <n v="13.6"/>
    <n v="0.22666666666666666"/>
  </r>
  <r>
    <x v="1007"/>
    <x v="0"/>
    <x v="0"/>
    <n v="4.9000000000000004"/>
    <n v="2.8"/>
    <n v="3"/>
    <n v="1.2"/>
    <n v="1.6"/>
    <n v="1.6"/>
    <n v="4.9000000000000004"/>
    <n v="4.5"/>
    <n v="0.2"/>
    <n v="5.4"/>
    <n v="1"/>
    <n v="8"/>
    <n v="9"/>
    <n v="3.9"/>
    <n v="0.55714285714285716"/>
    <x v="1"/>
    <n v="24"/>
    <x v="0"/>
    <x v="0"/>
    <n v="179.4"/>
    <n v="3"/>
    <n v="5"/>
    <n v="17"/>
    <n v="0.28333333333333333"/>
  </r>
  <r>
    <x v="1008"/>
    <x v="39"/>
    <x v="1"/>
    <n v="3.3"/>
    <n v="3.9"/>
    <n v="0.4"/>
    <n v="0.1"/>
    <n v="1.6"/>
    <n v="0.1"/>
    <n v="1"/>
    <n v="3.3"/>
    <n v="0.4"/>
    <n v="4.0999999999999996"/>
    <n v="9"/>
    <n v="9"/>
    <n v="3"/>
    <n v="6.7"/>
    <n v="0.95714285714285718"/>
    <x v="1"/>
    <n v="61"/>
    <x v="0"/>
    <x v="0"/>
    <n v="174.4"/>
    <n v="3"/>
    <n v="13"/>
    <n v="25"/>
    <n v="0.41666666666666669"/>
  </r>
  <r>
    <x v="1009"/>
    <x v="0"/>
    <x v="2"/>
    <n v="7.7"/>
    <n v="0.7"/>
    <n v="1.4"/>
    <n v="1.8"/>
    <n v="2"/>
    <n v="1.2"/>
    <n v="0"/>
    <n v="2.2000000000000002"/>
    <n v="0.6"/>
    <n v="6"/>
    <n v="6"/>
    <n v="1"/>
    <n v="2"/>
    <n v="5"/>
    <n v="0.7142857142857143"/>
    <x v="1"/>
    <n v="37"/>
    <x v="1"/>
    <x v="1"/>
    <n v="76.7"/>
    <n v="10"/>
    <n v="19"/>
    <n v="6.3"/>
    <n v="0.105"/>
  </r>
  <r>
    <x v="1010"/>
    <x v="14"/>
    <x v="1"/>
    <n v="3.9"/>
    <n v="2.4"/>
    <n v="2.8"/>
    <n v="1.2"/>
    <n v="1"/>
    <n v="1.7"/>
    <n v="0.3"/>
    <n v="2.2999999999999998"/>
    <n v="1"/>
    <n v="6.5"/>
    <n v="2"/>
    <n v="5"/>
    <n v="1"/>
    <n v="2.8"/>
    <n v="0.39999999999999997"/>
    <x v="0"/>
    <n v="78"/>
    <x v="1"/>
    <x v="0"/>
    <n v="129.1"/>
    <n v="2"/>
    <n v="5"/>
    <n v="11.6"/>
    <n v="0.19333333333333333"/>
  </r>
  <r>
    <x v="1011"/>
    <x v="36"/>
    <x v="0"/>
    <n v="6"/>
    <n v="3"/>
    <n v="1.9"/>
    <n v="1.6"/>
    <n v="0.7"/>
    <n v="2.4"/>
    <n v="0"/>
    <n v="4.9000000000000004"/>
    <n v="1.4"/>
    <n v="7.4"/>
    <n v="3"/>
    <n v="7"/>
    <n v="1"/>
    <n v="2.2000000000000002"/>
    <n v="0.31428571428571433"/>
    <x v="2"/>
    <n v="32"/>
    <x v="1"/>
    <x v="0"/>
    <n v="136.80000000000001"/>
    <n v="16"/>
    <n v="3"/>
    <n v="0"/>
    <n v="0"/>
  </r>
  <r>
    <x v="1012"/>
    <x v="16"/>
    <x v="1"/>
    <n v="2.6"/>
    <n v="4.5"/>
    <n v="3.1"/>
    <n v="0.1"/>
    <n v="1.6"/>
    <n v="2.2000000000000002"/>
    <n v="4.5999999999999996"/>
    <n v="4.2"/>
    <n v="1.6"/>
    <n v="5.8"/>
    <n v="5"/>
    <n v="2"/>
    <n v="5"/>
    <n v="1.6"/>
    <n v="0.22857142857142859"/>
    <x v="2"/>
    <n v="74"/>
    <x v="0"/>
    <x v="0"/>
    <n v="71"/>
    <n v="8"/>
    <n v="12"/>
    <n v="15.3"/>
    <n v="0.255"/>
  </r>
  <r>
    <x v="1013"/>
    <x v="21"/>
    <x v="2"/>
    <n v="7.6"/>
    <n v="4"/>
    <n v="0"/>
    <n v="0.8"/>
    <n v="2.9"/>
    <n v="0.5"/>
    <n v="2"/>
    <n v="4.5"/>
    <n v="0"/>
    <n v="8.4"/>
    <n v="6"/>
    <n v="6"/>
    <n v="5"/>
    <n v="2.1"/>
    <n v="0.3"/>
    <x v="0"/>
    <n v="39"/>
    <x v="0"/>
    <x v="1"/>
    <n v="239.2"/>
    <n v="13"/>
    <n v="16"/>
    <n v="11.5"/>
    <n v="0.19166666666666668"/>
  </r>
  <r>
    <x v="1014"/>
    <x v="39"/>
    <x v="0"/>
    <n v="8.4"/>
    <n v="2.4"/>
    <n v="1.7"/>
    <n v="1.6"/>
    <n v="0"/>
    <n v="2.5"/>
    <n v="4.3"/>
    <n v="1.2"/>
    <n v="2.4"/>
    <n v="7.2"/>
    <n v="9"/>
    <n v="8"/>
    <n v="9"/>
    <n v="0"/>
    <n v="0"/>
    <x v="2"/>
    <n v="57"/>
    <x v="1"/>
    <x v="0"/>
    <n v="158.5"/>
    <n v="1"/>
    <n v="11"/>
    <n v="8.6"/>
    <n v="0.14333333333333334"/>
  </r>
  <r>
    <x v="1015"/>
    <x v="49"/>
    <x v="1"/>
    <n v="7"/>
    <n v="3.5"/>
    <n v="3.3"/>
    <n v="0.2"/>
    <n v="0.7"/>
    <n v="2.1"/>
    <n v="1.6"/>
    <n v="0.1"/>
    <n v="1.7"/>
    <n v="5.2"/>
    <n v="2"/>
    <n v="8"/>
    <n v="4"/>
    <n v="0.6"/>
    <n v="8.5714285714285715E-2"/>
    <x v="2"/>
    <n v="40"/>
    <x v="0"/>
    <x v="0"/>
    <n v="229.7"/>
    <n v="13"/>
    <n v="8"/>
    <n v="5.0999999999999996"/>
    <n v="8.4999999999999992E-2"/>
  </r>
  <r>
    <x v="1016"/>
    <x v="37"/>
    <x v="1"/>
    <n v="2.9"/>
    <n v="4.9000000000000004"/>
    <n v="0.9"/>
    <n v="0.8"/>
    <n v="2.1"/>
    <n v="3.7"/>
    <n v="0.9"/>
    <n v="1.4"/>
    <n v="2.1"/>
    <n v="5.9"/>
    <n v="5"/>
    <n v="10"/>
    <n v="5"/>
    <n v="4.3"/>
    <n v="0.61428571428571421"/>
    <x v="1"/>
    <n v="23"/>
    <x v="0"/>
    <x v="0"/>
    <n v="260.39999999999998"/>
    <n v="2"/>
    <n v="19"/>
    <n v="7.2"/>
    <n v="0.12000000000000001"/>
  </r>
  <r>
    <x v="1017"/>
    <x v="21"/>
    <x v="1"/>
    <n v="7.7"/>
    <n v="2.7"/>
    <n v="3"/>
    <n v="1.2"/>
    <n v="1.7"/>
    <n v="0.2"/>
    <n v="0"/>
    <n v="2.7"/>
    <n v="0"/>
    <n v="8.9"/>
    <n v="7"/>
    <n v="10"/>
    <n v="6"/>
    <n v="6.1"/>
    <n v="0.87142857142857133"/>
    <x v="0"/>
    <n v="32"/>
    <x v="1"/>
    <x v="1"/>
    <n v="158"/>
    <n v="1"/>
    <n v="2"/>
    <n v="11.9"/>
    <n v="0.19833333333333333"/>
  </r>
  <r>
    <x v="1018"/>
    <x v="33"/>
    <x v="1"/>
    <n v="4.3"/>
    <n v="2.5"/>
    <n v="1.8"/>
    <n v="0.1"/>
    <n v="2.1"/>
    <n v="1.8"/>
    <n v="1.5"/>
    <n v="1.7"/>
    <n v="2"/>
    <n v="7.4"/>
    <n v="7"/>
    <n v="8"/>
    <n v="10"/>
    <n v="3.1"/>
    <n v="0.44285714285714289"/>
    <x v="1"/>
    <n v="37"/>
    <x v="1"/>
    <x v="0"/>
    <n v="168.7"/>
    <n v="0"/>
    <n v="10"/>
    <n v="2.2999999999999998"/>
    <n v="3.833333333333333E-2"/>
  </r>
  <r>
    <x v="1019"/>
    <x v="42"/>
    <x v="2"/>
    <n v="3.7"/>
    <n v="0.2"/>
    <n v="2.4"/>
    <n v="0.3"/>
    <n v="1.1000000000000001"/>
    <n v="3.2"/>
    <n v="3"/>
    <n v="2.5"/>
    <n v="0.2"/>
    <n v="5.9"/>
    <n v="4"/>
    <n v="6"/>
    <n v="7"/>
    <n v="1.6"/>
    <n v="0.22857142857142859"/>
    <x v="0"/>
    <n v="32"/>
    <x v="1"/>
    <x v="0"/>
    <n v="110.6"/>
    <n v="3"/>
    <n v="4"/>
    <n v="7.5"/>
    <n v="0.125"/>
  </r>
  <r>
    <x v="1020"/>
    <x v="13"/>
    <x v="1"/>
    <n v="5.2"/>
    <n v="2.6"/>
    <n v="3.3"/>
    <n v="1.7"/>
    <n v="0"/>
    <n v="1.6"/>
    <n v="1.7"/>
    <n v="1.9"/>
    <n v="0.7"/>
    <n v="7.6"/>
    <n v="3"/>
    <n v="6"/>
    <n v="9"/>
    <n v="0"/>
    <n v="0"/>
    <x v="1"/>
    <n v="32"/>
    <x v="1"/>
    <x v="0"/>
    <n v="216.7"/>
    <n v="9"/>
    <n v="2"/>
    <n v="10.1"/>
    <n v="0.16833333333333333"/>
  </r>
  <r>
    <x v="1021"/>
    <x v="46"/>
    <x v="0"/>
    <n v="5.2"/>
    <n v="0.4"/>
    <n v="2.4"/>
    <n v="1"/>
    <n v="3.2"/>
    <n v="0.9"/>
    <n v="0.1"/>
    <n v="0.2"/>
    <n v="2.6"/>
    <n v="5"/>
    <n v="8"/>
    <n v="3"/>
    <n v="6"/>
    <n v="6.4"/>
    <n v="0.91428571428571437"/>
    <x v="1"/>
    <n v="58"/>
    <x v="0"/>
    <x v="0"/>
    <n v="147.6"/>
    <n v="14"/>
    <n v="16"/>
    <n v="0"/>
    <n v="0"/>
  </r>
  <r>
    <x v="1022"/>
    <x v="45"/>
    <x v="0"/>
    <n v="5"/>
    <n v="2.8"/>
    <n v="1.4"/>
    <n v="1.6"/>
    <n v="2.6"/>
    <n v="1"/>
    <n v="2.8"/>
    <n v="3.1"/>
    <n v="1.9"/>
    <n v="5.8"/>
    <n v="2"/>
    <n v="2"/>
    <n v="1"/>
    <n v="0.3"/>
    <n v="4.2857142857142858E-2"/>
    <x v="2"/>
    <n v="56"/>
    <x v="1"/>
    <x v="0"/>
    <n v="128.80000000000001"/>
    <n v="20"/>
    <n v="8"/>
    <n v="1.6"/>
    <n v="2.6666666666666668E-2"/>
  </r>
  <r>
    <x v="1023"/>
    <x v="32"/>
    <x v="0"/>
    <n v="8.5"/>
    <n v="4.5"/>
    <n v="2.6"/>
    <n v="1.1000000000000001"/>
    <n v="1.5"/>
    <n v="2.9"/>
    <n v="3"/>
    <n v="2.5"/>
    <n v="0.5"/>
    <n v="3.7"/>
    <n v="5"/>
    <n v="5"/>
    <n v="8"/>
    <n v="0.1"/>
    <n v="1.4285714285714287E-2"/>
    <x v="1"/>
    <n v="80"/>
    <x v="1"/>
    <x v="1"/>
    <n v="111.6"/>
    <n v="11"/>
    <n v="5"/>
    <n v="4.7"/>
    <n v="7.8333333333333338E-2"/>
  </r>
  <r>
    <x v="1024"/>
    <x v="27"/>
    <x v="1"/>
    <n v="10"/>
    <n v="0"/>
    <n v="1.3"/>
    <n v="2.2000000000000002"/>
    <n v="0.7"/>
    <n v="0.1"/>
    <n v="1.4"/>
    <n v="4.2"/>
    <n v="2"/>
    <n v="7.2"/>
    <n v="10"/>
    <n v="9"/>
    <n v="2"/>
    <n v="2.4"/>
    <n v="0.34285714285714286"/>
    <x v="0"/>
    <n v="54"/>
    <x v="0"/>
    <x v="1"/>
    <n v="153.69999999999999"/>
    <n v="5"/>
    <n v="17"/>
    <n v="22.5"/>
    <n v="0.375"/>
  </r>
  <r>
    <x v="1025"/>
    <x v="11"/>
    <x v="1"/>
    <n v="3.3"/>
    <n v="4.9000000000000004"/>
    <n v="2.2999999999999998"/>
    <n v="1.2"/>
    <n v="1"/>
    <n v="1.6"/>
    <n v="1.2"/>
    <n v="2.7"/>
    <n v="1.6"/>
    <n v="5.0999999999999996"/>
    <n v="5"/>
    <n v="4"/>
    <n v="9"/>
    <n v="2.9"/>
    <n v="0.41428571428571426"/>
    <x v="1"/>
    <n v="57"/>
    <x v="1"/>
    <x v="1"/>
    <n v="181.1"/>
    <n v="20"/>
    <n v="5"/>
    <n v="3.4"/>
    <n v="5.6666666666666664E-2"/>
  </r>
  <r>
    <x v="1026"/>
    <x v="27"/>
    <x v="0"/>
    <n v="4.5999999999999996"/>
    <n v="2.5"/>
    <n v="0.7"/>
    <n v="1.6"/>
    <n v="1.7"/>
    <n v="0.9"/>
    <n v="0"/>
    <n v="3.5"/>
    <n v="0.8"/>
    <n v="6.4"/>
    <n v="1"/>
    <n v="5"/>
    <n v="7"/>
    <n v="3"/>
    <n v="0.42857142857142855"/>
    <x v="0"/>
    <n v="59"/>
    <x v="1"/>
    <x v="0"/>
    <n v="160.19999999999999"/>
    <n v="2"/>
    <n v="5"/>
    <n v="9.6"/>
    <n v="0.16"/>
  </r>
  <r>
    <x v="1027"/>
    <x v="14"/>
    <x v="2"/>
    <n v="6.3"/>
    <n v="3"/>
    <n v="2"/>
    <n v="0.9"/>
    <n v="1.2"/>
    <n v="1"/>
    <n v="2.8"/>
    <n v="1.4"/>
    <n v="1.7"/>
    <n v="4.5999999999999996"/>
    <n v="7"/>
    <n v="6"/>
    <n v="7"/>
    <n v="1.3"/>
    <n v="0.18571428571428572"/>
    <x v="0"/>
    <n v="46"/>
    <x v="1"/>
    <x v="1"/>
    <n v="173.1"/>
    <n v="2"/>
    <n v="9"/>
    <n v="1.7"/>
    <n v="2.8333333333333332E-2"/>
  </r>
  <r>
    <x v="1028"/>
    <x v="41"/>
    <x v="1"/>
    <n v="5.2"/>
    <n v="2.2000000000000002"/>
    <n v="3.2"/>
    <n v="1.1000000000000001"/>
    <n v="1.5"/>
    <n v="2.5"/>
    <n v="1.4"/>
    <n v="3"/>
    <n v="0.8"/>
    <n v="6.7"/>
    <n v="4"/>
    <n v="6"/>
    <n v="10"/>
    <n v="3.8"/>
    <n v="0.54285714285714282"/>
    <x v="0"/>
    <n v="77"/>
    <x v="1"/>
    <x v="0"/>
    <n v="139.19999999999999"/>
    <n v="18"/>
    <n v="10"/>
    <n v="3.8"/>
    <n v="6.3333333333333325E-2"/>
  </r>
  <r>
    <x v="1029"/>
    <x v="27"/>
    <x v="1"/>
    <n v="6.8"/>
    <n v="0.4"/>
    <n v="1.7"/>
    <n v="1.3"/>
    <n v="3.1"/>
    <n v="1.5"/>
    <n v="0"/>
    <n v="3.6"/>
    <n v="1.6"/>
    <n v="6.4"/>
    <n v="10"/>
    <n v="4"/>
    <n v="10"/>
    <n v="2"/>
    <n v="0.2857142857142857"/>
    <x v="0"/>
    <n v="45"/>
    <x v="0"/>
    <x v="0"/>
    <n v="175.2"/>
    <n v="19"/>
    <n v="13"/>
    <n v="0"/>
    <n v="0"/>
  </r>
  <r>
    <x v="1030"/>
    <x v="5"/>
    <x v="0"/>
    <n v="7.8"/>
    <n v="1.8"/>
    <n v="3.1"/>
    <n v="1.4"/>
    <n v="2.4"/>
    <n v="2.2999999999999998"/>
    <n v="0.2"/>
    <n v="3.2"/>
    <n v="1.6"/>
    <n v="4.7"/>
    <n v="2"/>
    <n v="4"/>
    <n v="5"/>
    <n v="2"/>
    <n v="0.2857142857142857"/>
    <x v="2"/>
    <n v="31"/>
    <x v="1"/>
    <x v="0"/>
    <n v="173.7"/>
    <n v="3"/>
    <n v="11"/>
    <n v="15.4"/>
    <n v="0.25666666666666665"/>
  </r>
  <r>
    <x v="1031"/>
    <x v="12"/>
    <x v="2"/>
    <n v="7.5"/>
    <n v="6.1"/>
    <n v="5.0999999999999996"/>
    <n v="1"/>
    <n v="0.3"/>
    <n v="0.5"/>
    <n v="2.7"/>
    <n v="2.2000000000000002"/>
    <n v="1.7"/>
    <n v="5.9"/>
    <n v="8"/>
    <n v="8"/>
    <n v="8"/>
    <n v="2.4"/>
    <n v="0.34285714285714286"/>
    <x v="1"/>
    <n v="21"/>
    <x v="0"/>
    <x v="0"/>
    <n v="210.7"/>
    <n v="18"/>
    <n v="19"/>
    <n v="0"/>
    <n v="0"/>
  </r>
  <r>
    <x v="1032"/>
    <x v="22"/>
    <x v="1"/>
    <n v="7.2"/>
    <n v="1.4"/>
    <n v="2"/>
    <n v="1"/>
    <n v="1.6"/>
    <n v="3"/>
    <n v="1.6"/>
    <n v="3"/>
    <n v="3.1"/>
    <n v="6.7"/>
    <n v="4"/>
    <n v="5"/>
    <n v="10"/>
    <n v="1.6"/>
    <n v="0.22857142857142859"/>
    <x v="1"/>
    <n v="62"/>
    <x v="1"/>
    <x v="0"/>
    <n v="190.3"/>
    <n v="13"/>
    <n v="17"/>
    <n v="17.3"/>
    <n v="0.28833333333333333"/>
  </r>
  <r>
    <x v="1033"/>
    <x v="16"/>
    <x v="1"/>
    <n v="9.3000000000000007"/>
    <n v="0.6"/>
    <n v="2.6"/>
    <n v="1.3"/>
    <n v="1"/>
    <n v="2.2999999999999998"/>
    <n v="0.6"/>
    <n v="3.3"/>
    <n v="2.1"/>
    <n v="7"/>
    <n v="1"/>
    <n v="5"/>
    <n v="1"/>
    <n v="0.5"/>
    <n v="7.1428571428571425E-2"/>
    <x v="0"/>
    <n v="77"/>
    <x v="1"/>
    <x v="0"/>
    <n v="157.69999999999999"/>
    <n v="3"/>
    <n v="14"/>
    <n v="13.7"/>
    <n v="0.22833333333333333"/>
  </r>
  <r>
    <x v="1034"/>
    <x v="7"/>
    <x v="0"/>
    <n v="2.8"/>
    <n v="3.2"/>
    <n v="2.5"/>
    <n v="1.3"/>
    <n v="1.8"/>
    <n v="3.5"/>
    <n v="2.1"/>
    <n v="4.0999999999999996"/>
    <n v="2.2000000000000002"/>
    <n v="8.4"/>
    <n v="8"/>
    <n v="9"/>
    <n v="3"/>
    <n v="0.6"/>
    <n v="8.5714285714285715E-2"/>
    <x v="1"/>
    <n v="79"/>
    <x v="1"/>
    <x v="1"/>
    <n v="170.7"/>
    <n v="7"/>
    <n v="9"/>
    <n v="9.4"/>
    <n v="0.15666666666666668"/>
  </r>
  <r>
    <x v="1035"/>
    <x v="24"/>
    <x v="1"/>
    <n v="9"/>
    <n v="2.9"/>
    <n v="2.2000000000000002"/>
    <n v="0.5"/>
    <n v="1.4"/>
    <n v="1.5"/>
    <n v="1"/>
    <n v="1.8"/>
    <n v="0.7"/>
    <n v="8"/>
    <n v="7"/>
    <n v="4"/>
    <n v="9"/>
    <n v="0.8"/>
    <n v="0.1142857142857143"/>
    <x v="1"/>
    <n v="39"/>
    <x v="0"/>
    <x v="1"/>
    <n v="92.4"/>
    <n v="18"/>
    <n v="0"/>
    <n v="17.5"/>
    <n v="0.29166666666666669"/>
  </r>
  <r>
    <x v="1036"/>
    <x v="46"/>
    <x v="1"/>
    <n v="5.2"/>
    <n v="2.5"/>
    <n v="2.8"/>
    <n v="1.1000000000000001"/>
    <n v="4.5"/>
    <n v="2.5"/>
    <n v="1.2"/>
    <n v="1"/>
    <n v="0"/>
    <n v="5.7"/>
    <n v="3"/>
    <n v="7"/>
    <n v="1"/>
    <n v="3.9"/>
    <n v="0.55714285714285716"/>
    <x v="0"/>
    <n v="54"/>
    <x v="1"/>
    <x v="1"/>
    <n v="213.9"/>
    <n v="18"/>
    <n v="14"/>
    <n v="34.799999999999997"/>
    <n v="0.57999999999999996"/>
  </r>
  <r>
    <x v="1037"/>
    <x v="29"/>
    <x v="0"/>
    <n v="7.6"/>
    <n v="3"/>
    <n v="1.8"/>
    <n v="1.2"/>
    <n v="1.9"/>
    <n v="2.9"/>
    <n v="1.7"/>
    <n v="1.4"/>
    <n v="1"/>
    <n v="5.7"/>
    <n v="3"/>
    <n v="5"/>
    <n v="8"/>
    <n v="3.8"/>
    <n v="0.54285714285714282"/>
    <x v="2"/>
    <n v="74"/>
    <x v="1"/>
    <x v="1"/>
    <n v="137.5"/>
    <n v="0"/>
    <n v="1"/>
    <n v="13.8"/>
    <n v="0.23"/>
  </r>
  <r>
    <x v="1038"/>
    <x v="40"/>
    <x v="2"/>
    <n v="3.9"/>
    <n v="4"/>
    <n v="1.3"/>
    <n v="0.5"/>
    <n v="1.4"/>
    <n v="2.5"/>
    <n v="4"/>
    <n v="2.7"/>
    <n v="0.7"/>
    <n v="4.8"/>
    <n v="7"/>
    <n v="9"/>
    <n v="6"/>
    <n v="2.5"/>
    <n v="0.35714285714285715"/>
    <x v="0"/>
    <n v="29"/>
    <x v="0"/>
    <x v="0"/>
    <n v="143.80000000000001"/>
    <n v="14"/>
    <n v="19"/>
    <n v="1"/>
    <n v="1.6666666666666666E-2"/>
  </r>
  <r>
    <x v="1039"/>
    <x v="1"/>
    <x v="1"/>
    <n v="4.2"/>
    <n v="2.1"/>
    <n v="0.5"/>
    <n v="1.5"/>
    <n v="3.3"/>
    <n v="4"/>
    <n v="4"/>
    <n v="2.5"/>
    <n v="1.8"/>
    <n v="5.3"/>
    <n v="2"/>
    <n v="8"/>
    <n v="10"/>
    <n v="2.6"/>
    <n v="0.37142857142857144"/>
    <x v="1"/>
    <n v="27"/>
    <x v="1"/>
    <x v="1"/>
    <n v="126.1"/>
    <n v="10"/>
    <n v="1"/>
    <n v="21.9"/>
    <n v="0.36499999999999999"/>
  </r>
  <r>
    <x v="1040"/>
    <x v="36"/>
    <x v="0"/>
    <n v="7.3"/>
    <n v="3.3"/>
    <n v="1.7"/>
    <n v="1.2"/>
    <n v="1.7"/>
    <n v="0"/>
    <n v="0"/>
    <n v="3.3"/>
    <n v="1"/>
    <n v="7.5"/>
    <n v="5"/>
    <n v="8"/>
    <n v="5"/>
    <n v="5.3"/>
    <n v="0.75714285714285712"/>
    <x v="0"/>
    <n v="59"/>
    <x v="1"/>
    <x v="0"/>
    <n v="105.7"/>
    <n v="8"/>
    <n v="3"/>
    <n v="11.5"/>
    <n v="0.19166666666666668"/>
  </r>
  <r>
    <x v="1041"/>
    <x v="41"/>
    <x v="0"/>
    <n v="2.1"/>
    <n v="4.5"/>
    <n v="2.9"/>
    <n v="2.2000000000000002"/>
    <n v="0"/>
    <n v="2.2000000000000002"/>
    <n v="1.9"/>
    <n v="3.6"/>
    <n v="2.5"/>
    <n v="4.5999999999999996"/>
    <n v="7"/>
    <n v="10"/>
    <n v="6"/>
    <n v="4"/>
    <n v="0.5714285714285714"/>
    <x v="0"/>
    <n v="65"/>
    <x v="1"/>
    <x v="1"/>
    <n v="109.1"/>
    <n v="2"/>
    <n v="13"/>
    <n v="26.9"/>
    <n v="0.44833333333333331"/>
  </r>
  <r>
    <x v="1042"/>
    <x v="45"/>
    <x v="0"/>
    <n v="8"/>
    <n v="1.5"/>
    <n v="1.1000000000000001"/>
    <n v="1"/>
    <n v="1.4"/>
    <n v="1.5"/>
    <n v="0.3"/>
    <n v="0"/>
    <n v="0"/>
    <n v="6.3"/>
    <n v="6"/>
    <n v="10"/>
    <n v="5"/>
    <n v="6.1"/>
    <n v="0.87142857142857133"/>
    <x v="2"/>
    <n v="55"/>
    <x v="0"/>
    <x v="0"/>
    <n v="96.1"/>
    <n v="17"/>
    <n v="18"/>
    <n v="6"/>
    <n v="0.1"/>
  </r>
  <r>
    <x v="1043"/>
    <x v="40"/>
    <x v="0"/>
    <n v="8.5"/>
    <n v="0"/>
    <n v="2.2000000000000002"/>
    <n v="1.6"/>
    <n v="2.1"/>
    <n v="1.4"/>
    <n v="0.7"/>
    <n v="1.9"/>
    <n v="0.9"/>
    <n v="6.1"/>
    <n v="10"/>
    <n v="3"/>
    <n v="9"/>
    <n v="1.8"/>
    <n v="0.25714285714285717"/>
    <x v="1"/>
    <n v="50"/>
    <x v="0"/>
    <x v="1"/>
    <n v="138"/>
    <n v="18"/>
    <n v="13"/>
    <n v="20.3"/>
    <n v="0.33833333333333332"/>
  </r>
  <r>
    <x v="1044"/>
    <x v="29"/>
    <x v="0"/>
    <n v="6.4"/>
    <n v="4"/>
    <n v="1.9"/>
    <n v="1.3"/>
    <n v="2"/>
    <n v="3.8"/>
    <n v="0"/>
    <n v="2.8"/>
    <n v="1.6"/>
    <n v="5.6"/>
    <n v="7"/>
    <n v="9"/>
    <n v="2"/>
    <n v="0.7"/>
    <n v="9.9999999999999992E-2"/>
    <x v="1"/>
    <n v="34"/>
    <x v="1"/>
    <x v="1"/>
    <n v="191.7"/>
    <n v="15"/>
    <n v="12"/>
    <n v="10"/>
    <n v="0.16666666666666666"/>
  </r>
  <r>
    <x v="1045"/>
    <x v="19"/>
    <x v="1"/>
    <n v="6.3"/>
    <n v="6.8"/>
    <n v="1.4"/>
    <n v="2"/>
    <n v="2.5"/>
    <n v="1.3"/>
    <n v="1"/>
    <n v="3.9"/>
    <n v="0.2"/>
    <n v="4.9000000000000004"/>
    <n v="2"/>
    <n v="8"/>
    <n v="10"/>
    <n v="5"/>
    <n v="0.7142857142857143"/>
    <x v="2"/>
    <n v="61"/>
    <x v="1"/>
    <x v="1"/>
    <n v="148.9"/>
    <n v="15"/>
    <n v="0"/>
    <n v="31.3"/>
    <n v="0.52166666666666672"/>
  </r>
  <r>
    <x v="1046"/>
    <x v="14"/>
    <x v="0"/>
    <n v="4.3"/>
    <n v="3"/>
    <n v="0.1"/>
    <n v="0.5"/>
    <n v="1.7"/>
    <n v="3"/>
    <n v="0.6"/>
    <n v="2.4"/>
    <n v="2.1"/>
    <n v="4.2"/>
    <n v="7"/>
    <n v="3"/>
    <n v="6"/>
    <n v="3"/>
    <n v="0.42857142857142855"/>
    <x v="0"/>
    <n v="37"/>
    <x v="1"/>
    <x v="0"/>
    <n v="183.2"/>
    <n v="2"/>
    <n v="9"/>
    <n v="7.7"/>
    <n v="0.12833333333333333"/>
  </r>
  <r>
    <x v="1047"/>
    <x v="6"/>
    <x v="0"/>
    <n v="7.3"/>
    <n v="3.3"/>
    <n v="3.4"/>
    <n v="0.8"/>
    <n v="1.6"/>
    <n v="0.7"/>
    <n v="3.2"/>
    <n v="4.3"/>
    <n v="2.1"/>
    <n v="4.9000000000000004"/>
    <n v="2"/>
    <n v="10"/>
    <n v="4"/>
    <n v="1.4"/>
    <n v="0.19999999999999998"/>
    <x v="1"/>
    <n v="73"/>
    <x v="0"/>
    <x v="1"/>
    <n v="174.1"/>
    <n v="17"/>
    <n v="13"/>
    <n v="34"/>
    <n v="0.56666666666666665"/>
  </r>
  <r>
    <x v="1048"/>
    <x v="40"/>
    <x v="0"/>
    <n v="6.7"/>
    <n v="2.6"/>
    <n v="2.5"/>
    <n v="0.5"/>
    <n v="0.1"/>
    <n v="3.2"/>
    <n v="1"/>
    <n v="3.2"/>
    <n v="0.8"/>
    <n v="6.4"/>
    <n v="7"/>
    <n v="1"/>
    <n v="3"/>
    <n v="4"/>
    <n v="0.5714285714285714"/>
    <x v="0"/>
    <n v="34"/>
    <x v="1"/>
    <x v="0"/>
    <n v="127.6"/>
    <n v="12"/>
    <n v="16"/>
    <n v="13.5"/>
    <n v="0.22500000000000001"/>
  </r>
  <r>
    <x v="1049"/>
    <x v="40"/>
    <x v="0"/>
    <n v="4.2"/>
    <n v="5.4"/>
    <n v="4.7"/>
    <n v="1"/>
    <n v="3"/>
    <n v="2"/>
    <n v="0"/>
    <n v="3"/>
    <n v="3.8"/>
    <n v="7.2"/>
    <n v="8"/>
    <n v="5"/>
    <n v="5"/>
    <n v="1.6"/>
    <n v="0.22857142857142859"/>
    <x v="1"/>
    <n v="38"/>
    <x v="1"/>
    <x v="0"/>
    <n v="211.9"/>
    <n v="19"/>
    <n v="15"/>
    <n v="16.8"/>
    <n v="0.28000000000000003"/>
  </r>
  <r>
    <x v="1050"/>
    <x v="44"/>
    <x v="1"/>
    <n v="5.2"/>
    <n v="2.9"/>
    <n v="3.1"/>
    <n v="0.4"/>
    <n v="1.2"/>
    <n v="1.7"/>
    <n v="2"/>
    <n v="2.4"/>
    <n v="0.1"/>
    <n v="8.4"/>
    <n v="10"/>
    <n v="4"/>
    <n v="2"/>
    <n v="4.4000000000000004"/>
    <n v="0.62857142857142867"/>
    <x v="0"/>
    <n v="43"/>
    <x v="0"/>
    <x v="1"/>
    <n v="200"/>
    <n v="7"/>
    <n v="14"/>
    <n v="23.6"/>
    <n v="0.39333333333333337"/>
  </r>
  <r>
    <x v="1051"/>
    <x v="33"/>
    <x v="0"/>
    <n v="5.7"/>
    <n v="2.7"/>
    <n v="3.3"/>
    <n v="0.2"/>
    <n v="0.5"/>
    <n v="0.2"/>
    <n v="1.8"/>
    <n v="2.5"/>
    <n v="0"/>
    <n v="6.9"/>
    <n v="8"/>
    <n v="8"/>
    <n v="3"/>
    <n v="4"/>
    <n v="0.5714285714285714"/>
    <x v="0"/>
    <n v="54"/>
    <x v="1"/>
    <x v="1"/>
    <n v="191.1"/>
    <n v="6"/>
    <n v="10"/>
    <n v="3.7"/>
    <n v="6.1666666666666668E-2"/>
  </r>
  <r>
    <x v="1052"/>
    <x v="17"/>
    <x v="0"/>
    <n v="5.2"/>
    <n v="4.4000000000000004"/>
    <n v="0.3"/>
    <n v="0"/>
    <n v="4.0999999999999996"/>
    <n v="1.7"/>
    <n v="1.7"/>
    <n v="2.9"/>
    <n v="0.7"/>
    <n v="7.2"/>
    <n v="5"/>
    <n v="6"/>
    <n v="7"/>
    <n v="2.5"/>
    <n v="0.35714285714285715"/>
    <x v="2"/>
    <n v="21"/>
    <x v="1"/>
    <x v="0"/>
    <n v="170.8"/>
    <n v="18"/>
    <n v="11"/>
    <n v="17.8"/>
    <n v="0.29666666666666669"/>
  </r>
  <r>
    <x v="1053"/>
    <x v="9"/>
    <x v="1"/>
    <n v="3.3"/>
    <n v="2.2999999999999998"/>
    <n v="0.2"/>
    <n v="0"/>
    <n v="3.2"/>
    <n v="1.2"/>
    <n v="2.7"/>
    <n v="2.2000000000000002"/>
    <n v="1.4"/>
    <n v="8.4"/>
    <n v="7"/>
    <n v="10"/>
    <n v="1"/>
    <n v="0"/>
    <n v="0"/>
    <x v="0"/>
    <n v="32"/>
    <x v="0"/>
    <x v="1"/>
    <n v="133"/>
    <n v="19"/>
    <n v="0"/>
    <n v="7.7"/>
    <n v="0.12833333333333333"/>
  </r>
  <r>
    <x v="1054"/>
    <x v="17"/>
    <x v="0"/>
    <n v="7.4"/>
    <n v="1.1000000000000001"/>
    <n v="2"/>
    <n v="1.3"/>
    <n v="1.1000000000000001"/>
    <n v="4.0999999999999996"/>
    <n v="3.5"/>
    <n v="3.9"/>
    <n v="0"/>
    <n v="6.9"/>
    <n v="8"/>
    <n v="5"/>
    <n v="2"/>
    <n v="1.2"/>
    <n v="0.17142857142857143"/>
    <x v="0"/>
    <n v="64"/>
    <x v="0"/>
    <x v="0"/>
    <n v="132.9"/>
    <n v="11"/>
    <n v="2"/>
    <n v="11.2"/>
    <n v="0.18666666666666665"/>
  </r>
  <r>
    <x v="1055"/>
    <x v="43"/>
    <x v="1"/>
    <n v="5.5"/>
    <n v="4.3"/>
    <n v="0.9"/>
    <n v="0.8"/>
    <n v="0"/>
    <n v="2.1"/>
    <n v="1.7"/>
    <n v="3.6"/>
    <n v="1.8"/>
    <n v="7.7"/>
    <n v="4"/>
    <n v="9"/>
    <n v="3"/>
    <n v="6"/>
    <n v="0.8571428571428571"/>
    <x v="0"/>
    <n v="76"/>
    <x v="1"/>
    <x v="1"/>
    <n v="148.5"/>
    <n v="17"/>
    <n v="10"/>
    <n v="10.7"/>
    <n v="0.17833333333333332"/>
  </r>
  <r>
    <x v="1056"/>
    <x v="10"/>
    <x v="1"/>
    <n v="6"/>
    <n v="2.1"/>
    <n v="1.3"/>
    <n v="0.4"/>
    <n v="0.8"/>
    <n v="1.3"/>
    <n v="2.2999999999999998"/>
    <n v="4.0999999999999996"/>
    <n v="3.7"/>
    <n v="6"/>
    <n v="2"/>
    <n v="6"/>
    <n v="10"/>
    <n v="6.5"/>
    <n v="0.9285714285714286"/>
    <x v="0"/>
    <n v="28"/>
    <x v="1"/>
    <x v="0"/>
    <n v="218.9"/>
    <n v="14"/>
    <n v="20"/>
    <n v="14.6"/>
    <n v="0.24333333333333332"/>
  </r>
  <r>
    <x v="1057"/>
    <x v="31"/>
    <x v="1"/>
    <n v="4.8"/>
    <n v="1.5"/>
    <n v="4.5"/>
    <n v="0.7"/>
    <n v="3.1"/>
    <n v="1.2"/>
    <n v="1.7"/>
    <n v="1.1000000000000001"/>
    <n v="0"/>
    <n v="7.4"/>
    <n v="7"/>
    <n v="3"/>
    <n v="7"/>
    <n v="8.1999999999999993"/>
    <n v="1.1714285714285713"/>
    <x v="0"/>
    <n v="76"/>
    <x v="1"/>
    <x v="0"/>
    <n v="205.9"/>
    <n v="11"/>
    <n v="10"/>
    <n v="14.2"/>
    <n v="0.23666666666666666"/>
  </r>
  <r>
    <x v="1058"/>
    <x v="13"/>
    <x v="1"/>
    <n v="7"/>
    <n v="6.2"/>
    <n v="3.2"/>
    <n v="0.7"/>
    <n v="1.7"/>
    <n v="0.4"/>
    <n v="2.6"/>
    <n v="1.1000000000000001"/>
    <n v="1.4"/>
    <n v="6.8"/>
    <n v="1"/>
    <n v="6"/>
    <n v="4"/>
    <n v="3.8"/>
    <n v="0.54285714285714282"/>
    <x v="0"/>
    <n v="54"/>
    <x v="1"/>
    <x v="0"/>
    <n v="77.900000000000006"/>
    <n v="5"/>
    <n v="4"/>
    <n v="5.4"/>
    <n v="9.0000000000000011E-2"/>
  </r>
  <r>
    <x v="1059"/>
    <x v="28"/>
    <x v="1"/>
    <n v="6.4"/>
    <n v="2.7"/>
    <n v="1.1000000000000001"/>
    <n v="0.5"/>
    <n v="0.2"/>
    <n v="3.8"/>
    <n v="0.2"/>
    <n v="3.1"/>
    <n v="2.2000000000000002"/>
    <n v="6.2"/>
    <n v="2"/>
    <n v="4"/>
    <n v="8"/>
    <n v="0.8"/>
    <n v="0.1142857142857143"/>
    <x v="1"/>
    <n v="21"/>
    <x v="0"/>
    <x v="1"/>
    <n v="163"/>
    <n v="16"/>
    <n v="14"/>
    <n v="11"/>
    <n v="0.18333333333333332"/>
  </r>
  <r>
    <x v="1060"/>
    <x v="43"/>
    <x v="0"/>
    <n v="8.4"/>
    <n v="3.7"/>
    <n v="0"/>
    <n v="1.8"/>
    <n v="2.2999999999999998"/>
    <n v="3.5"/>
    <n v="2.7"/>
    <n v="2.4"/>
    <n v="2"/>
    <n v="8.4"/>
    <n v="10"/>
    <n v="5"/>
    <n v="8"/>
    <n v="5.7"/>
    <n v="0.81428571428571428"/>
    <x v="1"/>
    <n v="65"/>
    <x v="0"/>
    <x v="0"/>
    <n v="25.6"/>
    <n v="3"/>
    <n v="19"/>
    <n v="0"/>
    <n v="0"/>
  </r>
  <r>
    <x v="1061"/>
    <x v="12"/>
    <x v="1"/>
    <n v="7"/>
    <n v="3"/>
    <n v="1"/>
    <n v="1.7"/>
    <n v="1.3"/>
    <n v="1.9"/>
    <n v="2.2999999999999998"/>
    <n v="2.8"/>
    <n v="3.4"/>
    <n v="5.0999999999999996"/>
    <n v="7"/>
    <n v="6"/>
    <n v="1"/>
    <n v="2.5"/>
    <n v="0.35714285714285715"/>
    <x v="1"/>
    <n v="35"/>
    <x v="0"/>
    <x v="0"/>
    <n v="127.9"/>
    <n v="11"/>
    <n v="15"/>
    <n v="17.899999999999999"/>
    <n v="0.29833333333333328"/>
  </r>
  <r>
    <x v="1062"/>
    <x v="29"/>
    <x v="0"/>
    <n v="5.6"/>
    <n v="1.7"/>
    <n v="1.4"/>
    <n v="1.8"/>
    <n v="0.9"/>
    <n v="4.5999999999999996"/>
    <n v="0.8"/>
    <n v="1"/>
    <n v="0.7"/>
    <n v="5.5"/>
    <n v="10"/>
    <n v="9"/>
    <n v="5"/>
    <n v="1.6"/>
    <n v="0.22857142857142859"/>
    <x v="2"/>
    <n v="65"/>
    <x v="1"/>
    <x v="0"/>
    <n v="116.1"/>
    <n v="16"/>
    <n v="2"/>
    <n v="23.6"/>
    <n v="0.39333333333333337"/>
  </r>
  <r>
    <x v="1063"/>
    <x v="11"/>
    <x v="0"/>
    <n v="4.5"/>
    <n v="4"/>
    <n v="1.7"/>
    <n v="1.1000000000000001"/>
    <n v="0.9"/>
    <n v="2"/>
    <n v="4.7"/>
    <n v="0.6"/>
    <n v="3.2"/>
    <n v="7.9"/>
    <n v="1"/>
    <n v="3"/>
    <n v="1"/>
    <n v="3.7"/>
    <n v="0.52857142857142858"/>
    <x v="1"/>
    <n v="55"/>
    <x v="1"/>
    <x v="0"/>
    <n v="177.8"/>
    <n v="20"/>
    <n v="7"/>
    <n v="11.5"/>
    <n v="0.19166666666666668"/>
  </r>
  <r>
    <x v="1064"/>
    <x v="10"/>
    <x v="0"/>
    <n v="7.7"/>
    <n v="3.5"/>
    <n v="0.7"/>
    <n v="1.1000000000000001"/>
    <n v="2.8"/>
    <n v="3.3"/>
    <n v="0.4"/>
    <n v="2.8"/>
    <n v="1.1000000000000001"/>
    <n v="7.7"/>
    <n v="7"/>
    <n v="1"/>
    <n v="7"/>
    <n v="6.8"/>
    <n v="0.97142857142857142"/>
    <x v="0"/>
    <n v="21"/>
    <x v="1"/>
    <x v="0"/>
    <n v="95.6"/>
    <n v="4"/>
    <n v="15"/>
    <n v="0"/>
    <n v="0"/>
  </r>
  <r>
    <x v="1065"/>
    <x v="43"/>
    <x v="0"/>
    <n v="5.4"/>
    <n v="2"/>
    <n v="3.1"/>
    <n v="0.7"/>
    <n v="2"/>
    <n v="2.7"/>
    <n v="2.4"/>
    <n v="1.5"/>
    <n v="0.7"/>
    <n v="6.5"/>
    <n v="5"/>
    <n v="2"/>
    <n v="4"/>
    <n v="2.8"/>
    <n v="0.39999999999999997"/>
    <x v="0"/>
    <n v="35"/>
    <x v="1"/>
    <x v="0"/>
    <n v="73.599999999999994"/>
    <n v="5"/>
    <n v="15"/>
    <n v="15.9"/>
    <n v="0.26500000000000001"/>
  </r>
  <r>
    <x v="1066"/>
    <x v="40"/>
    <x v="1"/>
    <n v="5.7"/>
    <n v="3.6"/>
    <n v="1.3"/>
    <n v="0.6"/>
    <n v="0"/>
    <n v="1.3"/>
    <n v="0.9"/>
    <n v="3.4"/>
    <n v="3.1"/>
    <n v="6.9"/>
    <n v="3"/>
    <n v="8"/>
    <n v="8"/>
    <n v="3"/>
    <n v="0.42857142857142855"/>
    <x v="1"/>
    <n v="27"/>
    <x v="1"/>
    <x v="0"/>
    <n v="125.1"/>
    <n v="14"/>
    <n v="3"/>
    <n v="3.9"/>
    <n v="6.5000000000000002E-2"/>
  </r>
  <r>
    <x v="1067"/>
    <x v="15"/>
    <x v="0"/>
    <n v="5.7"/>
    <n v="2.2000000000000002"/>
    <n v="2.6"/>
    <n v="1"/>
    <n v="1.9"/>
    <n v="2.2000000000000002"/>
    <n v="2.7"/>
    <n v="1.7"/>
    <n v="0.8"/>
    <n v="7.1"/>
    <n v="2"/>
    <n v="4"/>
    <n v="8"/>
    <n v="0"/>
    <n v="0"/>
    <x v="1"/>
    <n v="77"/>
    <x v="1"/>
    <x v="1"/>
    <n v="149.6"/>
    <n v="7"/>
    <n v="14"/>
    <n v="11.5"/>
    <n v="0.19166666666666668"/>
  </r>
  <r>
    <x v="1068"/>
    <x v="37"/>
    <x v="1"/>
    <n v="5.2"/>
    <n v="1.3"/>
    <n v="2.1"/>
    <n v="1.3"/>
    <n v="1.6"/>
    <n v="2.4"/>
    <n v="4.4000000000000004"/>
    <n v="1.3"/>
    <n v="2.2999999999999998"/>
    <n v="6.9"/>
    <n v="7"/>
    <n v="7"/>
    <n v="9"/>
    <n v="3.2"/>
    <n v="0.45714285714285718"/>
    <x v="0"/>
    <n v="20"/>
    <x v="1"/>
    <x v="1"/>
    <n v="63.1"/>
    <n v="19"/>
    <n v="18"/>
    <n v="15.5"/>
    <n v="0.25833333333333336"/>
  </r>
  <r>
    <x v="1069"/>
    <x v="25"/>
    <x v="0"/>
    <n v="5.7"/>
    <n v="1.2"/>
    <n v="2.9"/>
    <n v="1.6"/>
    <n v="1.1000000000000001"/>
    <n v="0.4"/>
    <n v="2.9"/>
    <n v="0"/>
    <n v="0.7"/>
    <n v="6.8"/>
    <n v="9"/>
    <n v="2"/>
    <n v="6"/>
    <n v="4.3"/>
    <n v="0.61428571428571421"/>
    <x v="0"/>
    <n v="37"/>
    <x v="1"/>
    <x v="0"/>
    <n v="206.9"/>
    <n v="15"/>
    <n v="14"/>
    <n v="14.4"/>
    <n v="0.24000000000000002"/>
  </r>
  <r>
    <x v="1070"/>
    <x v="9"/>
    <x v="2"/>
    <n v="9.9"/>
    <n v="3.4"/>
    <n v="1.8"/>
    <n v="0.7"/>
    <n v="1.1000000000000001"/>
    <n v="2.2999999999999998"/>
    <n v="1.9"/>
    <n v="4.0999999999999996"/>
    <n v="0"/>
    <n v="5.5"/>
    <n v="9"/>
    <n v="10"/>
    <n v="7"/>
    <n v="2.8"/>
    <n v="0.39999999999999997"/>
    <x v="1"/>
    <n v="73"/>
    <x v="1"/>
    <x v="1"/>
    <n v="139.9"/>
    <n v="12"/>
    <n v="12"/>
    <n v="18.600000000000001"/>
    <n v="0.31"/>
  </r>
  <r>
    <x v="1071"/>
    <x v="33"/>
    <x v="1"/>
    <n v="3.9"/>
    <n v="2.4"/>
    <n v="1.1000000000000001"/>
    <n v="0.4"/>
    <n v="0.6"/>
    <n v="3.4"/>
    <n v="3.1"/>
    <n v="3.4"/>
    <n v="0"/>
    <n v="8"/>
    <n v="10"/>
    <n v="8"/>
    <n v="7"/>
    <n v="3"/>
    <n v="0.42857142857142855"/>
    <x v="1"/>
    <n v="60"/>
    <x v="1"/>
    <x v="0"/>
    <n v="151.30000000000001"/>
    <n v="14"/>
    <n v="9"/>
    <n v="11.2"/>
    <n v="0.18666666666666665"/>
  </r>
  <r>
    <x v="1072"/>
    <x v="3"/>
    <x v="1"/>
    <n v="4.4000000000000004"/>
    <n v="5.3"/>
    <n v="1.4"/>
    <n v="1.4"/>
    <n v="0.8"/>
    <n v="1.2"/>
    <n v="1.3"/>
    <n v="0.6"/>
    <n v="1.9"/>
    <n v="6.3"/>
    <n v="10"/>
    <n v="10"/>
    <n v="5"/>
    <n v="3.5"/>
    <n v="0.5"/>
    <x v="1"/>
    <n v="45"/>
    <x v="1"/>
    <x v="0"/>
    <n v="205.1"/>
    <n v="19"/>
    <n v="1"/>
    <n v="11.4"/>
    <n v="0.19"/>
  </r>
  <r>
    <x v="1073"/>
    <x v="40"/>
    <x v="0"/>
    <n v="8.8000000000000007"/>
    <n v="2.9"/>
    <n v="1.4"/>
    <n v="0.1"/>
    <n v="1.8"/>
    <n v="1.7"/>
    <n v="2.6"/>
    <n v="0"/>
    <n v="0.1"/>
    <n v="5.3"/>
    <n v="8"/>
    <n v="9"/>
    <n v="7"/>
    <n v="0.9"/>
    <n v="0.12857142857142859"/>
    <x v="0"/>
    <n v="63"/>
    <x v="1"/>
    <x v="1"/>
    <n v="113.4"/>
    <n v="12"/>
    <n v="5"/>
    <n v="15.9"/>
    <n v="0.26500000000000001"/>
  </r>
  <r>
    <x v="1074"/>
    <x v="22"/>
    <x v="0"/>
    <n v="5.3"/>
    <n v="1.8"/>
    <n v="4.0999999999999996"/>
    <n v="1"/>
    <n v="1.2"/>
    <n v="0.7"/>
    <n v="2.1"/>
    <n v="1.7"/>
    <n v="1"/>
    <n v="6.7"/>
    <n v="2"/>
    <n v="7"/>
    <n v="9"/>
    <n v="0"/>
    <n v="0"/>
    <x v="1"/>
    <n v="24"/>
    <x v="1"/>
    <x v="1"/>
    <n v="224.1"/>
    <n v="14"/>
    <n v="16"/>
    <n v="9.4"/>
    <n v="0.15666666666666668"/>
  </r>
  <r>
    <x v="1075"/>
    <x v="17"/>
    <x v="0"/>
    <n v="5.0999999999999996"/>
    <n v="3.2"/>
    <n v="2.1"/>
    <n v="1"/>
    <n v="2"/>
    <n v="1.4"/>
    <n v="0.5"/>
    <n v="3.7"/>
    <n v="0.6"/>
    <n v="6.9"/>
    <n v="1"/>
    <n v="10"/>
    <n v="4"/>
    <n v="2.8"/>
    <n v="0.39999999999999997"/>
    <x v="1"/>
    <n v="40"/>
    <x v="0"/>
    <x v="1"/>
    <n v="150.30000000000001"/>
    <n v="1"/>
    <n v="7"/>
    <n v="4.5"/>
    <n v="7.4999999999999997E-2"/>
  </r>
  <r>
    <x v="1076"/>
    <x v="18"/>
    <x v="1"/>
    <n v="8.1"/>
    <n v="1.1000000000000001"/>
    <n v="2"/>
    <n v="0.8"/>
    <n v="0.7"/>
    <n v="1.5"/>
    <n v="4.0999999999999996"/>
    <n v="1.8"/>
    <n v="0.3"/>
    <n v="7"/>
    <n v="8"/>
    <n v="1"/>
    <n v="2"/>
    <n v="2.5"/>
    <n v="0.35714285714285715"/>
    <x v="2"/>
    <n v="54"/>
    <x v="1"/>
    <x v="0"/>
    <n v="189.6"/>
    <n v="20"/>
    <n v="15"/>
    <n v="13.6"/>
    <n v="0.22666666666666666"/>
  </r>
  <r>
    <x v="1077"/>
    <x v="28"/>
    <x v="0"/>
    <n v="3.2"/>
    <n v="2.9"/>
    <n v="2.9"/>
    <n v="0.2"/>
    <n v="2.2000000000000002"/>
    <n v="3.9"/>
    <n v="3.5"/>
    <n v="2.2000000000000002"/>
    <n v="0.4"/>
    <n v="7.7"/>
    <n v="2"/>
    <n v="2"/>
    <n v="8"/>
    <n v="4.0999999999999996"/>
    <n v="0.58571428571428563"/>
    <x v="1"/>
    <n v="59"/>
    <x v="0"/>
    <x v="1"/>
    <n v="172.2"/>
    <n v="19"/>
    <n v="20"/>
    <n v="1"/>
    <n v="1.6666666666666666E-2"/>
  </r>
  <r>
    <x v="1078"/>
    <x v="15"/>
    <x v="1"/>
    <n v="7.6"/>
    <n v="3.5"/>
    <n v="2"/>
    <n v="0.8"/>
    <n v="2.8"/>
    <n v="1.6"/>
    <n v="1"/>
    <n v="3.8"/>
    <n v="1.4"/>
    <n v="6"/>
    <n v="4"/>
    <n v="9"/>
    <n v="7"/>
    <n v="7.8"/>
    <n v="1.1142857142857143"/>
    <x v="1"/>
    <n v="47"/>
    <x v="0"/>
    <x v="1"/>
    <n v="184.3"/>
    <n v="17"/>
    <n v="12"/>
    <n v="9.4"/>
    <n v="0.15666666666666668"/>
  </r>
  <r>
    <x v="1079"/>
    <x v="3"/>
    <x v="0"/>
    <n v="6.1"/>
    <n v="3.3"/>
    <n v="3.1"/>
    <n v="1.8"/>
    <n v="1.5"/>
    <n v="1.4"/>
    <n v="3.2"/>
    <n v="1.2"/>
    <n v="0"/>
    <n v="6.4"/>
    <n v="4"/>
    <n v="10"/>
    <n v="6"/>
    <n v="5.6"/>
    <n v="0.79999999999999993"/>
    <x v="1"/>
    <n v="73"/>
    <x v="1"/>
    <x v="0"/>
    <n v="153.80000000000001"/>
    <n v="6"/>
    <n v="11"/>
    <n v="0"/>
    <n v="0"/>
  </r>
  <r>
    <x v="1080"/>
    <x v="9"/>
    <x v="2"/>
    <n v="6.9"/>
    <n v="5"/>
    <n v="1.6"/>
    <n v="1.3"/>
    <n v="2"/>
    <n v="1.9"/>
    <n v="0.6"/>
    <n v="1.6"/>
    <n v="2"/>
    <n v="5.5"/>
    <n v="2"/>
    <n v="7"/>
    <n v="7"/>
    <n v="0"/>
    <n v="0"/>
    <x v="0"/>
    <n v="45"/>
    <x v="1"/>
    <x v="1"/>
    <n v="126.6"/>
    <n v="20"/>
    <n v="15"/>
    <n v="5.6"/>
    <n v="9.3333333333333324E-2"/>
  </r>
  <r>
    <x v="1081"/>
    <x v="5"/>
    <x v="0"/>
    <n v="6.9"/>
    <n v="6.9"/>
    <n v="1.5"/>
    <n v="1.6"/>
    <n v="2.1"/>
    <n v="0"/>
    <n v="2.6"/>
    <n v="2.8"/>
    <n v="0"/>
    <n v="6.8"/>
    <n v="4"/>
    <n v="3"/>
    <n v="3"/>
    <n v="8"/>
    <n v="1.1428571428571428"/>
    <x v="0"/>
    <n v="51"/>
    <x v="1"/>
    <x v="0"/>
    <n v="246.9"/>
    <n v="8"/>
    <n v="6"/>
    <n v="5.9"/>
    <n v="9.8333333333333342E-2"/>
  </r>
  <r>
    <x v="1082"/>
    <x v="36"/>
    <x v="0"/>
    <n v="4.7"/>
    <n v="4"/>
    <n v="1"/>
    <n v="0.4"/>
    <n v="1"/>
    <n v="0"/>
    <n v="2.1"/>
    <n v="2.1"/>
    <n v="0"/>
    <n v="5.5"/>
    <n v="7"/>
    <n v="5"/>
    <n v="6"/>
    <n v="4.3"/>
    <n v="0.61428571428571421"/>
    <x v="2"/>
    <n v="79"/>
    <x v="1"/>
    <x v="0"/>
    <n v="149"/>
    <n v="6"/>
    <n v="9"/>
    <n v="2.1"/>
    <n v="3.5000000000000003E-2"/>
  </r>
  <r>
    <x v="1083"/>
    <x v="28"/>
    <x v="1"/>
    <n v="8.1"/>
    <n v="4.8"/>
    <n v="3.9"/>
    <n v="1.1000000000000001"/>
    <n v="2.1"/>
    <n v="0.3"/>
    <n v="4"/>
    <n v="1.4"/>
    <n v="0"/>
    <n v="5.8"/>
    <n v="6"/>
    <n v="1"/>
    <n v="10"/>
    <n v="2.5"/>
    <n v="0.35714285714285715"/>
    <x v="1"/>
    <n v="67"/>
    <x v="1"/>
    <x v="1"/>
    <n v="95.1"/>
    <n v="8"/>
    <n v="5"/>
    <n v="18.8"/>
    <n v="0.31333333333333335"/>
  </r>
  <r>
    <x v="1084"/>
    <x v="45"/>
    <x v="0"/>
    <n v="4.9000000000000004"/>
    <n v="6.8"/>
    <n v="1.9"/>
    <n v="1"/>
    <n v="0"/>
    <n v="2.4"/>
    <n v="2.4"/>
    <n v="3.4"/>
    <n v="1.5"/>
    <n v="7.7"/>
    <n v="10"/>
    <n v="10"/>
    <n v="7"/>
    <n v="6"/>
    <n v="0.8571428571428571"/>
    <x v="1"/>
    <n v="69"/>
    <x v="0"/>
    <x v="1"/>
    <n v="223.4"/>
    <n v="11"/>
    <n v="4"/>
    <n v="18.100000000000001"/>
    <n v="0.30166666666666669"/>
  </r>
  <r>
    <x v="1085"/>
    <x v="16"/>
    <x v="0"/>
    <n v="6.8"/>
    <n v="1.5"/>
    <n v="0.8"/>
    <n v="1.1000000000000001"/>
    <n v="0"/>
    <n v="2"/>
    <n v="0.1"/>
    <n v="3.2"/>
    <n v="2.7"/>
    <n v="6.7"/>
    <n v="6"/>
    <n v="3"/>
    <n v="7"/>
    <n v="0"/>
    <n v="0"/>
    <x v="2"/>
    <n v="63"/>
    <x v="1"/>
    <x v="1"/>
    <n v="134.5"/>
    <n v="9"/>
    <n v="17"/>
    <n v="20.5"/>
    <n v="0.34166666666666667"/>
  </r>
  <r>
    <x v="1086"/>
    <x v="48"/>
    <x v="1"/>
    <n v="8.5"/>
    <n v="3.2"/>
    <n v="2.2000000000000002"/>
    <n v="1.3"/>
    <n v="1.2"/>
    <n v="3"/>
    <n v="3.2"/>
    <n v="3.6"/>
    <n v="1.1000000000000001"/>
    <n v="8.1999999999999993"/>
    <n v="4"/>
    <n v="4"/>
    <n v="5"/>
    <n v="1.9"/>
    <n v="0.27142857142857141"/>
    <x v="2"/>
    <n v="63"/>
    <x v="0"/>
    <x v="1"/>
    <n v="63.8"/>
    <n v="9"/>
    <n v="15"/>
    <n v="8.5"/>
    <n v="0.14166666666666666"/>
  </r>
  <r>
    <x v="1087"/>
    <x v="40"/>
    <x v="0"/>
    <n v="8.8000000000000007"/>
    <n v="2.2999999999999998"/>
    <n v="1.3"/>
    <n v="1.1000000000000001"/>
    <n v="2.1"/>
    <n v="0.2"/>
    <n v="1.5"/>
    <n v="2.2999999999999998"/>
    <n v="1.6"/>
    <n v="7.9"/>
    <n v="2"/>
    <n v="4"/>
    <n v="3"/>
    <n v="3.4"/>
    <n v="0.48571428571428571"/>
    <x v="1"/>
    <n v="40"/>
    <x v="0"/>
    <x v="1"/>
    <n v="108.8"/>
    <n v="12"/>
    <n v="2"/>
    <n v="6.5"/>
    <n v="0.10833333333333334"/>
  </r>
  <r>
    <x v="1088"/>
    <x v="36"/>
    <x v="1"/>
    <n v="5.5"/>
    <n v="4.3"/>
    <n v="1.6"/>
    <n v="0.4"/>
    <n v="1.4"/>
    <n v="1.8"/>
    <n v="1.4"/>
    <n v="0.2"/>
    <n v="1.7"/>
    <n v="6.8"/>
    <n v="5"/>
    <n v="7"/>
    <n v="2"/>
    <n v="3.1"/>
    <n v="0.44285714285714289"/>
    <x v="0"/>
    <n v="23"/>
    <x v="1"/>
    <x v="0"/>
    <n v="52.1"/>
    <n v="4"/>
    <n v="2"/>
    <n v="16.399999999999999"/>
    <n v="0.27333333333333332"/>
  </r>
  <r>
    <x v="1089"/>
    <x v="33"/>
    <x v="0"/>
    <n v="6.9"/>
    <n v="3.4"/>
    <n v="2.2999999999999998"/>
    <n v="1.3"/>
    <n v="2.2000000000000002"/>
    <n v="0.1"/>
    <n v="2"/>
    <n v="2.5"/>
    <n v="1.9"/>
    <n v="6.9"/>
    <n v="3"/>
    <n v="5"/>
    <n v="7"/>
    <n v="6"/>
    <n v="0.8571428571428571"/>
    <x v="0"/>
    <n v="78"/>
    <x v="1"/>
    <x v="0"/>
    <n v="111.1"/>
    <n v="7"/>
    <n v="4"/>
    <n v="11"/>
    <n v="0.18333333333333332"/>
  </r>
  <r>
    <x v="1090"/>
    <x v="7"/>
    <x v="0"/>
    <n v="5.3"/>
    <n v="1.8"/>
    <n v="3.5"/>
    <n v="1.4"/>
    <n v="0.3"/>
    <n v="2.2999999999999998"/>
    <n v="1.3"/>
    <n v="1"/>
    <n v="0.2"/>
    <n v="6.2"/>
    <n v="3"/>
    <n v="9"/>
    <n v="4"/>
    <n v="5.4"/>
    <n v="0.77142857142857146"/>
    <x v="2"/>
    <n v="61"/>
    <x v="1"/>
    <x v="0"/>
    <n v="237.9"/>
    <n v="9"/>
    <n v="1"/>
    <n v="11"/>
    <n v="0.18333333333333332"/>
  </r>
  <r>
    <x v="1091"/>
    <x v="37"/>
    <x v="0"/>
    <n v="11"/>
    <n v="3"/>
    <n v="2.1"/>
    <n v="1.7"/>
    <n v="2.4"/>
    <n v="0.3"/>
    <n v="4.2"/>
    <n v="0"/>
    <n v="2.8"/>
    <n v="7.8"/>
    <n v="4"/>
    <n v="7"/>
    <n v="2"/>
    <n v="4.4000000000000004"/>
    <n v="0.62857142857142867"/>
    <x v="0"/>
    <n v="60"/>
    <x v="1"/>
    <x v="1"/>
    <n v="172.9"/>
    <n v="5"/>
    <n v="0"/>
    <n v="0"/>
    <n v="0"/>
  </r>
  <r>
    <x v="1092"/>
    <x v="19"/>
    <x v="1"/>
    <n v="7.6"/>
    <n v="4.5999999999999996"/>
    <n v="1.3"/>
    <n v="1.7"/>
    <n v="3.1"/>
    <n v="1.7"/>
    <n v="3"/>
    <n v="2.1"/>
    <n v="0.9"/>
    <n v="6.9"/>
    <n v="5"/>
    <n v="2"/>
    <n v="8"/>
    <n v="2.4"/>
    <n v="0.34285714285714286"/>
    <x v="2"/>
    <n v="55"/>
    <x v="1"/>
    <x v="1"/>
    <n v="149.80000000000001"/>
    <n v="10"/>
    <n v="3"/>
    <n v="16.100000000000001"/>
    <n v="0.26833333333333337"/>
  </r>
  <r>
    <x v="1093"/>
    <x v="37"/>
    <x v="0"/>
    <n v="6.2"/>
    <n v="1"/>
    <n v="1.5"/>
    <n v="1.2"/>
    <n v="0.8"/>
    <n v="2.2000000000000002"/>
    <n v="0.6"/>
    <n v="2.6"/>
    <n v="1.5"/>
    <n v="7.6"/>
    <n v="2"/>
    <n v="8"/>
    <n v="2"/>
    <n v="4.9000000000000004"/>
    <n v="0.70000000000000007"/>
    <x v="0"/>
    <n v="43"/>
    <x v="0"/>
    <x v="1"/>
    <n v="121.1"/>
    <n v="3"/>
    <n v="9"/>
    <n v="15"/>
    <n v="0.25"/>
  </r>
  <r>
    <x v="1094"/>
    <x v="22"/>
    <x v="0"/>
    <n v="6.6"/>
    <n v="1.8"/>
    <n v="2.7"/>
    <n v="0.4"/>
    <n v="2.2999999999999998"/>
    <n v="1.5"/>
    <n v="1.1000000000000001"/>
    <n v="4.5999999999999996"/>
    <n v="1.1000000000000001"/>
    <n v="5.7"/>
    <n v="6"/>
    <n v="2"/>
    <n v="6"/>
    <n v="1.8"/>
    <n v="0.25714285714285717"/>
    <x v="1"/>
    <n v="52"/>
    <x v="1"/>
    <x v="1"/>
    <n v="143.1"/>
    <n v="1"/>
    <n v="12"/>
    <n v="10"/>
    <n v="0.16666666666666666"/>
  </r>
  <r>
    <x v="1095"/>
    <x v="20"/>
    <x v="2"/>
    <n v="6.8"/>
    <n v="1.6"/>
    <n v="0"/>
    <n v="0.2"/>
    <n v="1.5"/>
    <n v="0"/>
    <n v="0.4"/>
    <n v="0.9"/>
    <n v="0.8"/>
    <n v="4.9000000000000004"/>
    <n v="6"/>
    <n v="7"/>
    <n v="4"/>
    <n v="4.5"/>
    <n v="0.6428571428571429"/>
    <x v="1"/>
    <n v="24"/>
    <x v="1"/>
    <x v="0"/>
    <n v="205.7"/>
    <n v="5"/>
    <n v="2"/>
    <n v="16.5"/>
    <n v="0.27500000000000002"/>
  </r>
  <r>
    <x v="1096"/>
    <x v="27"/>
    <x v="1"/>
    <n v="6.9"/>
    <n v="3.5"/>
    <n v="1"/>
    <n v="0.9"/>
    <n v="1.9"/>
    <n v="4"/>
    <n v="3.2"/>
    <n v="3.4"/>
    <n v="2.1"/>
    <n v="7.1"/>
    <n v="8"/>
    <n v="5"/>
    <n v="9"/>
    <n v="1.5"/>
    <n v="0.21428571428571427"/>
    <x v="0"/>
    <n v="76"/>
    <x v="0"/>
    <x v="1"/>
    <n v="58.6"/>
    <n v="12"/>
    <n v="10"/>
    <n v="14.8"/>
    <n v="0.24666666666666667"/>
  </r>
  <r>
    <x v="1097"/>
    <x v="47"/>
    <x v="1"/>
    <n v="5.5"/>
    <n v="4.9000000000000004"/>
    <n v="2.2000000000000002"/>
    <n v="1.5"/>
    <n v="3.1"/>
    <n v="1.4"/>
    <n v="1.9"/>
    <n v="0.4"/>
    <n v="1.8"/>
    <n v="7.3"/>
    <n v="2"/>
    <n v="10"/>
    <n v="5"/>
    <n v="3.6"/>
    <n v="0.51428571428571435"/>
    <x v="2"/>
    <n v="22"/>
    <x v="1"/>
    <x v="1"/>
    <n v="297"/>
    <n v="11"/>
    <n v="2"/>
    <n v="4.4000000000000004"/>
    <n v="7.3333333333333334E-2"/>
  </r>
  <r>
    <x v="1098"/>
    <x v="36"/>
    <x v="0"/>
    <n v="5.2"/>
    <n v="0"/>
    <n v="0.3"/>
    <n v="1.4"/>
    <n v="1.8"/>
    <n v="0.1"/>
    <n v="0.8"/>
    <n v="4.2"/>
    <n v="0"/>
    <n v="6.6"/>
    <n v="8"/>
    <n v="6"/>
    <n v="4"/>
    <n v="0.1"/>
    <n v="1.4285714285714287E-2"/>
    <x v="1"/>
    <n v="30"/>
    <x v="1"/>
    <x v="0"/>
    <n v="105.9"/>
    <n v="13"/>
    <n v="9"/>
    <n v="8.1999999999999993"/>
    <n v="0.13666666666666666"/>
  </r>
  <r>
    <x v="1099"/>
    <x v="34"/>
    <x v="1"/>
    <n v="5.7"/>
    <n v="3.1"/>
    <n v="1.7"/>
    <n v="1.1000000000000001"/>
    <n v="2.2999999999999998"/>
    <n v="2.9"/>
    <n v="3.9"/>
    <n v="1.6"/>
    <n v="1.6"/>
    <n v="7.2"/>
    <n v="8"/>
    <n v="4"/>
    <n v="8"/>
    <n v="5.0999999999999996"/>
    <n v="0.72857142857142854"/>
    <x v="0"/>
    <n v="64"/>
    <x v="1"/>
    <x v="0"/>
    <n v="137.5"/>
    <n v="7"/>
    <n v="8"/>
    <n v="1.9"/>
    <n v="3.1666666666666662E-2"/>
  </r>
  <r>
    <x v="1100"/>
    <x v="18"/>
    <x v="0"/>
    <n v="3.7"/>
    <n v="1.6"/>
    <n v="1.5"/>
    <n v="1"/>
    <n v="0.2"/>
    <n v="3"/>
    <n v="2.6"/>
    <n v="2.1"/>
    <n v="3.3"/>
    <n v="5.5"/>
    <n v="4"/>
    <n v="5"/>
    <n v="3"/>
    <n v="2.1"/>
    <n v="0.3"/>
    <x v="0"/>
    <n v="51"/>
    <x v="1"/>
    <x v="0"/>
    <n v="142"/>
    <n v="2"/>
    <n v="9"/>
    <n v="21.7"/>
    <n v="0.36166666666666664"/>
  </r>
  <r>
    <x v="1101"/>
    <x v="29"/>
    <x v="0"/>
    <n v="7.4"/>
    <n v="4.5"/>
    <n v="2.9"/>
    <n v="2"/>
    <n v="2.2000000000000002"/>
    <n v="1.6"/>
    <n v="2.2000000000000002"/>
    <n v="2.1"/>
    <n v="1.4"/>
    <n v="7.6"/>
    <n v="7"/>
    <n v="5"/>
    <n v="9"/>
    <n v="0.3"/>
    <n v="4.2857142857142858E-2"/>
    <x v="1"/>
    <n v="41"/>
    <x v="0"/>
    <x v="1"/>
    <n v="140.69999999999999"/>
    <n v="4"/>
    <n v="12"/>
    <n v="17.8"/>
    <n v="0.29666666666666669"/>
  </r>
  <r>
    <x v="1102"/>
    <x v="9"/>
    <x v="0"/>
    <n v="4.4000000000000004"/>
    <n v="2.6"/>
    <n v="1.7"/>
    <n v="1.3"/>
    <n v="3.1"/>
    <n v="3.8"/>
    <n v="2.2000000000000002"/>
    <n v="3.5"/>
    <n v="0.7"/>
    <n v="7.9"/>
    <n v="7"/>
    <n v="7"/>
    <n v="8"/>
    <n v="1.1000000000000001"/>
    <n v="0.15714285714285717"/>
    <x v="0"/>
    <n v="30"/>
    <x v="0"/>
    <x v="1"/>
    <n v="116.4"/>
    <n v="6"/>
    <n v="17"/>
    <n v="3.5"/>
    <n v="5.8333333333333334E-2"/>
  </r>
  <r>
    <x v="1103"/>
    <x v="11"/>
    <x v="0"/>
    <n v="3.9"/>
    <n v="3.2"/>
    <n v="3.2"/>
    <n v="1"/>
    <n v="0.6"/>
    <n v="1.1000000000000001"/>
    <n v="0.4"/>
    <n v="0.6"/>
    <n v="0.8"/>
    <n v="7.7"/>
    <n v="1"/>
    <n v="4"/>
    <n v="8"/>
    <n v="2.4"/>
    <n v="0.34285714285714286"/>
    <x v="2"/>
    <n v="77"/>
    <x v="1"/>
    <x v="1"/>
    <n v="193.7"/>
    <n v="17"/>
    <n v="20"/>
    <n v="15"/>
    <n v="0.25"/>
  </r>
  <r>
    <x v="1104"/>
    <x v="49"/>
    <x v="0"/>
    <n v="6"/>
    <n v="3"/>
    <n v="2.1"/>
    <n v="0.7"/>
    <n v="1.2"/>
    <n v="2.2000000000000002"/>
    <n v="2.7"/>
    <n v="2.2999999999999998"/>
    <n v="0.6"/>
    <n v="6.6"/>
    <n v="1"/>
    <n v="5"/>
    <n v="10"/>
    <n v="1.2"/>
    <n v="0.17142857142857143"/>
    <x v="0"/>
    <n v="57"/>
    <x v="1"/>
    <x v="1"/>
    <n v="207"/>
    <n v="5"/>
    <n v="17"/>
    <n v="12.2"/>
    <n v="0.20333333333333331"/>
  </r>
  <r>
    <x v="1105"/>
    <x v="4"/>
    <x v="1"/>
    <n v="5.7"/>
    <n v="4.7"/>
    <n v="3.8"/>
    <n v="0.5"/>
    <n v="2.2000000000000002"/>
    <n v="2.6"/>
    <n v="1.5"/>
    <n v="1.7"/>
    <n v="0.1"/>
    <n v="7.9"/>
    <n v="8"/>
    <n v="4"/>
    <n v="5"/>
    <n v="4.4000000000000004"/>
    <n v="0.62857142857142867"/>
    <x v="0"/>
    <n v="78"/>
    <x v="1"/>
    <x v="0"/>
    <n v="197.8"/>
    <n v="17"/>
    <n v="16"/>
    <n v="4.5"/>
    <n v="7.4999999999999997E-2"/>
  </r>
  <r>
    <x v="1106"/>
    <x v="13"/>
    <x v="1"/>
    <n v="6.5"/>
    <n v="6.1"/>
    <n v="0.6"/>
    <n v="0.4"/>
    <n v="1.9"/>
    <n v="3.8"/>
    <n v="3"/>
    <n v="5.4"/>
    <n v="1"/>
    <n v="5.0999999999999996"/>
    <n v="1"/>
    <n v="4"/>
    <n v="1"/>
    <n v="2.4"/>
    <n v="0.34285714285714286"/>
    <x v="0"/>
    <n v="41"/>
    <x v="0"/>
    <x v="0"/>
    <n v="154.5"/>
    <n v="7"/>
    <n v="16"/>
    <n v="11"/>
    <n v="0.18333333333333332"/>
  </r>
  <r>
    <x v="1107"/>
    <x v="19"/>
    <x v="1"/>
    <n v="4.9000000000000004"/>
    <n v="1.3"/>
    <n v="3.6"/>
    <n v="0.5"/>
    <n v="0.1"/>
    <n v="0"/>
    <n v="2.8"/>
    <n v="1.1000000000000001"/>
    <n v="1"/>
    <n v="7.2"/>
    <n v="3"/>
    <n v="8"/>
    <n v="10"/>
    <n v="4.9000000000000004"/>
    <n v="0.70000000000000007"/>
    <x v="0"/>
    <n v="23"/>
    <x v="0"/>
    <x v="0"/>
    <n v="120.5"/>
    <n v="6"/>
    <n v="4"/>
    <n v="16.899999999999999"/>
    <n v="0.28166666666666662"/>
  </r>
  <r>
    <x v="1108"/>
    <x v="40"/>
    <x v="1"/>
    <n v="5.2"/>
    <n v="1.6"/>
    <n v="1.6"/>
    <n v="1.1000000000000001"/>
    <n v="1.7"/>
    <n v="4.8"/>
    <n v="1.9"/>
    <n v="0"/>
    <n v="1.8"/>
    <n v="7.4"/>
    <n v="6"/>
    <n v="5"/>
    <n v="9"/>
    <n v="2.4"/>
    <n v="0.34285714285714286"/>
    <x v="0"/>
    <n v="58"/>
    <x v="1"/>
    <x v="1"/>
    <n v="140.69999999999999"/>
    <n v="1"/>
    <n v="8"/>
    <n v="17.5"/>
    <n v="0.29166666666666669"/>
  </r>
  <r>
    <x v="1109"/>
    <x v="35"/>
    <x v="0"/>
    <n v="7.4"/>
    <n v="3.5"/>
    <n v="3.5"/>
    <n v="1"/>
    <n v="1.2"/>
    <n v="3.4"/>
    <n v="1.8"/>
    <n v="4.7"/>
    <n v="0.7"/>
    <n v="7.1"/>
    <n v="8"/>
    <n v="9"/>
    <n v="2"/>
    <n v="4.4000000000000004"/>
    <n v="0.62857142857142867"/>
    <x v="2"/>
    <n v="22"/>
    <x v="1"/>
    <x v="1"/>
    <n v="145.69999999999999"/>
    <n v="3"/>
    <n v="11"/>
    <n v="28.7"/>
    <n v="0.47833333333333333"/>
  </r>
  <r>
    <x v="1110"/>
    <x v="42"/>
    <x v="0"/>
    <n v="7.3"/>
    <n v="1.8"/>
    <n v="3.2"/>
    <n v="0.8"/>
    <n v="0.5"/>
    <n v="2.5"/>
    <n v="4"/>
    <n v="3.1"/>
    <n v="3.2"/>
    <n v="5.4"/>
    <n v="5"/>
    <n v="5"/>
    <n v="1"/>
    <n v="3"/>
    <n v="0.42857142857142855"/>
    <x v="0"/>
    <n v="73"/>
    <x v="0"/>
    <x v="0"/>
    <n v="101"/>
    <n v="8"/>
    <n v="11"/>
    <n v="10.8"/>
    <n v="0.18000000000000002"/>
  </r>
  <r>
    <x v="1111"/>
    <x v="48"/>
    <x v="0"/>
    <n v="7.2"/>
    <n v="4.4000000000000004"/>
    <n v="0"/>
    <n v="1.4"/>
    <n v="2.9"/>
    <n v="1"/>
    <n v="0.4"/>
    <n v="1.5"/>
    <n v="0.3"/>
    <n v="6.8"/>
    <n v="5"/>
    <n v="8"/>
    <n v="6"/>
    <n v="2.5"/>
    <n v="0.35714285714285715"/>
    <x v="0"/>
    <n v="29"/>
    <x v="1"/>
    <x v="1"/>
    <n v="158.9"/>
    <n v="15"/>
    <n v="18"/>
    <n v="8.1"/>
    <n v="0.13499999999999998"/>
  </r>
  <r>
    <x v="1112"/>
    <x v="8"/>
    <x v="0"/>
    <n v="6.1"/>
    <n v="4.5999999999999996"/>
    <n v="2.5"/>
    <n v="1.9"/>
    <n v="1.5"/>
    <n v="0.9"/>
    <n v="1.3"/>
    <n v="2.5"/>
    <n v="1.3"/>
    <n v="6.2"/>
    <n v="4"/>
    <n v="3"/>
    <n v="1"/>
    <n v="0.9"/>
    <n v="0.12857142857142859"/>
    <x v="0"/>
    <n v="56"/>
    <x v="0"/>
    <x v="0"/>
    <n v="240"/>
    <n v="18"/>
    <n v="6"/>
    <n v="14.5"/>
    <n v="0.24166666666666667"/>
  </r>
  <r>
    <x v="1113"/>
    <x v="42"/>
    <x v="2"/>
    <n v="6.3"/>
    <n v="2.2000000000000002"/>
    <n v="3"/>
    <n v="0.6"/>
    <n v="2.5"/>
    <n v="2.2999999999999998"/>
    <n v="3.4"/>
    <n v="1.5"/>
    <n v="0.5"/>
    <n v="4.2"/>
    <n v="4"/>
    <n v="7"/>
    <n v="10"/>
    <n v="3.1"/>
    <n v="0.44285714285714289"/>
    <x v="1"/>
    <n v="38"/>
    <x v="0"/>
    <x v="0"/>
    <n v="141.5"/>
    <n v="9"/>
    <n v="19"/>
    <n v="8.5"/>
    <n v="0.14166666666666666"/>
  </r>
  <r>
    <x v="1114"/>
    <x v="16"/>
    <x v="0"/>
    <n v="6.5"/>
    <n v="1.9"/>
    <n v="3.3"/>
    <n v="0.7"/>
    <n v="0.3"/>
    <n v="2.6"/>
    <n v="3.8"/>
    <n v="0"/>
    <n v="0.7"/>
    <n v="5.0999999999999996"/>
    <n v="7"/>
    <n v="1"/>
    <n v="10"/>
    <n v="4.5"/>
    <n v="0.6428571428571429"/>
    <x v="1"/>
    <n v="37"/>
    <x v="1"/>
    <x v="0"/>
    <n v="175"/>
    <n v="7"/>
    <n v="11"/>
    <n v="5.3"/>
    <n v="8.8333333333333333E-2"/>
  </r>
  <r>
    <x v="1115"/>
    <x v="15"/>
    <x v="0"/>
    <n v="4.7"/>
    <n v="2.6"/>
    <n v="0.8"/>
    <n v="0"/>
    <n v="2.1"/>
    <n v="2.4"/>
    <n v="1.8"/>
    <n v="2.2999999999999998"/>
    <n v="0.9"/>
    <n v="7.9"/>
    <n v="6"/>
    <n v="5"/>
    <n v="10"/>
    <n v="1.6"/>
    <n v="0.22857142857142859"/>
    <x v="1"/>
    <n v="47"/>
    <x v="0"/>
    <x v="0"/>
    <n v="117.2"/>
    <n v="15"/>
    <n v="8"/>
    <n v="2.6"/>
    <n v="4.3333333333333335E-2"/>
  </r>
  <r>
    <x v="1116"/>
    <x v="49"/>
    <x v="0"/>
    <n v="8.9"/>
    <n v="3.2"/>
    <n v="2.6"/>
    <n v="1"/>
    <n v="2.6"/>
    <n v="2.2000000000000002"/>
    <n v="1.2"/>
    <n v="2.2999999999999998"/>
    <n v="1.4"/>
    <n v="6"/>
    <n v="8"/>
    <n v="2"/>
    <n v="7"/>
    <n v="3"/>
    <n v="0.42857142857142855"/>
    <x v="0"/>
    <n v="50"/>
    <x v="1"/>
    <x v="1"/>
    <n v="194.3"/>
    <n v="7"/>
    <n v="7"/>
    <n v="0"/>
    <n v="0"/>
  </r>
  <r>
    <x v="1117"/>
    <x v="12"/>
    <x v="1"/>
    <n v="8.6999999999999993"/>
    <n v="3.5"/>
    <n v="2.2000000000000002"/>
    <n v="0.9"/>
    <n v="1.3"/>
    <n v="2.5"/>
    <n v="1.2"/>
    <n v="2.9"/>
    <n v="2"/>
    <n v="7.8"/>
    <n v="6"/>
    <n v="8"/>
    <n v="7"/>
    <n v="1.9"/>
    <n v="0.27142857142857141"/>
    <x v="1"/>
    <n v="36"/>
    <x v="0"/>
    <x v="0"/>
    <n v="117.1"/>
    <n v="19"/>
    <n v="18"/>
    <n v="15.9"/>
    <n v="0.26500000000000001"/>
  </r>
  <r>
    <x v="1118"/>
    <x v="15"/>
    <x v="1"/>
    <n v="7.6"/>
    <n v="0"/>
    <n v="2.4"/>
    <n v="1.4"/>
    <n v="1"/>
    <n v="0"/>
    <n v="0.3"/>
    <n v="1.2"/>
    <n v="0.7"/>
    <n v="7.9"/>
    <n v="10"/>
    <n v="6"/>
    <n v="1"/>
    <n v="6.9"/>
    <n v="0.98571428571428577"/>
    <x v="1"/>
    <n v="43"/>
    <x v="1"/>
    <x v="1"/>
    <n v="129.30000000000001"/>
    <n v="3"/>
    <n v="20"/>
    <n v="0"/>
    <n v="0"/>
  </r>
  <r>
    <x v="1119"/>
    <x v="37"/>
    <x v="1"/>
    <n v="5.0999999999999996"/>
    <n v="1.5"/>
    <n v="3"/>
    <n v="1"/>
    <n v="0.2"/>
    <n v="1.7"/>
    <n v="4.4000000000000004"/>
    <n v="1.5"/>
    <n v="0"/>
    <n v="7.2"/>
    <n v="7"/>
    <n v="5"/>
    <n v="10"/>
    <n v="3.6"/>
    <n v="0.51428571428571435"/>
    <x v="1"/>
    <n v="20"/>
    <x v="1"/>
    <x v="1"/>
    <n v="175.9"/>
    <n v="19"/>
    <n v="2"/>
    <n v="3"/>
    <n v="0.05"/>
  </r>
  <r>
    <x v="1120"/>
    <x v="47"/>
    <x v="2"/>
    <n v="7.1"/>
    <n v="2.4"/>
    <n v="3.2"/>
    <n v="0.7"/>
    <n v="0.6"/>
    <n v="0.3"/>
    <n v="1.8"/>
    <n v="2"/>
    <n v="2.6"/>
    <n v="5.8"/>
    <n v="10"/>
    <n v="3"/>
    <n v="5"/>
    <n v="3.2"/>
    <n v="0.45714285714285718"/>
    <x v="0"/>
    <n v="24"/>
    <x v="1"/>
    <x v="1"/>
    <n v="100.5"/>
    <n v="12"/>
    <n v="10"/>
    <n v="12.3"/>
    <n v="0.20500000000000002"/>
  </r>
  <r>
    <x v="1121"/>
    <x v="29"/>
    <x v="0"/>
    <n v="8"/>
    <n v="1.8"/>
    <n v="1.3"/>
    <n v="1.1000000000000001"/>
    <n v="1"/>
    <n v="2"/>
    <n v="2.6"/>
    <n v="1.2"/>
    <n v="0.2"/>
    <n v="7.6"/>
    <n v="10"/>
    <n v="1"/>
    <n v="3"/>
    <n v="2"/>
    <n v="0.2857142857142857"/>
    <x v="1"/>
    <n v="51"/>
    <x v="0"/>
    <x v="1"/>
    <n v="171.6"/>
    <n v="9"/>
    <n v="11"/>
    <n v="7.4"/>
    <n v="0.12333333333333334"/>
  </r>
  <r>
    <x v="1122"/>
    <x v="31"/>
    <x v="1"/>
    <n v="3.6"/>
    <n v="0"/>
    <n v="2.2999999999999998"/>
    <n v="1.3"/>
    <n v="0.5"/>
    <n v="3.6"/>
    <n v="2.6"/>
    <n v="4"/>
    <n v="1"/>
    <n v="6.8"/>
    <n v="5"/>
    <n v="10"/>
    <n v="2"/>
    <n v="4.8"/>
    <n v="0.68571428571428572"/>
    <x v="0"/>
    <n v="72"/>
    <x v="1"/>
    <x v="1"/>
    <n v="202.6"/>
    <n v="8"/>
    <n v="16"/>
    <n v="27.2"/>
    <n v="0.45333333333333331"/>
  </r>
  <r>
    <x v="1123"/>
    <x v="39"/>
    <x v="0"/>
    <n v="9.4"/>
    <n v="0.2"/>
    <n v="2"/>
    <n v="0.2"/>
    <n v="0.7"/>
    <n v="0.9"/>
    <n v="3.8"/>
    <n v="3.6"/>
    <n v="1.3"/>
    <n v="6.6"/>
    <n v="6"/>
    <n v="10"/>
    <n v="5"/>
    <n v="3"/>
    <n v="0.42857142857142855"/>
    <x v="0"/>
    <n v="36"/>
    <x v="1"/>
    <x v="1"/>
    <n v="158.1"/>
    <n v="11"/>
    <n v="6"/>
    <n v="0"/>
    <n v="0"/>
  </r>
  <r>
    <x v="1124"/>
    <x v="31"/>
    <x v="0"/>
    <n v="2.5"/>
    <n v="1"/>
    <n v="1.8"/>
    <n v="1.5"/>
    <n v="1.7"/>
    <n v="1.1000000000000001"/>
    <n v="1.5"/>
    <n v="1.8"/>
    <n v="1.1000000000000001"/>
    <n v="5.4"/>
    <n v="1"/>
    <n v="10"/>
    <n v="5"/>
    <n v="2.9"/>
    <n v="0.41428571428571426"/>
    <x v="0"/>
    <n v="76"/>
    <x v="1"/>
    <x v="0"/>
    <n v="193.4"/>
    <n v="14"/>
    <n v="2"/>
    <n v="27.9"/>
    <n v="0.46499999999999997"/>
  </r>
  <r>
    <x v="1125"/>
    <x v="9"/>
    <x v="1"/>
    <n v="7.4"/>
    <n v="2.8"/>
    <n v="1.9"/>
    <n v="1.7"/>
    <n v="1.8"/>
    <n v="1"/>
    <n v="1.6"/>
    <n v="3.2"/>
    <n v="0"/>
    <n v="5.9"/>
    <n v="3"/>
    <n v="10"/>
    <n v="2"/>
    <n v="2.9"/>
    <n v="0.41428571428571426"/>
    <x v="0"/>
    <n v="40"/>
    <x v="1"/>
    <x v="0"/>
    <n v="85.4"/>
    <n v="0"/>
    <n v="6"/>
    <n v="21"/>
    <n v="0.35"/>
  </r>
  <r>
    <x v="1126"/>
    <x v="3"/>
    <x v="1"/>
    <n v="8.9"/>
    <n v="2.2999999999999998"/>
    <n v="2.2000000000000002"/>
    <n v="1.3"/>
    <n v="2.6"/>
    <n v="1.1000000000000001"/>
    <n v="3"/>
    <n v="0.9"/>
    <n v="2.1"/>
    <n v="5.4"/>
    <n v="8"/>
    <n v="8"/>
    <n v="6"/>
    <n v="0.8"/>
    <n v="0.1142857142857143"/>
    <x v="0"/>
    <n v="60"/>
    <x v="0"/>
    <x v="0"/>
    <n v="172.4"/>
    <n v="11"/>
    <n v="6"/>
    <n v="17.3"/>
    <n v="0.28833333333333333"/>
  </r>
  <r>
    <x v="1127"/>
    <x v="10"/>
    <x v="0"/>
    <n v="5.8"/>
    <n v="2.1"/>
    <n v="1.4"/>
    <n v="0.5"/>
    <n v="0.7"/>
    <n v="2.7"/>
    <n v="0"/>
    <n v="1.9"/>
    <n v="0"/>
    <n v="7.7"/>
    <n v="3"/>
    <n v="5"/>
    <n v="7"/>
    <n v="6"/>
    <n v="0.8571428571428571"/>
    <x v="1"/>
    <n v="62"/>
    <x v="1"/>
    <x v="1"/>
    <n v="127.2"/>
    <n v="13"/>
    <n v="13"/>
    <n v="21.5"/>
    <n v="0.35833333333333334"/>
  </r>
  <r>
    <x v="1128"/>
    <x v="18"/>
    <x v="1"/>
    <n v="5.7"/>
    <n v="4.2"/>
    <n v="2.9"/>
    <n v="0.8"/>
    <n v="1.5"/>
    <n v="2.9"/>
    <n v="3.8"/>
    <n v="4.4000000000000004"/>
    <n v="2.2000000000000002"/>
    <n v="8.3000000000000007"/>
    <n v="1"/>
    <n v="9"/>
    <n v="1"/>
    <n v="4.8"/>
    <n v="0.68571428571428572"/>
    <x v="2"/>
    <n v="41"/>
    <x v="0"/>
    <x v="1"/>
    <n v="169.3"/>
    <n v="1"/>
    <n v="1"/>
    <n v="13.2"/>
    <n v="0.22"/>
  </r>
  <r>
    <x v="1129"/>
    <x v="38"/>
    <x v="1"/>
    <n v="7.3"/>
    <n v="4.2"/>
    <n v="3.3"/>
    <n v="1.6"/>
    <n v="1.1000000000000001"/>
    <n v="3.8"/>
    <n v="4.0999999999999996"/>
    <n v="3.3"/>
    <n v="2.4"/>
    <n v="7.6"/>
    <n v="3"/>
    <n v="7"/>
    <n v="3"/>
    <n v="3"/>
    <n v="0.42857142857142855"/>
    <x v="1"/>
    <n v="58"/>
    <x v="0"/>
    <x v="1"/>
    <n v="229.1"/>
    <n v="2"/>
    <n v="15"/>
    <n v="0"/>
    <n v="0"/>
  </r>
  <r>
    <x v="1130"/>
    <x v="17"/>
    <x v="0"/>
    <n v="9.6999999999999993"/>
    <n v="3.2"/>
    <n v="1.2"/>
    <n v="0.5"/>
    <n v="1"/>
    <n v="0.8"/>
    <n v="2.2999999999999998"/>
    <n v="2.9"/>
    <n v="2.1"/>
    <n v="6.7"/>
    <n v="4"/>
    <n v="1"/>
    <n v="4"/>
    <n v="2.8"/>
    <n v="0.39999999999999997"/>
    <x v="0"/>
    <n v="58"/>
    <x v="0"/>
    <x v="0"/>
    <n v="0.8"/>
    <n v="5"/>
    <n v="20"/>
    <n v="14.1"/>
    <n v="0.23499999999999999"/>
  </r>
  <r>
    <x v="1131"/>
    <x v="43"/>
    <x v="0"/>
    <n v="5.4"/>
    <n v="3.2"/>
    <n v="3.3"/>
    <n v="1.3"/>
    <n v="1.2"/>
    <n v="2.8"/>
    <n v="0.9"/>
    <n v="2"/>
    <n v="0.9"/>
    <n v="6.1"/>
    <n v="8"/>
    <n v="1"/>
    <n v="2"/>
    <n v="1.2"/>
    <n v="0.17142857142857143"/>
    <x v="1"/>
    <n v="53"/>
    <x v="0"/>
    <x v="0"/>
    <n v="119"/>
    <n v="18"/>
    <n v="9"/>
    <n v="0"/>
    <n v="0"/>
  </r>
  <r>
    <x v="1132"/>
    <x v="22"/>
    <x v="0"/>
    <n v="4.4000000000000004"/>
    <n v="1.7"/>
    <n v="1.2"/>
    <n v="1"/>
    <n v="1.3"/>
    <n v="3"/>
    <n v="3"/>
    <n v="2.4"/>
    <n v="1.3"/>
    <n v="7.1"/>
    <n v="9"/>
    <n v="7"/>
    <n v="10"/>
    <n v="0"/>
    <n v="0"/>
    <x v="1"/>
    <n v="33"/>
    <x v="1"/>
    <x v="1"/>
    <n v="35.5"/>
    <n v="20"/>
    <n v="13"/>
    <n v="5.8"/>
    <n v="9.6666666666666665E-2"/>
  </r>
  <r>
    <x v="1133"/>
    <x v="48"/>
    <x v="1"/>
    <n v="5.2"/>
    <n v="1.9"/>
    <n v="2.9"/>
    <n v="1.1000000000000001"/>
    <n v="1.8"/>
    <n v="4"/>
    <n v="1.8"/>
    <n v="0.6"/>
    <n v="0.5"/>
    <n v="6"/>
    <n v="4"/>
    <n v="7"/>
    <n v="5"/>
    <n v="1.2"/>
    <n v="0.17142857142857143"/>
    <x v="0"/>
    <n v="35"/>
    <x v="1"/>
    <x v="0"/>
    <n v="88.4"/>
    <n v="12"/>
    <n v="6"/>
    <n v="9.4"/>
    <n v="0.15666666666666668"/>
  </r>
  <r>
    <x v="1134"/>
    <x v="16"/>
    <x v="1"/>
    <n v="2.9"/>
    <n v="0.4"/>
    <n v="3.3"/>
    <n v="0.6"/>
    <n v="1.2"/>
    <n v="0.9"/>
    <n v="2.2000000000000002"/>
    <n v="2.1"/>
    <n v="1.3"/>
    <n v="6.5"/>
    <n v="7"/>
    <n v="9"/>
    <n v="4"/>
    <n v="5.3"/>
    <n v="0.75714285714285712"/>
    <x v="1"/>
    <n v="24"/>
    <x v="0"/>
    <x v="0"/>
    <n v="126.2"/>
    <n v="19"/>
    <n v="1"/>
    <n v="2.7"/>
    <n v="4.5000000000000005E-2"/>
  </r>
  <r>
    <x v="1135"/>
    <x v="35"/>
    <x v="0"/>
    <n v="7.8"/>
    <n v="2.6"/>
    <n v="1.9"/>
    <n v="1.2"/>
    <n v="2.7"/>
    <n v="0"/>
    <n v="2.2999999999999998"/>
    <n v="3"/>
    <n v="1.8"/>
    <n v="5.5"/>
    <n v="1"/>
    <n v="2"/>
    <n v="2"/>
    <n v="2.2000000000000002"/>
    <n v="0.31428571428571433"/>
    <x v="1"/>
    <n v="37"/>
    <x v="0"/>
    <x v="1"/>
    <n v="193"/>
    <n v="20"/>
    <n v="9"/>
    <n v="17.600000000000001"/>
    <n v="0.29333333333333333"/>
  </r>
  <r>
    <x v="1136"/>
    <x v="34"/>
    <x v="0"/>
    <n v="5"/>
    <n v="4.2"/>
    <n v="1.2"/>
    <n v="1.1000000000000001"/>
    <n v="0"/>
    <n v="1.7"/>
    <n v="1.2"/>
    <n v="2.5"/>
    <n v="0.1"/>
    <n v="7.3"/>
    <n v="9"/>
    <n v="7"/>
    <n v="1"/>
    <n v="5.2"/>
    <n v="0.74285714285714288"/>
    <x v="0"/>
    <n v="23"/>
    <x v="1"/>
    <x v="1"/>
    <n v="190.4"/>
    <n v="7"/>
    <n v="1"/>
    <n v="8.3000000000000007"/>
    <n v="0.13833333333333334"/>
  </r>
  <r>
    <x v="1137"/>
    <x v="9"/>
    <x v="0"/>
    <n v="5.6"/>
    <n v="5"/>
    <n v="1.4"/>
    <n v="0.2"/>
    <n v="2.6"/>
    <n v="5.4"/>
    <n v="2.4"/>
    <n v="2.5"/>
    <n v="1.1000000000000001"/>
    <n v="7.3"/>
    <n v="4"/>
    <n v="2"/>
    <n v="8"/>
    <n v="2.9"/>
    <n v="0.41428571428571426"/>
    <x v="0"/>
    <n v="63"/>
    <x v="0"/>
    <x v="0"/>
    <n v="188.9"/>
    <n v="3"/>
    <n v="12"/>
    <n v="13.3"/>
    <n v="0.22166666666666668"/>
  </r>
  <r>
    <x v="1138"/>
    <x v="31"/>
    <x v="1"/>
    <n v="7.8"/>
    <n v="2.6"/>
    <n v="2.4"/>
    <n v="1"/>
    <n v="1.1000000000000001"/>
    <n v="0.7"/>
    <n v="0.2"/>
    <n v="1.6"/>
    <n v="0.7"/>
    <n v="7.6"/>
    <n v="9"/>
    <n v="10"/>
    <n v="2"/>
    <n v="1.3"/>
    <n v="0.18571428571428572"/>
    <x v="0"/>
    <n v="70"/>
    <x v="0"/>
    <x v="0"/>
    <n v="178"/>
    <n v="18"/>
    <n v="1"/>
    <n v="9.9"/>
    <n v="0.16500000000000001"/>
  </r>
  <r>
    <x v="1139"/>
    <x v="41"/>
    <x v="0"/>
    <n v="5.2"/>
    <n v="3.7"/>
    <n v="4"/>
    <n v="1.3"/>
    <n v="1.3"/>
    <n v="2.6"/>
    <n v="0"/>
    <n v="1.3"/>
    <n v="2.4"/>
    <n v="7.2"/>
    <n v="3"/>
    <n v="10"/>
    <n v="4"/>
    <n v="1.5"/>
    <n v="0.21428571428571427"/>
    <x v="2"/>
    <n v="47"/>
    <x v="0"/>
    <x v="1"/>
    <n v="82.9"/>
    <n v="6"/>
    <n v="9"/>
    <n v="11"/>
    <n v="0.18333333333333332"/>
  </r>
  <r>
    <x v="1140"/>
    <x v="20"/>
    <x v="1"/>
    <n v="7.5"/>
    <n v="0"/>
    <n v="0.3"/>
    <n v="0.8"/>
    <n v="1.5"/>
    <n v="0"/>
    <n v="2.4"/>
    <n v="1.2"/>
    <n v="0.3"/>
    <n v="7.1"/>
    <n v="5"/>
    <n v="2"/>
    <n v="10"/>
    <n v="3.5"/>
    <n v="0.5"/>
    <x v="0"/>
    <n v="64"/>
    <x v="0"/>
    <x v="1"/>
    <n v="190.1"/>
    <n v="6"/>
    <n v="13"/>
    <n v="2.9"/>
    <n v="4.8333333333333332E-2"/>
  </r>
  <r>
    <x v="1141"/>
    <x v="38"/>
    <x v="1"/>
    <n v="3.9"/>
    <n v="2.4"/>
    <n v="2.1"/>
    <n v="0"/>
    <n v="2.2000000000000002"/>
    <n v="4.2"/>
    <n v="3.3"/>
    <n v="2.2000000000000002"/>
    <n v="1.8"/>
    <n v="5.2"/>
    <n v="1"/>
    <n v="5"/>
    <n v="5"/>
    <n v="0"/>
    <n v="0"/>
    <x v="0"/>
    <n v="46"/>
    <x v="0"/>
    <x v="0"/>
    <n v="116.1"/>
    <n v="0"/>
    <n v="16"/>
    <n v="0.6"/>
    <n v="0.01"/>
  </r>
  <r>
    <x v="1142"/>
    <x v="38"/>
    <x v="1"/>
    <n v="7.9"/>
    <n v="2.2999999999999998"/>
    <n v="1.9"/>
    <n v="0.9"/>
    <n v="0.6"/>
    <n v="0"/>
    <n v="1.4"/>
    <n v="3.5"/>
    <n v="1.1000000000000001"/>
    <n v="5.2"/>
    <n v="3"/>
    <n v="9"/>
    <n v="2"/>
    <n v="1.5"/>
    <n v="0.21428571428571427"/>
    <x v="0"/>
    <n v="25"/>
    <x v="0"/>
    <x v="1"/>
    <n v="172.4"/>
    <n v="18"/>
    <n v="18"/>
    <n v="8.8000000000000007"/>
    <n v="0.14666666666666667"/>
  </r>
  <r>
    <x v="1143"/>
    <x v="47"/>
    <x v="1"/>
    <n v="6.7"/>
    <n v="5.2"/>
    <n v="1.5"/>
    <n v="1.7"/>
    <n v="0.8"/>
    <n v="0"/>
    <n v="1.3"/>
    <n v="1.4"/>
    <n v="1.1000000000000001"/>
    <n v="6.9"/>
    <n v="5"/>
    <n v="9"/>
    <n v="10"/>
    <n v="2.1"/>
    <n v="0.3"/>
    <x v="2"/>
    <n v="30"/>
    <x v="1"/>
    <x v="0"/>
    <n v="104.1"/>
    <n v="16"/>
    <n v="11"/>
    <n v="2.2999999999999998"/>
    <n v="3.833333333333333E-2"/>
  </r>
  <r>
    <x v="1144"/>
    <x v="12"/>
    <x v="0"/>
    <n v="5.8"/>
    <n v="3.6"/>
    <n v="1.9"/>
    <n v="0.8"/>
    <n v="2"/>
    <n v="2.1"/>
    <n v="2.8"/>
    <n v="2.6"/>
    <n v="1.9"/>
    <n v="7.8"/>
    <n v="6"/>
    <n v="10"/>
    <n v="9"/>
    <n v="4.5999999999999996"/>
    <n v="0.65714285714285714"/>
    <x v="0"/>
    <n v="66"/>
    <x v="0"/>
    <x v="1"/>
    <n v="141"/>
    <n v="7"/>
    <n v="16"/>
    <n v="21.1"/>
    <n v="0.35166666666666668"/>
  </r>
  <r>
    <x v="1145"/>
    <x v="14"/>
    <x v="0"/>
    <n v="6.3"/>
    <n v="3.7"/>
    <n v="1.5"/>
    <n v="1.7"/>
    <n v="0"/>
    <n v="2.1"/>
    <n v="2"/>
    <n v="2.5"/>
    <n v="0.8"/>
    <n v="6.2"/>
    <n v="8"/>
    <n v="1"/>
    <n v="2"/>
    <n v="3.6"/>
    <n v="0.51428571428571435"/>
    <x v="1"/>
    <n v="40"/>
    <x v="1"/>
    <x v="1"/>
    <n v="146.6"/>
    <n v="20"/>
    <n v="5"/>
    <n v="0"/>
    <n v="0"/>
  </r>
  <r>
    <x v="1146"/>
    <x v="2"/>
    <x v="1"/>
    <n v="3.4"/>
    <n v="3.7"/>
    <n v="3.2"/>
    <n v="0.6"/>
    <n v="1.5"/>
    <n v="3.7"/>
    <n v="1.3"/>
    <n v="3.7"/>
    <n v="1.3"/>
    <n v="6.5"/>
    <n v="1"/>
    <n v="7"/>
    <n v="6"/>
    <n v="3.4"/>
    <n v="0.48571428571428571"/>
    <x v="1"/>
    <n v="36"/>
    <x v="1"/>
    <x v="1"/>
    <n v="167.3"/>
    <n v="14"/>
    <n v="3"/>
    <n v="28.7"/>
    <n v="0.47833333333333333"/>
  </r>
  <r>
    <x v="1147"/>
    <x v="5"/>
    <x v="0"/>
    <n v="6.2"/>
    <n v="3.1"/>
    <n v="3.3"/>
    <n v="0.4"/>
    <n v="0.7"/>
    <n v="3"/>
    <n v="2.4"/>
    <n v="2.5"/>
    <n v="2.2999999999999998"/>
    <n v="6.5"/>
    <n v="3"/>
    <n v="10"/>
    <n v="7"/>
    <n v="3.9"/>
    <n v="0.55714285714285716"/>
    <x v="1"/>
    <n v="50"/>
    <x v="0"/>
    <x v="0"/>
    <n v="108"/>
    <n v="19"/>
    <n v="1"/>
    <n v="12.4"/>
    <n v="0.20666666666666667"/>
  </r>
  <r>
    <x v="1148"/>
    <x v="9"/>
    <x v="1"/>
    <n v="5.7"/>
    <n v="5.3"/>
    <n v="2.1"/>
    <n v="1"/>
    <n v="0.5"/>
    <n v="0"/>
    <n v="2"/>
    <n v="0.6"/>
    <n v="0.4"/>
    <n v="4.3"/>
    <n v="1"/>
    <n v="10"/>
    <n v="6"/>
    <n v="5.0999999999999996"/>
    <n v="0.72857142857142854"/>
    <x v="2"/>
    <n v="53"/>
    <x v="0"/>
    <x v="0"/>
    <n v="183.1"/>
    <n v="18"/>
    <n v="14"/>
    <n v="10.6"/>
    <n v="0.17666666666666667"/>
  </r>
  <r>
    <x v="1149"/>
    <x v="46"/>
    <x v="0"/>
    <n v="3.5"/>
    <n v="0"/>
    <n v="1.9"/>
    <n v="0.6"/>
    <n v="0"/>
    <n v="1.8"/>
    <n v="0.5"/>
    <n v="5.3"/>
    <n v="1.5"/>
    <n v="6.8"/>
    <n v="5"/>
    <n v="3"/>
    <n v="4"/>
    <n v="3.1"/>
    <n v="0.44285714285714289"/>
    <x v="0"/>
    <n v="32"/>
    <x v="0"/>
    <x v="0"/>
    <n v="84.3"/>
    <n v="6"/>
    <n v="15"/>
    <n v="5.7"/>
    <n v="9.5000000000000001E-2"/>
  </r>
  <r>
    <x v="1150"/>
    <x v="29"/>
    <x v="2"/>
    <n v="4.7"/>
    <n v="3.2"/>
    <n v="1.5"/>
    <n v="1.2"/>
    <n v="2.2999999999999998"/>
    <n v="1.2"/>
    <n v="1.9"/>
    <n v="3.8"/>
    <n v="2.1"/>
    <n v="5.8"/>
    <n v="8"/>
    <n v="10"/>
    <n v="1"/>
    <n v="0.9"/>
    <n v="0.12857142857142859"/>
    <x v="2"/>
    <n v="42"/>
    <x v="1"/>
    <x v="1"/>
    <n v="235"/>
    <n v="12"/>
    <n v="11"/>
    <n v="15.3"/>
    <n v="0.255"/>
  </r>
  <r>
    <x v="1151"/>
    <x v="34"/>
    <x v="1"/>
    <n v="5.7"/>
    <n v="4.7"/>
    <n v="2.1"/>
    <n v="0.8"/>
    <n v="1.7"/>
    <n v="0.4"/>
    <n v="2.2000000000000002"/>
    <n v="3.1"/>
    <n v="1.7"/>
    <n v="7.2"/>
    <n v="4"/>
    <n v="10"/>
    <n v="2"/>
    <n v="3.4"/>
    <n v="0.48571428571428571"/>
    <x v="2"/>
    <n v="76"/>
    <x v="1"/>
    <x v="0"/>
    <n v="112.4"/>
    <n v="0"/>
    <n v="6"/>
    <n v="8.4"/>
    <n v="0.14000000000000001"/>
  </r>
  <r>
    <x v="1152"/>
    <x v="17"/>
    <x v="0"/>
    <n v="4.8"/>
    <n v="0.2"/>
    <n v="3.8"/>
    <n v="1.7"/>
    <n v="0.8"/>
    <n v="2.5"/>
    <n v="1.4"/>
    <n v="1.8"/>
    <n v="2.5"/>
    <n v="6.5"/>
    <n v="9"/>
    <n v="1"/>
    <n v="10"/>
    <n v="1.3"/>
    <n v="0.18571428571428572"/>
    <x v="2"/>
    <n v="20"/>
    <x v="1"/>
    <x v="0"/>
    <n v="52.1"/>
    <n v="6"/>
    <n v="12"/>
    <n v="12.4"/>
    <n v="0.20666666666666667"/>
  </r>
  <r>
    <x v="1153"/>
    <x v="38"/>
    <x v="1"/>
    <n v="1.2"/>
    <n v="4.3"/>
    <n v="1.9"/>
    <n v="0.8"/>
    <n v="1.3"/>
    <n v="3.3"/>
    <n v="3.1"/>
    <n v="2.1"/>
    <n v="1.1000000000000001"/>
    <n v="6.3"/>
    <n v="6"/>
    <n v="2"/>
    <n v="10"/>
    <n v="0"/>
    <n v="0"/>
    <x v="1"/>
    <n v="23"/>
    <x v="1"/>
    <x v="1"/>
    <n v="146.4"/>
    <n v="4"/>
    <n v="0"/>
    <n v="16.7"/>
    <n v="0.27833333333333332"/>
  </r>
  <r>
    <x v="1154"/>
    <x v="6"/>
    <x v="1"/>
    <n v="8.1999999999999993"/>
    <n v="1.9"/>
    <n v="1.2"/>
    <n v="1"/>
    <n v="0.4"/>
    <n v="1"/>
    <n v="2.6"/>
    <n v="0.7"/>
    <n v="1.9"/>
    <n v="6.3"/>
    <n v="6"/>
    <n v="6"/>
    <n v="6"/>
    <n v="3.4"/>
    <n v="0.48571428571428571"/>
    <x v="2"/>
    <n v="49"/>
    <x v="0"/>
    <x v="0"/>
    <n v="129.4"/>
    <n v="17"/>
    <n v="18"/>
    <n v="15.4"/>
    <n v="0.25666666666666665"/>
  </r>
  <r>
    <x v="1155"/>
    <x v="29"/>
    <x v="1"/>
    <n v="5.7"/>
    <n v="3.2"/>
    <n v="1.6"/>
    <n v="1.3"/>
    <n v="1"/>
    <n v="1.6"/>
    <n v="1.7"/>
    <n v="2.1"/>
    <n v="2.2999999999999998"/>
    <n v="6.1"/>
    <n v="5"/>
    <n v="10"/>
    <n v="8"/>
    <n v="4"/>
    <n v="0.5714285714285714"/>
    <x v="0"/>
    <n v="50"/>
    <x v="1"/>
    <x v="0"/>
    <n v="104.1"/>
    <n v="7"/>
    <n v="12"/>
    <n v="19.899999999999999"/>
    <n v="0.33166666666666667"/>
  </r>
  <r>
    <x v="1156"/>
    <x v="48"/>
    <x v="0"/>
    <n v="1.5"/>
    <n v="1.8"/>
    <n v="2.8"/>
    <n v="1.5"/>
    <n v="1.3"/>
    <n v="1.7"/>
    <n v="2.2000000000000002"/>
    <n v="2.7"/>
    <n v="0"/>
    <n v="4.9000000000000004"/>
    <n v="10"/>
    <n v="2"/>
    <n v="3"/>
    <n v="3.7"/>
    <n v="0.52857142857142858"/>
    <x v="0"/>
    <n v="66"/>
    <x v="1"/>
    <x v="0"/>
    <n v="217.3"/>
    <n v="14"/>
    <n v="0"/>
    <n v="14.3"/>
    <n v="0.23833333333333334"/>
  </r>
  <r>
    <x v="1157"/>
    <x v="7"/>
    <x v="0"/>
    <n v="10.3"/>
    <n v="4.4000000000000004"/>
    <n v="1.3"/>
    <n v="1.7"/>
    <n v="1.6"/>
    <n v="1.2"/>
    <n v="1.5"/>
    <n v="2.5"/>
    <n v="0.8"/>
    <n v="7.6"/>
    <n v="5"/>
    <n v="2"/>
    <n v="7"/>
    <n v="4"/>
    <n v="0.5714285714285714"/>
    <x v="0"/>
    <n v="35"/>
    <x v="1"/>
    <x v="0"/>
    <n v="187.7"/>
    <n v="17"/>
    <n v="1"/>
    <n v="2.4"/>
    <n v="0.04"/>
  </r>
  <r>
    <x v="1158"/>
    <x v="34"/>
    <x v="1"/>
    <n v="8.5"/>
    <n v="2.6"/>
    <n v="2"/>
    <n v="0.9"/>
    <n v="1.9"/>
    <n v="1.5"/>
    <n v="1.7"/>
    <n v="4.8"/>
    <n v="1.6"/>
    <n v="5.7"/>
    <n v="7"/>
    <n v="4"/>
    <n v="9"/>
    <n v="5.2"/>
    <n v="0.74285714285714288"/>
    <x v="0"/>
    <n v="62"/>
    <x v="0"/>
    <x v="0"/>
    <n v="173.1"/>
    <n v="5"/>
    <n v="0"/>
    <n v="0"/>
    <n v="0"/>
  </r>
  <r>
    <x v="1159"/>
    <x v="36"/>
    <x v="0"/>
    <n v="5.3"/>
    <n v="4.3"/>
    <n v="2.5"/>
    <n v="0.8"/>
    <n v="0"/>
    <n v="1.2"/>
    <n v="1.8"/>
    <n v="3.4"/>
    <n v="2.1"/>
    <n v="5.9"/>
    <n v="8"/>
    <n v="3"/>
    <n v="4"/>
    <n v="1.1000000000000001"/>
    <n v="0.15714285714285717"/>
    <x v="1"/>
    <n v="22"/>
    <x v="1"/>
    <x v="0"/>
    <n v="102.2"/>
    <n v="4"/>
    <n v="11"/>
    <n v="11.7"/>
    <n v="0.19499999999999998"/>
  </r>
  <r>
    <x v="1160"/>
    <x v="33"/>
    <x v="0"/>
    <n v="4.3"/>
    <n v="3.7"/>
    <n v="1.4"/>
    <n v="0"/>
    <n v="1.9"/>
    <n v="2.1"/>
    <n v="0"/>
    <n v="3.8"/>
    <n v="1.4"/>
    <n v="6.6"/>
    <n v="7"/>
    <n v="8"/>
    <n v="7"/>
    <n v="2.2000000000000002"/>
    <n v="0.31428571428571433"/>
    <x v="0"/>
    <n v="31"/>
    <x v="0"/>
    <x v="1"/>
    <n v="123.5"/>
    <n v="10"/>
    <n v="9"/>
    <n v="11.8"/>
    <n v="0.19666666666666668"/>
  </r>
  <r>
    <x v="1161"/>
    <x v="21"/>
    <x v="0"/>
    <n v="6.8"/>
    <n v="1.8"/>
    <n v="0.2"/>
    <n v="2"/>
    <n v="0"/>
    <n v="1.3"/>
    <n v="2"/>
    <n v="3.2"/>
    <n v="2.6"/>
    <n v="5.2"/>
    <n v="1"/>
    <n v="8"/>
    <n v="7"/>
    <n v="0.4"/>
    <n v="5.7142857142857148E-2"/>
    <x v="0"/>
    <n v="31"/>
    <x v="1"/>
    <x v="0"/>
    <n v="119.4"/>
    <n v="7"/>
    <n v="1"/>
    <n v="25.4"/>
    <n v="0.42333333333333328"/>
  </r>
  <r>
    <x v="1162"/>
    <x v="45"/>
    <x v="0"/>
    <n v="6.4"/>
    <n v="3.8"/>
    <n v="0.9"/>
    <n v="1.2"/>
    <n v="1.9"/>
    <n v="2.5"/>
    <n v="2.4"/>
    <n v="2.7"/>
    <n v="0.7"/>
    <n v="5.9"/>
    <n v="1"/>
    <n v="6"/>
    <n v="10"/>
    <n v="3.9"/>
    <n v="0.55714285714285716"/>
    <x v="1"/>
    <n v="30"/>
    <x v="1"/>
    <x v="1"/>
    <n v="58.7"/>
    <n v="8"/>
    <n v="0"/>
    <n v="9.1"/>
    <n v="0.15166666666666667"/>
  </r>
  <r>
    <x v="1163"/>
    <x v="24"/>
    <x v="0"/>
    <n v="7.1"/>
    <n v="2"/>
    <n v="1.1000000000000001"/>
    <n v="1.4"/>
    <n v="1.3"/>
    <n v="1.3"/>
    <n v="5"/>
    <n v="3.1"/>
    <n v="0"/>
    <n v="8.8000000000000007"/>
    <n v="10"/>
    <n v="4"/>
    <n v="9"/>
    <n v="5.5"/>
    <n v="0.7857142857142857"/>
    <x v="2"/>
    <n v="35"/>
    <x v="0"/>
    <x v="0"/>
    <n v="163.6"/>
    <n v="12"/>
    <n v="4"/>
    <n v="13"/>
    <n v="0.21666666666666667"/>
  </r>
  <r>
    <x v="1164"/>
    <x v="21"/>
    <x v="1"/>
    <n v="4.3"/>
    <n v="3.1"/>
    <n v="1.8"/>
    <n v="1.3"/>
    <n v="2.6"/>
    <n v="2.8"/>
    <n v="2.5"/>
    <n v="0"/>
    <n v="2"/>
    <n v="6.9"/>
    <n v="6"/>
    <n v="7"/>
    <n v="3"/>
    <n v="1.9"/>
    <n v="0.27142857142857141"/>
    <x v="1"/>
    <n v="48"/>
    <x v="1"/>
    <x v="0"/>
    <n v="167.2"/>
    <n v="2"/>
    <n v="1"/>
    <n v="16.2"/>
    <n v="0.26999999999999996"/>
  </r>
  <r>
    <x v="1165"/>
    <x v="32"/>
    <x v="1"/>
    <n v="8.1999999999999993"/>
    <n v="2.5"/>
    <n v="2"/>
    <n v="1"/>
    <n v="0.8"/>
    <n v="1.3"/>
    <n v="1.2"/>
    <n v="2.2000000000000002"/>
    <n v="1.1000000000000001"/>
    <n v="5.5"/>
    <n v="3"/>
    <n v="9"/>
    <n v="1"/>
    <n v="4.4000000000000004"/>
    <n v="0.62857142857142867"/>
    <x v="2"/>
    <n v="72"/>
    <x v="1"/>
    <x v="0"/>
    <n v="156.1"/>
    <n v="2"/>
    <n v="3"/>
    <n v="14.1"/>
    <n v="0.23499999999999999"/>
  </r>
  <r>
    <x v="1166"/>
    <x v="12"/>
    <x v="2"/>
    <n v="5.0999999999999996"/>
    <n v="4.3"/>
    <n v="2.8"/>
    <n v="1.2"/>
    <n v="2.2999999999999998"/>
    <n v="2.7"/>
    <n v="0"/>
    <n v="0.7"/>
    <n v="0.4"/>
    <n v="4"/>
    <n v="9"/>
    <n v="2"/>
    <n v="8"/>
    <n v="1.5"/>
    <n v="0.21428571428571427"/>
    <x v="1"/>
    <n v="40"/>
    <x v="0"/>
    <x v="0"/>
    <n v="161.4"/>
    <n v="6"/>
    <n v="13"/>
    <n v="16.8"/>
    <n v="0.28000000000000003"/>
  </r>
  <r>
    <x v="1167"/>
    <x v="5"/>
    <x v="1"/>
    <n v="7.4"/>
    <n v="3.8"/>
    <n v="0.8"/>
    <n v="0.7"/>
    <n v="0.3"/>
    <n v="1"/>
    <n v="0.7"/>
    <n v="1"/>
    <n v="2.9"/>
    <n v="7.7"/>
    <n v="7"/>
    <n v="6"/>
    <n v="4"/>
    <n v="4.3"/>
    <n v="0.61428571428571421"/>
    <x v="2"/>
    <n v="64"/>
    <x v="0"/>
    <x v="1"/>
    <n v="93.4"/>
    <n v="2"/>
    <n v="8"/>
    <n v="3.5"/>
    <n v="5.8333333333333334E-2"/>
  </r>
  <r>
    <x v="1168"/>
    <x v="0"/>
    <x v="2"/>
    <n v="4.4000000000000004"/>
    <n v="3"/>
    <n v="2.7"/>
    <n v="0.8"/>
    <n v="1.6"/>
    <n v="3.1"/>
    <n v="1.4"/>
    <n v="4.0999999999999996"/>
    <n v="1.9"/>
    <n v="5.3"/>
    <n v="2"/>
    <n v="7"/>
    <n v="2"/>
    <n v="0"/>
    <n v="0"/>
    <x v="0"/>
    <n v="63"/>
    <x v="0"/>
    <x v="0"/>
    <n v="105.3"/>
    <n v="10"/>
    <n v="5"/>
    <n v="2.2000000000000002"/>
    <n v="3.6666666666666667E-2"/>
  </r>
  <r>
    <x v="1169"/>
    <x v="12"/>
    <x v="0"/>
    <n v="11.3"/>
    <n v="2"/>
    <n v="1.6"/>
    <n v="0.5"/>
    <n v="0"/>
    <n v="0"/>
    <n v="1.4"/>
    <n v="1.1000000000000001"/>
    <n v="1.9"/>
    <n v="5.8"/>
    <n v="3"/>
    <n v="1"/>
    <n v="5"/>
    <n v="6"/>
    <n v="0.8571428571428571"/>
    <x v="2"/>
    <n v="61"/>
    <x v="0"/>
    <x v="1"/>
    <n v="134.19999999999999"/>
    <n v="13"/>
    <n v="11"/>
    <n v="7.8"/>
    <n v="0.13"/>
  </r>
  <r>
    <x v="1170"/>
    <x v="34"/>
    <x v="1"/>
    <n v="7.4"/>
    <n v="1.1000000000000001"/>
    <n v="0.2"/>
    <n v="1.8"/>
    <n v="2.4"/>
    <n v="2"/>
    <n v="1.7"/>
    <n v="0.8"/>
    <n v="2.8"/>
    <n v="6"/>
    <n v="8"/>
    <n v="6"/>
    <n v="4"/>
    <n v="0.8"/>
    <n v="0.1142857142857143"/>
    <x v="0"/>
    <n v="77"/>
    <x v="1"/>
    <x v="1"/>
    <n v="219.2"/>
    <n v="20"/>
    <n v="11"/>
    <n v="0"/>
    <n v="0"/>
  </r>
  <r>
    <x v="1171"/>
    <x v="50"/>
    <x v="1"/>
    <n v="11.8"/>
    <n v="3.2"/>
    <n v="2"/>
    <n v="1.3"/>
    <n v="3.2"/>
    <n v="1.3"/>
    <n v="1.5"/>
    <n v="3"/>
    <n v="0.8"/>
    <n v="5.4"/>
    <n v="1"/>
    <n v="8"/>
    <n v="1"/>
    <n v="3.3"/>
    <n v="0.47142857142857142"/>
    <x v="2"/>
    <n v="62"/>
    <x v="1"/>
    <x v="0"/>
    <n v="208.1"/>
    <n v="9"/>
    <n v="8"/>
    <n v="9.6999999999999993"/>
    <n v="0.16166666666666665"/>
  </r>
  <r>
    <x v="1172"/>
    <x v="28"/>
    <x v="1"/>
    <n v="7.7"/>
    <n v="2.1"/>
    <n v="3.3"/>
    <n v="2"/>
    <n v="0.8"/>
    <n v="1.9"/>
    <n v="1.7"/>
    <n v="2.4"/>
    <n v="2.6"/>
    <n v="6.4"/>
    <n v="5"/>
    <n v="7"/>
    <n v="7"/>
    <n v="5.8"/>
    <n v="0.82857142857142851"/>
    <x v="1"/>
    <n v="69"/>
    <x v="1"/>
    <x v="0"/>
    <n v="175.8"/>
    <n v="19"/>
    <n v="14"/>
    <n v="4.7"/>
    <n v="7.8333333333333338E-2"/>
  </r>
  <r>
    <x v="1173"/>
    <x v="18"/>
    <x v="2"/>
    <n v="4.9000000000000004"/>
    <n v="0.2"/>
    <n v="2.9"/>
    <n v="2.1"/>
    <n v="1.6"/>
    <n v="0.6"/>
    <n v="1.5"/>
    <n v="3.1"/>
    <n v="1.6"/>
    <n v="5.8"/>
    <n v="10"/>
    <n v="2"/>
    <n v="4"/>
    <n v="0.7"/>
    <n v="9.9999999999999992E-2"/>
    <x v="1"/>
    <n v="24"/>
    <x v="0"/>
    <x v="1"/>
    <n v="250.7"/>
    <n v="8"/>
    <n v="9"/>
    <n v="12.6"/>
    <n v="0.21"/>
  </r>
  <r>
    <x v="1174"/>
    <x v="19"/>
    <x v="1"/>
    <n v="7.7"/>
    <n v="1"/>
    <n v="1.9"/>
    <n v="0.3"/>
    <n v="1.9"/>
    <n v="1.8"/>
    <n v="2"/>
    <n v="4.8"/>
    <n v="0.6"/>
    <n v="7.2"/>
    <n v="1"/>
    <n v="2"/>
    <n v="8"/>
    <n v="6.5"/>
    <n v="0.9285714285714286"/>
    <x v="1"/>
    <n v="71"/>
    <x v="0"/>
    <x v="1"/>
    <n v="175.5"/>
    <n v="11"/>
    <n v="1"/>
    <n v="7.9"/>
    <n v="0.13166666666666668"/>
  </r>
  <r>
    <x v="1175"/>
    <x v="8"/>
    <x v="1"/>
    <n v="7.8"/>
    <n v="5.4"/>
    <n v="3.1"/>
    <n v="1.5"/>
    <n v="0"/>
    <n v="0.7"/>
    <n v="0.9"/>
    <n v="3.2"/>
    <n v="1.2"/>
    <n v="6.7"/>
    <n v="9"/>
    <n v="4"/>
    <n v="9"/>
    <n v="7.2"/>
    <n v="1.0285714285714287"/>
    <x v="2"/>
    <n v="32"/>
    <x v="1"/>
    <x v="1"/>
    <n v="181.8"/>
    <n v="7"/>
    <n v="17"/>
    <n v="1.9"/>
    <n v="3.1666666666666662E-2"/>
  </r>
  <r>
    <x v="1176"/>
    <x v="3"/>
    <x v="1"/>
    <n v="6.7"/>
    <n v="2"/>
    <n v="2.2000000000000002"/>
    <n v="0.3"/>
    <n v="0.8"/>
    <n v="1.7"/>
    <n v="0.5"/>
    <n v="0.5"/>
    <n v="1.4"/>
    <n v="8.1999999999999993"/>
    <n v="7"/>
    <n v="5"/>
    <n v="8"/>
    <n v="4.4000000000000004"/>
    <n v="0.62857142857142867"/>
    <x v="2"/>
    <n v="36"/>
    <x v="1"/>
    <x v="0"/>
    <n v="224"/>
    <n v="11"/>
    <n v="6"/>
    <n v="20.5"/>
    <n v="0.34166666666666667"/>
  </r>
  <r>
    <x v="1177"/>
    <x v="19"/>
    <x v="1"/>
    <n v="7.3"/>
    <n v="4.5999999999999996"/>
    <n v="3"/>
    <n v="1.1000000000000001"/>
    <n v="0.7"/>
    <n v="1.6"/>
    <n v="1.7"/>
    <n v="3.7"/>
    <n v="2.2999999999999998"/>
    <n v="8.1999999999999993"/>
    <n v="5"/>
    <n v="5"/>
    <n v="1"/>
    <n v="3"/>
    <n v="0.42857142857142855"/>
    <x v="0"/>
    <n v="31"/>
    <x v="1"/>
    <x v="0"/>
    <n v="184.8"/>
    <n v="8"/>
    <n v="8"/>
    <n v="10.7"/>
    <n v="0.17833333333333332"/>
  </r>
  <r>
    <x v="1178"/>
    <x v="21"/>
    <x v="0"/>
    <n v="7.5"/>
    <n v="2.5"/>
    <n v="0.3"/>
    <n v="1.2"/>
    <n v="3.9"/>
    <n v="2.4"/>
    <n v="2.5"/>
    <n v="2.2000000000000002"/>
    <n v="0"/>
    <n v="5.4"/>
    <n v="6"/>
    <n v="2"/>
    <n v="8"/>
    <n v="2.6"/>
    <n v="0.37142857142857144"/>
    <x v="0"/>
    <n v="36"/>
    <x v="0"/>
    <x v="1"/>
    <n v="232.4"/>
    <n v="17"/>
    <n v="19"/>
    <n v="16.899999999999999"/>
    <n v="0.28166666666666662"/>
  </r>
  <r>
    <x v="1179"/>
    <x v="39"/>
    <x v="1"/>
    <n v="4"/>
    <n v="4.9000000000000004"/>
    <n v="0.8"/>
    <n v="0.4"/>
    <n v="2.5"/>
    <n v="2.1"/>
    <n v="0.7"/>
    <n v="2.7"/>
    <n v="0"/>
    <n v="6.1"/>
    <n v="3"/>
    <n v="7"/>
    <n v="5"/>
    <n v="4.0999999999999996"/>
    <n v="0.58571428571428563"/>
    <x v="0"/>
    <n v="20"/>
    <x v="1"/>
    <x v="0"/>
    <n v="151.4"/>
    <n v="16"/>
    <n v="20"/>
    <n v="11.5"/>
    <n v="0.19166666666666668"/>
  </r>
  <r>
    <x v="1180"/>
    <x v="19"/>
    <x v="0"/>
    <n v="3.9"/>
    <n v="4.8"/>
    <n v="2.7"/>
    <n v="0.6"/>
    <n v="1.3"/>
    <n v="4.3"/>
    <n v="1.3"/>
    <n v="0.4"/>
    <n v="0.4"/>
    <n v="9.1"/>
    <n v="3"/>
    <n v="8"/>
    <n v="1"/>
    <n v="4.5"/>
    <n v="0.6428571428571429"/>
    <x v="0"/>
    <n v="27"/>
    <x v="0"/>
    <x v="1"/>
    <n v="118"/>
    <n v="10"/>
    <n v="20"/>
    <n v="13.7"/>
    <n v="0.22833333333333333"/>
  </r>
  <r>
    <x v="1181"/>
    <x v="27"/>
    <x v="1"/>
    <n v="4.4000000000000004"/>
    <n v="1.8"/>
    <n v="3.5"/>
    <n v="1.2"/>
    <n v="2.2999999999999998"/>
    <n v="1.4"/>
    <n v="1.8"/>
    <n v="3.2"/>
    <n v="1.1000000000000001"/>
    <n v="5.0999999999999996"/>
    <n v="7"/>
    <n v="2"/>
    <n v="9"/>
    <n v="0"/>
    <n v="0"/>
    <x v="0"/>
    <n v="35"/>
    <x v="0"/>
    <x v="0"/>
    <n v="145.19999999999999"/>
    <n v="20"/>
    <n v="17"/>
    <n v="0"/>
    <n v="0"/>
  </r>
  <r>
    <x v="1182"/>
    <x v="15"/>
    <x v="1"/>
    <n v="6.3"/>
    <n v="0"/>
    <n v="2.4"/>
    <n v="1.1000000000000001"/>
    <n v="1.7"/>
    <n v="1.8"/>
    <n v="1.8"/>
    <n v="0.8"/>
    <n v="1.9"/>
    <n v="7.5"/>
    <n v="7"/>
    <n v="4"/>
    <n v="9"/>
    <n v="2.4"/>
    <n v="0.34285714285714286"/>
    <x v="1"/>
    <n v="34"/>
    <x v="0"/>
    <x v="1"/>
    <n v="161.9"/>
    <n v="1"/>
    <n v="2"/>
    <n v="20.2"/>
    <n v="0.33666666666666667"/>
  </r>
  <r>
    <x v="1183"/>
    <x v="34"/>
    <x v="0"/>
    <n v="5.6"/>
    <n v="0.1"/>
    <n v="1.5"/>
    <n v="0.5"/>
    <n v="2.1"/>
    <n v="5.8"/>
    <n v="2.9"/>
    <n v="3.2"/>
    <n v="0.7"/>
    <n v="7.2"/>
    <n v="7"/>
    <n v="3"/>
    <n v="7"/>
    <n v="1.8"/>
    <n v="0.25714285714285717"/>
    <x v="0"/>
    <n v="38"/>
    <x v="1"/>
    <x v="0"/>
    <n v="104.8"/>
    <n v="20"/>
    <n v="12"/>
    <n v="17"/>
    <n v="0.28333333333333333"/>
  </r>
  <r>
    <x v="1184"/>
    <x v="12"/>
    <x v="1"/>
    <n v="4"/>
    <n v="1.8"/>
    <n v="1.1000000000000001"/>
    <n v="0.7"/>
    <n v="0.4"/>
    <n v="1.7"/>
    <n v="3.1"/>
    <n v="1.6"/>
    <n v="1.6"/>
    <n v="5.5"/>
    <n v="2"/>
    <n v="4"/>
    <n v="7"/>
    <n v="1.5"/>
    <n v="0.21428571428571427"/>
    <x v="1"/>
    <n v="44"/>
    <x v="0"/>
    <x v="1"/>
    <n v="114.4"/>
    <n v="18"/>
    <n v="9"/>
    <n v="9.8000000000000007"/>
    <n v="0.16333333333333336"/>
  </r>
  <r>
    <x v="1185"/>
    <x v="12"/>
    <x v="2"/>
    <n v="7.6"/>
    <n v="5.8"/>
    <n v="1.7"/>
    <n v="0.3"/>
    <n v="2.9"/>
    <n v="3.1"/>
    <n v="2.2999999999999998"/>
    <n v="3.4"/>
    <n v="2.8"/>
    <n v="5.5"/>
    <n v="2"/>
    <n v="5"/>
    <n v="1"/>
    <n v="1.6"/>
    <n v="0.22857142857142859"/>
    <x v="0"/>
    <n v="50"/>
    <x v="0"/>
    <x v="0"/>
    <n v="128.9"/>
    <n v="13"/>
    <n v="16"/>
    <n v="12.3"/>
    <n v="0.20500000000000002"/>
  </r>
  <r>
    <x v="1186"/>
    <x v="28"/>
    <x v="0"/>
    <n v="6.6"/>
    <n v="2.4"/>
    <n v="3.2"/>
    <n v="0.4"/>
    <n v="0.7"/>
    <n v="2.7"/>
    <n v="3.5"/>
    <n v="0.8"/>
    <n v="0"/>
    <n v="8.6999999999999993"/>
    <n v="5"/>
    <n v="6"/>
    <n v="9"/>
    <n v="0.4"/>
    <n v="5.7142857142857148E-2"/>
    <x v="1"/>
    <n v="61"/>
    <x v="1"/>
    <x v="0"/>
    <n v="95.1"/>
    <n v="2"/>
    <n v="2"/>
    <n v="18"/>
    <n v="0.3"/>
  </r>
  <r>
    <x v="1187"/>
    <x v="0"/>
    <x v="1"/>
    <n v="6.3"/>
    <n v="3.2"/>
    <n v="1.7"/>
    <n v="0.8"/>
    <n v="0.8"/>
    <n v="4.8"/>
    <n v="1.6"/>
    <n v="0.5"/>
    <n v="1.1000000000000001"/>
    <n v="8.6999999999999993"/>
    <n v="4"/>
    <n v="2"/>
    <n v="1"/>
    <n v="6.1"/>
    <n v="0.87142857142857133"/>
    <x v="0"/>
    <n v="21"/>
    <x v="1"/>
    <x v="1"/>
    <n v="120.6"/>
    <n v="5"/>
    <n v="20"/>
    <n v="7"/>
    <n v="0.11666666666666667"/>
  </r>
  <r>
    <x v="1188"/>
    <x v="28"/>
    <x v="0"/>
    <n v="5.5"/>
    <n v="5"/>
    <n v="3"/>
    <n v="1.5"/>
    <n v="2.1"/>
    <n v="0.3"/>
    <n v="3"/>
    <n v="1.8"/>
    <n v="3.6"/>
    <n v="7"/>
    <n v="7"/>
    <n v="10"/>
    <n v="7"/>
    <n v="1.8"/>
    <n v="0.25714285714285717"/>
    <x v="1"/>
    <n v="76"/>
    <x v="0"/>
    <x v="1"/>
    <n v="186.7"/>
    <n v="3"/>
    <n v="8"/>
    <n v="0"/>
    <n v="0"/>
  </r>
  <r>
    <x v="1189"/>
    <x v="40"/>
    <x v="1"/>
    <n v="5.2"/>
    <n v="3.2"/>
    <n v="2.7"/>
    <n v="1.6"/>
    <n v="1.8"/>
    <n v="0.1"/>
    <n v="1.3"/>
    <n v="2.8"/>
    <n v="0.5"/>
    <n v="4.8"/>
    <n v="3"/>
    <n v="6"/>
    <n v="9"/>
    <n v="2.7"/>
    <n v="0.38571428571428573"/>
    <x v="1"/>
    <n v="78"/>
    <x v="0"/>
    <x v="1"/>
    <n v="189.7"/>
    <n v="11"/>
    <n v="16"/>
    <n v="7.2"/>
    <n v="0.12000000000000001"/>
  </r>
  <r>
    <x v="1190"/>
    <x v="40"/>
    <x v="1"/>
    <n v="4.3"/>
    <n v="3.1"/>
    <n v="3.7"/>
    <n v="1.9"/>
    <n v="1.5"/>
    <n v="0.7"/>
    <n v="2.4"/>
    <n v="1"/>
    <n v="0.4"/>
    <n v="8"/>
    <n v="5"/>
    <n v="9"/>
    <n v="9"/>
    <n v="2.4"/>
    <n v="0.34285714285714286"/>
    <x v="0"/>
    <n v="44"/>
    <x v="1"/>
    <x v="0"/>
    <n v="79.900000000000006"/>
    <n v="1"/>
    <n v="15"/>
    <n v="11.2"/>
    <n v="0.18666666666666665"/>
  </r>
  <r>
    <x v="1191"/>
    <x v="13"/>
    <x v="2"/>
    <n v="7.9"/>
    <n v="3.9"/>
    <n v="2.2000000000000002"/>
    <n v="1.2"/>
    <n v="2.2999999999999998"/>
    <n v="2.2000000000000002"/>
    <n v="2.8"/>
    <n v="2.8"/>
    <n v="1.7"/>
    <n v="4.8"/>
    <n v="2"/>
    <n v="8"/>
    <n v="5"/>
    <n v="1.9"/>
    <n v="0.27142857142857141"/>
    <x v="0"/>
    <n v="50"/>
    <x v="1"/>
    <x v="1"/>
    <n v="165.5"/>
    <n v="5"/>
    <n v="5"/>
    <n v="9.6999999999999993"/>
    <n v="0.16166666666666665"/>
  </r>
  <r>
    <x v="1192"/>
    <x v="30"/>
    <x v="0"/>
    <n v="4.5999999999999996"/>
    <n v="3.4"/>
    <n v="2"/>
    <n v="1.1000000000000001"/>
    <n v="0.3"/>
    <n v="0.8"/>
    <n v="2.1"/>
    <n v="3.6"/>
    <n v="0.7"/>
    <n v="7.4"/>
    <n v="1"/>
    <n v="1"/>
    <n v="6"/>
    <n v="3.8"/>
    <n v="0.54285714285714282"/>
    <x v="0"/>
    <n v="23"/>
    <x v="1"/>
    <x v="0"/>
    <n v="146.5"/>
    <n v="4"/>
    <n v="17"/>
    <n v="20.5"/>
    <n v="0.34166666666666667"/>
  </r>
  <r>
    <x v="1193"/>
    <x v="28"/>
    <x v="2"/>
    <n v="6.4"/>
    <n v="2.9"/>
    <n v="3.1"/>
    <n v="1.2"/>
    <n v="3.3"/>
    <n v="0"/>
    <n v="0.8"/>
    <n v="0.8"/>
    <n v="2.2999999999999998"/>
    <n v="4.5999999999999996"/>
    <n v="9"/>
    <n v="9"/>
    <n v="2"/>
    <n v="2.4"/>
    <n v="0.34285714285714286"/>
    <x v="2"/>
    <n v="23"/>
    <x v="0"/>
    <x v="0"/>
    <n v="202.6"/>
    <n v="4"/>
    <n v="5"/>
    <n v="2.2999999999999998"/>
    <n v="3.833333333333333E-2"/>
  </r>
  <r>
    <x v="1194"/>
    <x v="5"/>
    <x v="0"/>
    <n v="9.3000000000000007"/>
    <n v="1.9"/>
    <n v="1.1000000000000001"/>
    <n v="1.2"/>
    <n v="1"/>
    <n v="0.9"/>
    <n v="0"/>
    <n v="2.8"/>
    <n v="3.7"/>
    <n v="6.5"/>
    <n v="4"/>
    <n v="10"/>
    <n v="2"/>
    <n v="4.2"/>
    <n v="0.6"/>
    <x v="1"/>
    <n v="71"/>
    <x v="0"/>
    <x v="1"/>
    <n v="136.5"/>
    <n v="7"/>
    <n v="5"/>
    <n v="3.3"/>
    <n v="5.5E-2"/>
  </r>
  <r>
    <x v="1195"/>
    <x v="24"/>
    <x v="0"/>
    <n v="5.3"/>
    <n v="3.1"/>
    <n v="1.6"/>
    <n v="0.2"/>
    <n v="1.4"/>
    <n v="2.4"/>
    <n v="2.7"/>
    <n v="3.2"/>
    <n v="1.3"/>
    <n v="7.6"/>
    <n v="8"/>
    <n v="2"/>
    <n v="10"/>
    <n v="6.1"/>
    <n v="0.87142857142857133"/>
    <x v="1"/>
    <n v="31"/>
    <x v="1"/>
    <x v="1"/>
    <n v="88"/>
    <n v="4"/>
    <n v="16"/>
    <n v="1.5"/>
    <n v="2.5000000000000001E-2"/>
  </r>
  <r>
    <x v="1196"/>
    <x v="1"/>
    <x v="1"/>
    <n v="7.9"/>
    <n v="4.5999999999999996"/>
    <n v="0.3"/>
    <n v="1.9"/>
    <n v="3.4"/>
    <n v="0.9"/>
    <n v="1.7"/>
    <n v="2.2000000000000002"/>
    <n v="3.9"/>
    <n v="3.1"/>
    <n v="7"/>
    <n v="1"/>
    <n v="9"/>
    <n v="0.8"/>
    <n v="0.1142857142857143"/>
    <x v="0"/>
    <n v="36"/>
    <x v="1"/>
    <x v="0"/>
    <n v="125.7"/>
    <n v="7"/>
    <n v="20"/>
    <n v="13.4"/>
    <n v="0.22333333333333333"/>
  </r>
  <r>
    <x v="1197"/>
    <x v="3"/>
    <x v="1"/>
    <n v="7.1"/>
    <n v="5.7"/>
    <n v="0.7"/>
    <n v="0"/>
    <n v="0.8"/>
    <n v="3.4"/>
    <n v="1.8"/>
    <n v="2.4"/>
    <n v="0.7"/>
    <n v="5.9"/>
    <n v="1"/>
    <n v="6"/>
    <n v="1"/>
    <n v="3.6"/>
    <n v="0.51428571428571435"/>
    <x v="0"/>
    <n v="40"/>
    <x v="0"/>
    <x v="1"/>
    <n v="90.1"/>
    <n v="0"/>
    <n v="9"/>
    <n v="0"/>
    <n v="0"/>
  </r>
  <r>
    <x v="1198"/>
    <x v="27"/>
    <x v="0"/>
    <n v="6.6"/>
    <n v="3.4"/>
    <n v="3.9"/>
    <n v="1.6"/>
    <n v="2.5"/>
    <n v="0.6"/>
    <n v="3.8"/>
    <n v="0.7"/>
    <n v="1"/>
    <n v="6.7"/>
    <n v="10"/>
    <n v="1"/>
    <n v="10"/>
    <n v="3.6"/>
    <n v="0.51428571428571435"/>
    <x v="0"/>
    <n v="48"/>
    <x v="0"/>
    <x v="1"/>
    <n v="37.200000000000003"/>
    <n v="19"/>
    <n v="1"/>
    <n v="16"/>
    <n v="0.26666666666666666"/>
  </r>
  <r>
    <x v="1199"/>
    <x v="2"/>
    <x v="1"/>
    <n v="6.9"/>
    <n v="4.0999999999999996"/>
    <n v="2.7"/>
    <n v="1"/>
    <n v="1.3"/>
    <n v="2"/>
    <n v="0.9"/>
    <n v="3.1"/>
    <n v="0.2"/>
    <n v="6.1"/>
    <n v="7"/>
    <n v="6"/>
    <n v="5"/>
    <n v="0.6"/>
    <n v="8.5714285714285715E-2"/>
    <x v="0"/>
    <n v="41"/>
    <x v="0"/>
    <x v="0"/>
    <n v="147.30000000000001"/>
    <n v="8"/>
    <n v="0"/>
    <n v="2.5"/>
    <n v="4.1666666666666664E-2"/>
  </r>
  <r>
    <x v="1200"/>
    <x v="19"/>
    <x v="0"/>
    <n v="5.8"/>
    <n v="3.4"/>
    <n v="0.6"/>
    <n v="0.5"/>
    <n v="0.7"/>
    <n v="1.5"/>
    <n v="2.9"/>
    <n v="2.6"/>
    <n v="0.7"/>
    <n v="5.7"/>
    <n v="2"/>
    <n v="2"/>
    <n v="7"/>
    <n v="4.3"/>
    <n v="0.61428571428571421"/>
    <x v="0"/>
    <n v="55"/>
    <x v="0"/>
    <x v="1"/>
    <n v="176"/>
    <n v="13"/>
    <n v="10"/>
    <n v="3.8"/>
    <n v="6.3333333333333325E-2"/>
  </r>
  <r>
    <x v="1201"/>
    <x v="1"/>
    <x v="0"/>
    <n v="6.1"/>
    <n v="2.9"/>
    <n v="3.2"/>
    <n v="1.3"/>
    <n v="1.1000000000000001"/>
    <n v="2.2000000000000002"/>
    <n v="1.1000000000000001"/>
    <n v="2.7"/>
    <n v="1"/>
    <n v="6.3"/>
    <n v="3"/>
    <n v="7"/>
    <n v="10"/>
    <n v="2.5"/>
    <n v="0.35714285714285715"/>
    <x v="0"/>
    <n v="59"/>
    <x v="1"/>
    <x v="1"/>
    <n v="159.4"/>
    <n v="1"/>
    <n v="5"/>
    <n v="24.2"/>
    <n v="0.40333333333333332"/>
  </r>
  <r>
    <x v="1202"/>
    <x v="17"/>
    <x v="1"/>
    <n v="4.9000000000000004"/>
    <n v="3.8"/>
    <n v="1.3"/>
    <n v="0.9"/>
    <n v="2.1"/>
    <n v="2.2999999999999998"/>
    <n v="1.8"/>
    <n v="5.2"/>
    <n v="1.6"/>
    <n v="7.7"/>
    <n v="1"/>
    <n v="7"/>
    <n v="6"/>
    <n v="6.2"/>
    <n v="0.88571428571428579"/>
    <x v="1"/>
    <n v="35"/>
    <x v="0"/>
    <x v="1"/>
    <n v="85.8"/>
    <n v="10"/>
    <n v="0"/>
    <n v="19.899999999999999"/>
    <n v="0.33166666666666667"/>
  </r>
  <r>
    <x v="1203"/>
    <x v="0"/>
    <x v="0"/>
    <n v="6.1"/>
    <n v="4.8"/>
    <n v="2.6"/>
    <n v="0.7"/>
    <n v="2.5"/>
    <n v="3.9"/>
    <n v="0.7"/>
    <n v="2.2000000000000002"/>
    <n v="0"/>
    <n v="8.1"/>
    <n v="7"/>
    <n v="4"/>
    <n v="6"/>
    <n v="5"/>
    <n v="0.7142857142857143"/>
    <x v="0"/>
    <n v="34"/>
    <x v="1"/>
    <x v="0"/>
    <n v="82.4"/>
    <n v="3"/>
    <n v="15"/>
    <n v="11"/>
    <n v="0.18333333333333332"/>
  </r>
  <r>
    <x v="1204"/>
    <x v="23"/>
    <x v="0"/>
    <n v="4.8"/>
    <n v="1.7"/>
    <n v="2.6"/>
    <n v="0.3"/>
    <n v="1.7"/>
    <n v="2.8"/>
    <n v="1.1000000000000001"/>
    <n v="2.9"/>
    <n v="0.7"/>
    <n v="7.3"/>
    <n v="3"/>
    <n v="2"/>
    <n v="6"/>
    <n v="3"/>
    <n v="0.42857142857142855"/>
    <x v="0"/>
    <n v="49"/>
    <x v="0"/>
    <x v="1"/>
    <n v="160.9"/>
    <n v="3"/>
    <n v="8"/>
    <n v="0"/>
    <n v="0"/>
  </r>
  <r>
    <x v="1205"/>
    <x v="11"/>
    <x v="1"/>
    <n v="8"/>
    <n v="0.8"/>
    <n v="3.7"/>
    <n v="0.3"/>
    <n v="0"/>
    <n v="1.5"/>
    <n v="2.5"/>
    <n v="4.2"/>
    <n v="0.7"/>
    <n v="8.4"/>
    <n v="6"/>
    <n v="7"/>
    <n v="8"/>
    <n v="2.6"/>
    <n v="0.37142857142857144"/>
    <x v="1"/>
    <n v="65"/>
    <x v="0"/>
    <x v="0"/>
    <n v="234.9"/>
    <n v="16"/>
    <n v="11"/>
    <n v="26.1"/>
    <n v="0.435"/>
  </r>
  <r>
    <x v="1206"/>
    <x v="2"/>
    <x v="0"/>
    <n v="2.6"/>
    <n v="2.2000000000000002"/>
    <n v="1.5"/>
    <n v="0.7"/>
    <n v="2.1"/>
    <n v="2.7"/>
    <n v="3.6"/>
    <n v="2.4"/>
    <n v="2.1"/>
    <n v="5.9"/>
    <n v="7"/>
    <n v="1"/>
    <n v="7"/>
    <n v="6.5"/>
    <n v="0.9285714285714286"/>
    <x v="1"/>
    <n v="70"/>
    <x v="0"/>
    <x v="1"/>
    <n v="214.7"/>
    <n v="15"/>
    <n v="8"/>
    <n v="8.4"/>
    <n v="0.14000000000000001"/>
  </r>
  <r>
    <x v="1207"/>
    <x v="18"/>
    <x v="0"/>
    <n v="7"/>
    <n v="3.3"/>
    <n v="1.3"/>
    <n v="0.8"/>
    <n v="1.4"/>
    <n v="2.9"/>
    <n v="2.5"/>
    <n v="1.6"/>
    <n v="1.3"/>
    <n v="7.2"/>
    <n v="3"/>
    <n v="2"/>
    <n v="5"/>
    <n v="1.8"/>
    <n v="0.25714285714285717"/>
    <x v="1"/>
    <n v="30"/>
    <x v="0"/>
    <x v="1"/>
    <n v="135.30000000000001"/>
    <n v="6"/>
    <n v="12"/>
    <n v="12"/>
    <n v="0.2"/>
  </r>
  <r>
    <x v="1208"/>
    <x v="19"/>
    <x v="1"/>
    <n v="6.7"/>
    <n v="4.3"/>
    <n v="0"/>
    <n v="0.4"/>
    <n v="0.4"/>
    <n v="4.5"/>
    <n v="2.4"/>
    <n v="3"/>
    <n v="1.3"/>
    <n v="5.3"/>
    <n v="2"/>
    <n v="2"/>
    <n v="10"/>
    <n v="3.5"/>
    <n v="0.5"/>
    <x v="0"/>
    <n v="76"/>
    <x v="1"/>
    <x v="0"/>
    <n v="160.6"/>
    <n v="11"/>
    <n v="6"/>
    <n v="17.3"/>
    <n v="0.28833333333333333"/>
  </r>
  <r>
    <x v="1209"/>
    <x v="29"/>
    <x v="0"/>
    <n v="6.5"/>
    <n v="1.5"/>
    <n v="1.9"/>
    <n v="1"/>
    <n v="1.8"/>
    <n v="1.8"/>
    <n v="5.0999999999999996"/>
    <n v="1.6"/>
    <n v="1.3"/>
    <n v="10"/>
    <n v="9"/>
    <n v="1"/>
    <n v="2"/>
    <n v="2.9"/>
    <n v="0.41428571428571426"/>
    <x v="2"/>
    <n v="32"/>
    <x v="1"/>
    <x v="1"/>
    <n v="195.7"/>
    <n v="16"/>
    <n v="0"/>
    <n v="0"/>
    <n v="0"/>
  </r>
  <r>
    <x v="1210"/>
    <x v="23"/>
    <x v="2"/>
    <n v="8"/>
    <n v="0"/>
    <n v="2.7"/>
    <n v="0.5"/>
    <n v="2.6"/>
    <n v="1.9"/>
    <n v="2.7"/>
    <n v="4.0999999999999996"/>
    <n v="0"/>
    <n v="6.6"/>
    <n v="9"/>
    <n v="9"/>
    <n v="10"/>
    <n v="5.4"/>
    <n v="0.77142857142857146"/>
    <x v="2"/>
    <n v="42"/>
    <x v="1"/>
    <x v="1"/>
    <n v="142.80000000000001"/>
    <n v="4"/>
    <n v="2"/>
    <n v="4.9000000000000004"/>
    <n v="8.1666666666666679E-2"/>
  </r>
  <r>
    <x v="1211"/>
    <x v="19"/>
    <x v="1"/>
    <n v="5.4"/>
    <n v="2.2000000000000002"/>
    <n v="2.9"/>
    <n v="1.2"/>
    <n v="1.5"/>
    <n v="3.6"/>
    <n v="0.9"/>
    <n v="3.2"/>
    <n v="2.8"/>
    <n v="7.5"/>
    <n v="7"/>
    <n v="6"/>
    <n v="6"/>
    <n v="5.5"/>
    <n v="0.7857142857142857"/>
    <x v="0"/>
    <n v="59"/>
    <x v="0"/>
    <x v="1"/>
    <n v="82.8"/>
    <n v="7"/>
    <n v="2"/>
    <n v="9.5"/>
    <n v="0.15833333333333333"/>
  </r>
  <r>
    <x v="1212"/>
    <x v="33"/>
    <x v="0"/>
    <n v="6.5"/>
    <n v="2.7"/>
    <n v="3.3"/>
    <n v="1.6"/>
    <n v="2.4"/>
    <n v="0"/>
    <n v="0"/>
    <n v="1.4"/>
    <n v="0.3"/>
    <n v="4.4000000000000004"/>
    <n v="5"/>
    <n v="3"/>
    <n v="10"/>
    <n v="4.0999999999999996"/>
    <n v="0.58571428571428563"/>
    <x v="0"/>
    <n v="74"/>
    <x v="0"/>
    <x v="0"/>
    <n v="9"/>
    <n v="19"/>
    <n v="18"/>
    <n v="11"/>
    <n v="0.18333333333333332"/>
  </r>
  <r>
    <x v="1213"/>
    <x v="14"/>
    <x v="1"/>
    <n v="2.6"/>
    <n v="1.3"/>
    <n v="2.2999999999999998"/>
    <n v="1.1000000000000001"/>
    <n v="2"/>
    <n v="1.8"/>
    <n v="2.5"/>
    <n v="0.9"/>
    <n v="2.1"/>
    <n v="7.4"/>
    <n v="4"/>
    <n v="6"/>
    <n v="5"/>
    <n v="1.9"/>
    <n v="0.27142857142857141"/>
    <x v="2"/>
    <n v="60"/>
    <x v="0"/>
    <x v="1"/>
    <n v="159.1"/>
    <n v="4"/>
    <n v="3"/>
    <n v="0"/>
    <n v="0"/>
  </r>
  <r>
    <x v="1214"/>
    <x v="15"/>
    <x v="0"/>
    <n v="5.2"/>
    <n v="1.9"/>
    <n v="2.5"/>
    <n v="1"/>
    <n v="2"/>
    <n v="2.8"/>
    <n v="0.3"/>
    <n v="2.7"/>
    <n v="1"/>
    <n v="6.6"/>
    <n v="4"/>
    <n v="7"/>
    <n v="4"/>
    <n v="2.7"/>
    <n v="0.38571428571428573"/>
    <x v="2"/>
    <n v="53"/>
    <x v="0"/>
    <x v="0"/>
    <n v="140.1"/>
    <n v="10"/>
    <n v="11"/>
    <n v="12.6"/>
    <n v="0.21"/>
  </r>
  <r>
    <x v="1215"/>
    <x v="42"/>
    <x v="0"/>
    <n v="7.7"/>
    <n v="4.3"/>
    <n v="2.1"/>
    <n v="0.7"/>
    <n v="1.2"/>
    <n v="3.3"/>
    <n v="0.8"/>
    <n v="2.8"/>
    <n v="0.6"/>
    <n v="7.1"/>
    <n v="1"/>
    <n v="3"/>
    <n v="10"/>
    <n v="0.5"/>
    <n v="7.1428571428571425E-2"/>
    <x v="0"/>
    <n v="39"/>
    <x v="1"/>
    <x v="0"/>
    <n v="64.7"/>
    <n v="18"/>
    <n v="3"/>
    <n v="10.3"/>
    <n v="0.17166666666666669"/>
  </r>
  <r>
    <x v="1216"/>
    <x v="48"/>
    <x v="1"/>
    <n v="3.3"/>
    <n v="3.1"/>
    <n v="2.7"/>
    <n v="1.7"/>
    <n v="2.2999999999999998"/>
    <n v="0"/>
    <n v="2.4"/>
    <n v="0.9"/>
    <n v="2.2000000000000002"/>
    <n v="6.5"/>
    <n v="4"/>
    <n v="4"/>
    <n v="5"/>
    <n v="3.5"/>
    <n v="0.5"/>
    <x v="0"/>
    <n v="21"/>
    <x v="1"/>
    <x v="1"/>
    <n v="78.599999999999994"/>
    <n v="20"/>
    <n v="20"/>
    <n v="23.3"/>
    <n v="0.38833333333333336"/>
  </r>
  <r>
    <x v="1217"/>
    <x v="42"/>
    <x v="1"/>
    <n v="6.3"/>
    <n v="3.5"/>
    <n v="1.1000000000000001"/>
    <n v="0.9"/>
    <n v="2.4"/>
    <n v="0.4"/>
    <n v="3.2"/>
    <n v="3.5"/>
    <n v="0"/>
    <n v="6.4"/>
    <n v="7"/>
    <n v="10"/>
    <n v="9"/>
    <n v="1.4"/>
    <n v="0.19999999999999998"/>
    <x v="2"/>
    <n v="27"/>
    <x v="1"/>
    <x v="1"/>
    <n v="136.9"/>
    <n v="18"/>
    <n v="9"/>
    <n v="18"/>
    <n v="0.3"/>
  </r>
  <r>
    <x v="1218"/>
    <x v="19"/>
    <x v="0"/>
    <n v="4.5999999999999996"/>
    <n v="2.5"/>
    <n v="0.6"/>
    <n v="2.2000000000000002"/>
    <n v="2.2999999999999998"/>
    <n v="0"/>
    <n v="1.7"/>
    <n v="3.4"/>
    <n v="0.1"/>
    <n v="6.1"/>
    <n v="5"/>
    <n v="1"/>
    <n v="2"/>
    <n v="7.5"/>
    <n v="1.0714285714285714"/>
    <x v="0"/>
    <n v="37"/>
    <x v="0"/>
    <x v="0"/>
    <n v="122.7"/>
    <n v="3"/>
    <n v="3"/>
    <n v="7.8"/>
    <n v="0.13"/>
  </r>
  <r>
    <x v="1219"/>
    <x v="18"/>
    <x v="0"/>
    <n v="5.8"/>
    <n v="1.9"/>
    <n v="1.2"/>
    <n v="0.4"/>
    <n v="1.2"/>
    <n v="3"/>
    <n v="0.6"/>
    <n v="2.9"/>
    <n v="1.4"/>
    <n v="6.4"/>
    <n v="9"/>
    <n v="6"/>
    <n v="6"/>
    <n v="1.9"/>
    <n v="0.27142857142857141"/>
    <x v="2"/>
    <n v="75"/>
    <x v="0"/>
    <x v="0"/>
    <n v="221.6"/>
    <n v="10"/>
    <n v="10"/>
    <n v="8.4"/>
    <n v="0.14000000000000001"/>
  </r>
  <r>
    <x v="1220"/>
    <x v="49"/>
    <x v="0"/>
    <n v="4.8"/>
    <n v="2.5"/>
    <n v="2.2000000000000002"/>
    <n v="1.1000000000000001"/>
    <n v="2.5"/>
    <n v="2.2000000000000002"/>
    <n v="1.8"/>
    <n v="3.5"/>
    <n v="1.4"/>
    <n v="8.3000000000000007"/>
    <n v="4"/>
    <n v="6"/>
    <n v="9"/>
    <n v="5.0999999999999996"/>
    <n v="0.72857142857142854"/>
    <x v="0"/>
    <n v="73"/>
    <x v="1"/>
    <x v="0"/>
    <n v="220.9"/>
    <n v="18"/>
    <n v="3"/>
    <n v="18.100000000000001"/>
    <n v="0.30166666666666669"/>
  </r>
  <r>
    <x v="1221"/>
    <x v="43"/>
    <x v="1"/>
    <n v="3.5"/>
    <n v="3.7"/>
    <n v="0.7"/>
    <n v="1.7"/>
    <n v="1.9"/>
    <n v="3.7"/>
    <n v="1.7"/>
    <n v="1.2"/>
    <n v="2"/>
    <n v="6.1"/>
    <n v="3"/>
    <n v="9"/>
    <n v="10"/>
    <n v="6.1"/>
    <n v="0.87142857142857133"/>
    <x v="2"/>
    <n v="26"/>
    <x v="0"/>
    <x v="1"/>
    <n v="107.5"/>
    <n v="4"/>
    <n v="10"/>
    <n v="12.3"/>
    <n v="0.20500000000000002"/>
  </r>
  <r>
    <x v="1222"/>
    <x v="27"/>
    <x v="0"/>
    <n v="6.8"/>
    <n v="0.8"/>
    <n v="1.4"/>
    <n v="0.7"/>
    <n v="0.5"/>
    <n v="2"/>
    <n v="2.1"/>
    <n v="1.3"/>
    <n v="1.9"/>
    <n v="9.1999999999999993"/>
    <n v="6"/>
    <n v="2"/>
    <n v="5"/>
    <n v="4.7"/>
    <n v="0.67142857142857149"/>
    <x v="0"/>
    <n v="62"/>
    <x v="1"/>
    <x v="1"/>
    <n v="225.2"/>
    <n v="1"/>
    <n v="16"/>
    <n v="0"/>
    <n v="0"/>
  </r>
  <r>
    <x v="1223"/>
    <x v="11"/>
    <x v="0"/>
    <n v="5.9"/>
    <n v="5.5"/>
    <n v="1.4"/>
    <n v="0.9"/>
    <n v="1.1000000000000001"/>
    <n v="4.7"/>
    <n v="0.6"/>
    <n v="2.2000000000000002"/>
    <n v="1.1000000000000001"/>
    <n v="6.6"/>
    <n v="4"/>
    <n v="5"/>
    <n v="6"/>
    <n v="2"/>
    <n v="0.2857142857142857"/>
    <x v="0"/>
    <n v="50"/>
    <x v="1"/>
    <x v="0"/>
    <n v="230.8"/>
    <n v="18"/>
    <n v="20"/>
    <n v="26.8"/>
    <n v="0.44666666666666666"/>
  </r>
  <r>
    <x v="1224"/>
    <x v="45"/>
    <x v="2"/>
    <n v="7.2"/>
    <n v="3.9"/>
    <n v="2.8"/>
    <n v="1.3"/>
    <n v="1"/>
    <n v="0.9"/>
    <n v="1"/>
    <n v="1.7"/>
    <n v="1.3"/>
    <n v="8.1999999999999993"/>
    <n v="2"/>
    <n v="5"/>
    <n v="10"/>
    <n v="1.8"/>
    <n v="0.25714285714285717"/>
    <x v="2"/>
    <n v="80"/>
    <x v="1"/>
    <x v="0"/>
    <n v="164.6"/>
    <n v="16"/>
    <n v="19"/>
    <n v="2.1"/>
    <n v="3.5000000000000003E-2"/>
  </r>
  <r>
    <x v="1225"/>
    <x v="10"/>
    <x v="1"/>
    <n v="7.6"/>
    <n v="2.2000000000000002"/>
    <n v="2.7"/>
    <n v="1.2"/>
    <n v="0"/>
    <n v="1.6"/>
    <n v="3.2"/>
    <n v="3.2"/>
    <n v="1.1000000000000001"/>
    <n v="7.9"/>
    <n v="5"/>
    <n v="7"/>
    <n v="4"/>
    <n v="8.9"/>
    <n v="1.2714285714285716"/>
    <x v="0"/>
    <n v="41"/>
    <x v="1"/>
    <x v="0"/>
    <n v="103.5"/>
    <n v="20"/>
    <n v="19"/>
    <n v="29.8"/>
    <n v="0.4966666666666667"/>
  </r>
  <r>
    <x v="1226"/>
    <x v="1"/>
    <x v="0"/>
    <n v="8.5"/>
    <n v="4.2"/>
    <n v="2.1"/>
    <n v="1.3"/>
    <n v="2.5"/>
    <n v="2.5"/>
    <n v="2.9"/>
    <n v="3.5"/>
    <n v="2.6"/>
    <n v="4.5999999999999996"/>
    <n v="4"/>
    <n v="5"/>
    <n v="5"/>
    <n v="6.9"/>
    <n v="0.98571428571428577"/>
    <x v="0"/>
    <n v="47"/>
    <x v="0"/>
    <x v="1"/>
    <n v="156"/>
    <n v="19"/>
    <n v="12"/>
    <n v="13.4"/>
    <n v="0.22333333333333333"/>
  </r>
  <r>
    <x v="1227"/>
    <x v="3"/>
    <x v="0"/>
    <n v="6.3"/>
    <n v="4.8"/>
    <n v="2.5"/>
    <n v="1.6"/>
    <n v="4.5999999999999996"/>
    <n v="1.1000000000000001"/>
    <n v="3.4"/>
    <n v="1.6"/>
    <n v="0.2"/>
    <n v="4.9000000000000004"/>
    <n v="5"/>
    <n v="10"/>
    <n v="8"/>
    <n v="3.6"/>
    <n v="0.51428571428571435"/>
    <x v="2"/>
    <n v="44"/>
    <x v="1"/>
    <x v="0"/>
    <n v="43.7"/>
    <n v="17"/>
    <n v="16"/>
    <n v="4.9000000000000004"/>
    <n v="8.1666666666666679E-2"/>
  </r>
  <r>
    <x v="1228"/>
    <x v="2"/>
    <x v="1"/>
    <n v="8.5"/>
    <n v="2.5"/>
    <n v="2.5"/>
    <n v="0.8"/>
    <n v="2.7"/>
    <n v="2.5"/>
    <n v="0"/>
    <n v="1.4"/>
    <n v="1.2"/>
    <n v="5.7"/>
    <n v="9"/>
    <n v="4"/>
    <n v="1"/>
    <n v="2.2999999999999998"/>
    <n v="0.32857142857142857"/>
    <x v="0"/>
    <n v="71"/>
    <x v="1"/>
    <x v="1"/>
    <n v="120.6"/>
    <n v="14"/>
    <n v="12"/>
    <n v="0"/>
    <n v="0"/>
  </r>
  <r>
    <x v="1229"/>
    <x v="5"/>
    <x v="0"/>
    <n v="4"/>
    <n v="2.7"/>
    <n v="1.6"/>
    <n v="1.7"/>
    <n v="1.7"/>
    <n v="1.9"/>
    <n v="0.9"/>
    <n v="3.6"/>
    <n v="2"/>
    <n v="4.5999999999999996"/>
    <n v="4"/>
    <n v="10"/>
    <n v="1"/>
    <n v="1.3"/>
    <n v="0.18571428571428572"/>
    <x v="0"/>
    <n v="20"/>
    <x v="0"/>
    <x v="1"/>
    <n v="163.30000000000001"/>
    <n v="15"/>
    <n v="16"/>
    <n v="16.2"/>
    <n v="0.26999999999999996"/>
  </r>
  <r>
    <x v="1230"/>
    <x v="48"/>
    <x v="1"/>
    <n v="7.8"/>
    <n v="5.2"/>
    <n v="1.5"/>
    <n v="0.1"/>
    <n v="1"/>
    <n v="1.8"/>
    <n v="3.2"/>
    <n v="1.2"/>
    <n v="2.2999999999999998"/>
    <n v="6"/>
    <n v="6"/>
    <n v="2"/>
    <n v="10"/>
    <n v="1.8"/>
    <n v="0.25714285714285717"/>
    <x v="0"/>
    <n v="51"/>
    <x v="0"/>
    <x v="0"/>
    <n v="169.3"/>
    <n v="11"/>
    <n v="18"/>
    <n v="0"/>
    <n v="0"/>
  </r>
  <r>
    <x v="1231"/>
    <x v="2"/>
    <x v="0"/>
    <n v="6.9"/>
    <n v="6.2"/>
    <n v="3.5"/>
    <n v="1.5"/>
    <n v="0.6"/>
    <n v="1.8"/>
    <n v="2.7"/>
    <n v="2.1"/>
    <n v="0.5"/>
    <n v="6.5"/>
    <n v="4"/>
    <n v="8"/>
    <n v="4"/>
    <n v="4.4000000000000004"/>
    <n v="0.62857142857142867"/>
    <x v="1"/>
    <n v="44"/>
    <x v="0"/>
    <x v="0"/>
    <n v="127.8"/>
    <n v="7"/>
    <n v="19"/>
    <n v="12.9"/>
    <n v="0.215"/>
  </r>
  <r>
    <x v="1232"/>
    <x v="27"/>
    <x v="0"/>
    <n v="6.5"/>
    <n v="3"/>
    <n v="0"/>
    <n v="1.6"/>
    <n v="1.7"/>
    <n v="2.8"/>
    <n v="2.5"/>
    <n v="1.2"/>
    <n v="0.2"/>
    <n v="7.3"/>
    <n v="1"/>
    <n v="5"/>
    <n v="10"/>
    <n v="7.6"/>
    <n v="1.0857142857142856"/>
    <x v="1"/>
    <n v="67"/>
    <x v="1"/>
    <x v="1"/>
    <n v="153.5"/>
    <n v="5"/>
    <n v="14"/>
    <n v="25.5"/>
    <n v="0.42499999999999999"/>
  </r>
  <r>
    <x v="1233"/>
    <x v="33"/>
    <x v="1"/>
    <n v="6.9"/>
    <n v="1.3"/>
    <n v="1.3"/>
    <n v="0.6"/>
    <n v="2.5"/>
    <n v="1.6"/>
    <n v="1.6"/>
    <n v="1.7"/>
    <n v="0"/>
    <n v="6.7"/>
    <n v="2"/>
    <n v="4"/>
    <n v="3"/>
    <n v="2.8"/>
    <n v="0.39999999999999997"/>
    <x v="2"/>
    <n v="35"/>
    <x v="1"/>
    <x v="0"/>
    <n v="99"/>
    <n v="17"/>
    <n v="3"/>
    <n v="0.9"/>
    <n v="1.5000000000000001E-2"/>
  </r>
  <r>
    <x v="1234"/>
    <x v="20"/>
    <x v="0"/>
    <n v="4.0999999999999996"/>
    <n v="2.2999999999999998"/>
    <n v="1.8"/>
    <n v="0.3"/>
    <n v="0.8"/>
    <n v="0.7"/>
    <n v="1.3"/>
    <n v="0.5"/>
    <n v="0.9"/>
    <n v="6.5"/>
    <n v="6"/>
    <n v="9"/>
    <n v="5"/>
    <n v="5.4"/>
    <n v="0.77142857142857146"/>
    <x v="1"/>
    <n v="48"/>
    <x v="1"/>
    <x v="1"/>
    <n v="220.4"/>
    <n v="10"/>
    <n v="17"/>
    <n v="15.9"/>
    <n v="0.26500000000000001"/>
  </r>
  <r>
    <x v="1235"/>
    <x v="45"/>
    <x v="0"/>
    <n v="3.6"/>
    <n v="4.5"/>
    <n v="2.6"/>
    <n v="0.9"/>
    <n v="4.0999999999999996"/>
    <n v="2.1"/>
    <n v="2"/>
    <n v="4.2"/>
    <n v="1.5"/>
    <n v="7.7"/>
    <n v="8"/>
    <n v="2"/>
    <n v="10"/>
    <n v="4.8"/>
    <n v="0.68571428571428572"/>
    <x v="0"/>
    <n v="61"/>
    <x v="1"/>
    <x v="1"/>
    <n v="222.4"/>
    <n v="5"/>
    <n v="10"/>
    <n v="3.5"/>
    <n v="5.8333333333333334E-2"/>
  </r>
  <r>
    <x v="1236"/>
    <x v="15"/>
    <x v="1"/>
    <n v="9.4"/>
    <n v="1.5"/>
    <n v="3.1"/>
    <n v="1.2"/>
    <n v="0.1"/>
    <n v="1.2"/>
    <n v="1.5"/>
    <n v="3.8"/>
    <n v="0.7"/>
    <n v="7.6"/>
    <n v="9"/>
    <n v="3"/>
    <n v="8"/>
    <n v="2.4"/>
    <n v="0.34285714285714286"/>
    <x v="0"/>
    <n v="43"/>
    <x v="0"/>
    <x v="0"/>
    <n v="185.5"/>
    <n v="16"/>
    <n v="8"/>
    <n v="19.100000000000001"/>
    <n v="0.31833333333333336"/>
  </r>
  <r>
    <x v="1237"/>
    <x v="23"/>
    <x v="2"/>
    <n v="5.7"/>
    <n v="2.7"/>
    <n v="3.9"/>
    <n v="0.8"/>
    <n v="1.7"/>
    <n v="0.8"/>
    <n v="2.6"/>
    <n v="1.5"/>
    <n v="1.9"/>
    <n v="8.8000000000000007"/>
    <n v="4"/>
    <n v="8"/>
    <n v="1"/>
    <n v="5"/>
    <n v="0.7142857142857143"/>
    <x v="2"/>
    <n v="36"/>
    <x v="1"/>
    <x v="1"/>
    <n v="136.6"/>
    <n v="9"/>
    <n v="15"/>
    <n v="10.5"/>
    <n v="0.17499999999999999"/>
  </r>
  <r>
    <x v="1238"/>
    <x v="43"/>
    <x v="2"/>
    <n v="5.6"/>
    <n v="3.4"/>
    <n v="1.9"/>
    <n v="1.3"/>
    <n v="1.6"/>
    <n v="0"/>
    <n v="2"/>
    <n v="3.1"/>
    <n v="1.1000000000000001"/>
    <n v="6.7"/>
    <n v="6"/>
    <n v="4"/>
    <n v="5"/>
    <n v="5.0999999999999996"/>
    <n v="0.72857142857142854"/>
    <x v="1"/>
    <n v="80"/>
    <x v="1"/>
    <x v="1"/>
    <n v="108.8"/>
    <n v="18"/>
    <n v="2"/>
    <n v="9.8000000000000007"/>
    <n v="0.16333333333333336"/>
  </r>
  <r>
    <x v="1239"/>
    <x v="28"/>
    <x v="0"/>
    <n v="3.8"/>
    <n v="1.6"/>
    <n v="2"/>
    <n v="2"/>
    <n v="1.5"/>
    <n v="3.1"/>
    <n v="0.8"/>
    <n v="0.6"/>
    <n v="1.8"/>
    <n v="3.6"/>
    <n v="3"/>
    <n v="9"/>
    <n v="5"/>
    <n v="4.8"/>
    <n v="0.68571428571428572"/>
    <x v="2"/>
    <n v="61"/>
    <x v="0"/>
    <x v="1"/>
    <n v="192.3"/>
    <n v="14"/>
    <n v="17"/>
    <n v="19.7"/>
    <n v="0.32833333333333331"/>
  </r>
  <r>
    <x v="1240"/>
    <x v="28"/>
    <x v="1"/>
    <n v="3"/>
    <n v="4.5999999999999996"/>
    <n v="2.4"/>
    <n v="0.3"/>
    <n v="0.9"/>
    <n v="2.8"/>
    <n v="2.8"/>
    <n v="3.3"/>
    <n v="1.3"/>
    <n v="7"/>
    <n v="9"/>
    <n v="10"/>
    <n v="2"/>
    <n v="2.2000000000000002"/>
    <n v="0.31428571428571433"/>
    <x v="2"/>
    <n v="25"/>
    <x v="0"/>
    <x v="1"/>
    <n v="159.19999999999999"/>
    <n v="15"/>
    <n v="16"/>
    <n v="15"/>
    <n v="0.25"/>
  </r>
  <r>
    <x v="1241"/>
    <x v="11"/>
    <x v="0"/>
    <n v="5.8"/>
    <n v="4"/>
    <n v="1.5"/>
    <n v="0"/>
    <n v="1.6"/>
    <n v="3.7"/>
    <n v="3.5"/>
    <n v="1.4"/>
    <n v="0"/>
    <n v="9.1999999999999993"/>
    <n v="8"/>
    <n v="10"/>
    <n v="5"/>
    <n v="4.4000000000000004"/>
    <n v="0.62857142857142867"/>
    <x v="0"/>
    <n v="33"/>
    <x v="1"/>
    <x v="1"/>
    <n v="99.9"/>
    <n v="16"/>
    <n v="9"/>
    <n v="3.6"/>
    <n v="6.0000000000000005E-2"/>
  </r>
  <r>
    <x v="1242"/>
    <x v="11"/>
    <x v="0"/>
    <n v="5.3"/>
    <n v="6"/>
    <n v="0.8"/>
    <n v="1"/>
    <n v="1.1000000000000001"/>
    <n v="2"/>
    <n v="3.6"/>
    <n v="4.0999999999999996"/>
    <n v="0.1"/>
    <n v="7.7"/>
    <n v="1"/>
    <n v="10"/>
    <n v="8"/>
    <n v="5.4"/>
    <n v="0.77142857142857146"/>
    <x v="1"/>
    <n v="45"/>
    <x v="1"/>
    <x v="0"/>
    <n v="202.9"/>
    <n v="6"/>
    <n v="4"/>
    <n v="24.3"/>
    <n v="0.40500000000000003"/>
  </r>
  <r>
    <x v="1243"/>
    <x v="36"/>
    <x v="1"/>
    <n v="6"/>
    <n v="4.2"/>
    <n v="1.9"/>
    <n v="0.7"/>
    <n v="2.8"/>
    <n v="3.3"/>
    <n v="2.8"/>
    <n v="3.2"/>
    <n v="2.4"/>
    <n v="8"/>
    <n v="2"/>
    <n v="10"/>
    <n v="10"/>
    <n v="4.9000000000000004"/>
    <n v="0.70000000000000007"/>
    <x v="1"/>
    <n v="79"/>
    <x v="1"/>
    <x v="0"/>
    <n v="127.6"/>
    <n v="18"/>
    <n v="14"/>
    <n v="0"/>
    <n v="0"/>
  </r>
  <r>
    <x v="1244"/>
    <x v="4"/>
    <x v="0"/>
    <n v="6.2"/>
    <n v="1.6"/>
    <n v="2.7"/>
    <n v="0.8"/>
    <n v="3.1"/>
    <n v="0.9"/>
    <n v="2.8"/>
    <n v="2"/>
    <n v="0.3"/>
    <n v="6.6"/>
    <n v="10"/>
    <n v="9"/>
    <n v="7"/>
    <n v="5.2"/>
    <n v="0.74285714285714288"/>
    <x v="0"/>
    <n v="47"/>
    <x v="1"/>
    <x v="1"/>
    <n v="106.8"/>
    <n v="7"/>
    <n v="19"/>
    <n v="12.2"/>
    <n v="0.20333333333333331"/>
  </r>
  <r>
    <x v="1245"/>
    <x v="23"/>
    <x v="0"/>
    <n v="11"/>
    <n v="3.8"/>
    <n v="1.8"/>
    <n v="1.6"/>
    <n v="1.1000000000000001"/>
    <n v="0"/>
    <n v="0.6"/>
    <n v="2"/>
    <n v="2.1"/>
    <n v="7.6"/>
    <n v="9"/>
    <n v="10"/>
    <n v="2"/>
    <n v="2.6"/>
    <n v="0.37142857142857144"/>
    <x v="0"/>
    <n v="66"/>
    <x v="1"/>
    <x v="0"/>
    <n v="197.3"/>
    <n v="7"/>
    <n v="17"/>
    <n v="3.4"/>
    <n v="5.6666666666666664E-2"/>
  </r>
  <r>
    <x v="1246"/>
    <x v="48"/>
    <x v="0"/>
    <n v="5.3"/>
    <n v="4.5"/>
    <n v="2.4"/>
    <n v="0.9"/>
    <n v="0"/>
    <n v="1.1000000000000001"/>
    <n v="1.2"/>
    <n v="2.7"/>
    <n v="1.3"/>
    <n v="8.1"/>
    <n v="10"/>
    <n v="9"/>
    <n v="6"/>
    <n v="5.0999999999999996"/>
    <n v="0.72857142857142854"/>
    <x v="2"/>
    <n v="55"/>
    <x v="1"/>
    <x v="0"/>
    <n v="110.6"/>
    <n v="4"/>
    <n v="4"/>
    <n v="0"/>
    <n v="0"/>
  </r>
  <r>
    <x v="1247"/>
    <x v="37"/>
    <x v="1"/>
    <n v="9.1999999999999993"/>
    <n v="4.5999999999999996"/>
    <n v="0.1"/>
    <n v="1"/>
    <n v="1.8"/>
    <n v="1.8"/>
    <n v="1.8"/>
    <n v="1.3"/>
    <n v="0.2"/>
    <n v="6.1"/>
    <n v="3"/>
    <n v="1"/>
    <n v="10"/>
    <n v="5.6"/>
    <n v="0.79999999999999993"/>
    <x v="1"/>
    <n v="50"/>
    <x v="1"/>
    <x v="0"/>
    <n v="156.30000000000001"/>
    <n v="10"/>
    <n v="14"/>
    <n v="0.9"/>
    <n v="1.5000000000000001E-2"/>
  </r>
  <r>
    <x v="1248"/>
    <x v="9"/>
    <x v="0"/>
    <n v="9.3000000000000007"/>
    <n v="1.8"/>
    <n v="2"/>
    <n v="0.8"/>
    <n v="1.8"/>
    <n v="2.4"/>
    <n v="2.7"/>
    <n v="4"/>
    <n v="1.9"/>
    <n v="5.9"/>
    <n v="3"/>
    <n v="6"/>
    <n v="1"/>
    <n v="2.1"/>
    <n v="0.3"/>
    <x v="1"/>
    <n v="46"/>
    <x v="1"/>
    <x v="1"/>
    <n v="214.2"/>
    <n v="1"/>
    <n v="5"/>
    <n v="9.6"/>
    <n v="0.16"/>
  </r>
  <r>
    <x v="1249"/>
    <x v="42"/>
    <x v="2"/>
    <n v="7.5"/>
    <n v="1.7"/>
    <n v="1.6"/>
    <n v="1"/>
    <n v="1.6"/>
    <n v="3.5"/>
    <n v="1.3"/>
    <n v="2.9"/>
    <n v="0.7"/>
    <n v="7"/>
    <n v="10"/>
    <n v="10"/>
    <n v="10"/>
    <n v="0.2"/>
    <n v="2.8571428571428574E-2"/>
    <x v="1"/>
    <n v="21"/>
    <x v="1"/>
    <x v="1"/>
    <n v="209.1"/>
    <n v="17"/>
    <n v="7"/>
    <n v="12.8"/>
    <n v="0.21333333333333335"/>
  </r>
  <r>
    <x v="1250"/>
    <x v="12"/>
    <x v="1"/>
    <n v="5.5"/>
    <n v="1.3"/>
    <n v="0.7"/>
    <n v="1.1000000000000001"/>
    <n v="2"/>
    <n v="2.4"/>
    <n v="1.6"/>
    <n v="3.8"/>
    <n v="1.4"/>
    <n v="7.7"/>
    <n v="9"/>
    <n v="6"/>
    <n v="10"/>
    <n v="6.3"/>
    <n v="0.9"/>
    <x v="1"/>
    <n v="38"/>
    <x v="0"/>
    <x v="0"/>
    <n v="167.1"/>
    <n v="20"/>
    <n v="2"/>
    <n v="18.5"/>
    <n v="0.30833333333333335"/>
  </r>
  <r>
    <x v="1251"/>
    <x v="18"/>
    <x v="0"/>
    <n v="3.3"/>
    <n v="5.4"/>
    <n v="2.7"/>
    <n v="2.4"/>
    <n v="2.9"/>
    <n v="4.7"/>
    <n v="2.7"/>
    <n v="0"/>
    <n v="1"/>
    <n v="3.2"/>
    <n v="3"/>
    <n v="8"/>
    <n v="3"/>
    <n v="2.1"/>
    <n v="0.3"/>
    <x v="0"/>
    <n v="47"/>
    <x v="1"/>
    <x v="1"/>
    <n v="91.4"/>
    <n v="3"/>
    <n v="4"/>
    <n v="21.8"/>
    <n v="0.36333333333333334"/>
  </r>
  <r>
    <x v="1252"/>
    <x v="40"/>
    <x v="0"/>
    <n v="7"/>
    <n v="3.9"/>
    <n v="3.8"/>
    <n v="1.1000000000000001"/>
    <n v="2.2999999999999998"/>
    <n v="2.1"/>
    <n v="2.2000000000000002"/>
    <n v="2.5"/>
    <n v="0"/>
    <n v="6.3"/>
    <n v="10"/>
    <n v="7"/>
    <n v="6"/>
    <n v="1.5"/>
    <n v="0.21428571428571427"/>
    <x v="1"/>
    <n v="64"/>
    <x v="0"/>
    <x v="1"/>
    <n v="125.1"/>
    <n v="11"/>
    <n v="17"/>
    <n v="12.2"/>
    <n v="0.20333333333333331"/>
  </r>
  <r>
    <x v="1253"/>
    <x v="5"/>
    <x v="0"/>
    <n v="8"/>
    <n v="1.8"/>
    <n v="3"/>
    <n v="1.6"/>
    <n v="2"/>
    <n v="2.1"/>
    <n v="2.4"/>
    <n v="2.8"/>
    <n v="1.9"/>
    <n v="4.2"/>
    <n v="5"/>
    <n v="7"/>
    <n v="9"/>
    <n v="3.4"/>
    <n v="0.48571428571428571"/>
    <x v="0"/>
    <n v="63"/>
    <x v="1"/>
    <x v="0"/>
    <n v="270.8"/>
    <n v="3"/>
    <n v="14"/>
    <n v="6.5"/>
    <n v="0.10833333333333334"/>
  </r>
  <r>
    <x v="1254"/>
    <x v="8"/>
    <x v="1"/>
    <n v="9.5"/>
    <n v="3.2"/>
    <n v="3.1"/>
    <n v="1.1000000000000001"/>
    <n v="2.2999999999999998"/>
    <n v="2.4"/>
    <n v="1.1000000000000001"/>
    <n v="2.5"/>
    <n v="2"/>
    <n v="6.4"/>
    <n v="6"/>
    <n v="2"/>
    <n v="1"/>
    <n v="2.5"/>
    <n v="0.35714285714285715"/>
    <x v="2"/>
    <n v="76"/>
    <x v="0"/>
    <x v="1"/>
    <n v="197.4"/>
    <n v="4"/>
    <n v="11"/>
    <n v="18.3"/>
    <n v="0.30499999999999999"/>
  </r>
  <r>
    <x v="1255"/>
    <x v="27"/>
    <x v="0"/>
    <n v="4.0999999999999996"/>
    <n v="2.8"/>
    <n v="2.7"/>
    <n v="0"/>
    <n v="1.8"/>
    <n v="2.5"/>
    <n v="1.6"/>
    <n v="2.5"/>
    <n v="0.7"/>
    <n v="8.5"/>
    <n v="3"/>
    <n v="4"/>
    <n v="6"/>
    <n v="0"/>
    <n v="0"/>
    <x v="1"/>
    <n v="40"/>
    <x v="1"/>
    <x v="0"/>
    <n v="138.4"/>
    <n v="16"/>
    <n v="18"/>
    <n v="5.0999999999999996"/>
    <n v="8.4999999999999992E-2"/>
  </r>
  <r>
    <x v="1256"/>
    <x v="36"/>
    <x v="0"/>
    <n v="5.5"/>
    <n v="1.5"/>
    <n v="2.6"/>
    <n v="0.7"/>
    <n v="0.6"/>
    <n v="2.4"/>
    <n v="1.4"/>
    <n v="2.1"/>
    <n v="1.8"/>
    <n v="5.8"/>
    <n v="10"/>
    <n v="1"/>
    <n v="2"/>
    <n v="4.8"/>
    <n v="0.68571428571428572"/>
    <x v="2"/>
    <n v="74"/>
    <x v="1"/>
    <x v="0"/>
    <n v="87"/>
    <n v="18"/>
    <n v="6"/>
    <n v="0"/>
    <n v="0"/>
  </r>
  <r>
    <x v="1257"/>
    <x v="51"/>
    <x v="0"/>
    <n v="4.0999999999999996"/>
    <n v="3.1"/>
    <n v="0.2"/>
    <n v="1.1000000000000001"/>
    <n v="3"/>
    <n v="0.5"/>
    <n v="2"/>
    <n v="5.4"/>
    <n v="0.3"/>
    <n v="6.2"/>
    <n v="8"/>
    <n v="7"/>
    <n v="9"/>
    <n v="4.7"/>
    <n v="0.67142857142857149"/>
    <x v="0"/>
    <n v="64"/>
    <x v="0"/>
    <x v="0"/>
    <n v="55"/>
    <n v="9"/>
    <n v="0"/>
    <n v="17.5"/>
    <n v="0.29166666666666669"/>
  </r>
  <r>
    <x v="1258"/>
    <x v="4"/>
    <x v="0"/>
    <n v="4.7"/>
    <n v="3.3"/>
    <n v="1.9"/>
    <n v="1.4"/>
    <n v="1.6"/>
    <n v="3"/>
    <n v="1.5"/>
    <n v="2.8"/>
    <n v="0.3"/>
    <n v="7.3"/>
    <n v="2"/>
    <n v="4"/>
    <n v="2"/>
    <n v="0.9"/>
    <n v="0.12857142857142859"/>
    <x v="2"/>
    <n v="34"/>
    <x v="0"/>
    <x v="0"/>
    <n v="210.8"/>
    <n v="13"/>
    <n v="20"/>
    <n v="20.6"/>
    <n v="0.34333333333333338"/>
  </r>
  <r>
    <x v="1259"/>
    <x v="20"/>
    <x v="2"/>
    <n v="7.3"/>
    <n v="5.9"/>
    <n v="2.5"/>
    <n v="1.1000000000000001"/>
    <n v="0.6"/>
    <n v="5"/>
    <n v="1.3"/>
    <n v="2.7"/>
    <n v="1.4"/>
    <n v="7.7"/>
    <n v="6"/>
    <n v="9"/>
    <n v="3"/>
    <n v="2.9"/>
    <n v="0.41428571428571426"/>
    <x v="2"/>
    <n v="53"/>
    <x v="0"/>
    <x v="1"/>
    <n v="211.8"/>
    <n v="14"/>
    <n v="1"/>
    <n v="3.4"/>
    <n v="5.6666666666666664E-2"/>
  </r>
  <r>
    <x v="1260"/>
    <x v="36"/>
    <x v="1"/>
    <n v="4.5999999999999996"/>
    <n v="2"/>
    <n v="2.5"/>
    <n v="1.5"/>
    <n v="0.4"/>
    <n v="0.9"/>
    <n v="2.2000000000000002"/>
    <n v="3.7"/>
    <n v="0.5"/>
    <n v="7.6"/>
    <n v="2"/>
    <n v="6"/>
    <n v="2"/>
    <n v="1"/>
    <n v="0.14285714285714285"/>
    <x v="1"/>
    <n v="59"/>
    <x v="0"/>
    <x v="0"/>
    <n v="148.1"/>
    <n v="13"/>
    <n v="18"/>
    <n v="25.7"/>
    <n v="0.42833333333333334"/>
  </r>
  <r>
    <x v="1261"/>
    <x v="49"/>
    <x v="1"/>
    <n v="4.4000000000000004"/>
    <n v="0.4"/>
    <n v="3.3"/>
    <n v="0.3"/>
    <n v="0.6"/>
    <n v="2"/>
    <n v="4.5"/>
    <n v="1.8"/>
    <n v="1.1000000000000001"/>
    <n v="6.5"/>
    <n v="9"/>
    <n v="6"/>
    <n v="4"/>
    <n v="1.3"/>
    <n v="0.18571428571428572"/>
    <x v="0"/>
    <n v="22"/>
    <x v="1"/>
    <x v="0"/>
    <n v="129.5"/>
    <n v="15"/>
    <n v="12"/>
    <n v="14.7"/>
    <n v="0.245"/>
  </r>
  <r>
    <x v="1262"/>
    <x v="12"/>
    <x v="0"/>
    <n v="7.6"/>
    <n v="1.4"/>
    <n v="1"/>
    <n v="1"/>
    <n v="0.3"/>
    <n v="0.4"/>
    <n v="2.7"/>
    <n v="0.8"/>
    <n v="0.3"/>
    <n v="7.2"/>
    <n v="6"/>
    <n v="9"/>
    <n v="4"/>
    <n v="1.8"/>
    <n v="0.25714285714285717"/>
    <x v="0"/>
    <n v="20"/>
    <x v="1"/>
    <x v="1"/>
    <n v="206.7"/>
    <n v="7"/>
    <n v="19"/>
    <n v="13.5"/>
    <n v="0.22500000000000001"/>
  </r>
  <r>
    <x v="1263"/>
    <x v="32"/>
    <x v="1"/>
    <n v="6.9"/>
    <n v="1.7"/>
    <n v="2.6"/>
    <n v="1.7"/>
    <n v="2.2000000000000002"/>
    <n v="2.9"/>
    <n v="0"/>
    <n v="3.7"/>
    <n v="0"/>
    <n v="7.1"/>
    <n v="9"/>
    <n v="8"/>
    <n v="10"/>
    <n v="4.0999999999999996"/>
    <n v="0.58571428571428563"/>
    <x v="1"/>
    <n v="80"/>
    <x v="1"/>
    <x v="0"/>
    <n v="76.099999999999994"/>
    <n v="8"/>
    <n v="17"/>
    <n v="5.9"/>
    <n v="9.8333333333333342E-2"/>
  </r>
  <r>
    <x v="1264"/>
    <x v="21"/>
    <x v="1"/>
    <n v="6.7"/>
    <n v="2.4"/>
    <n v="0.9"/>
    <n v="0.5"/>
    <n v="1.3"/>
    <n v="2.9"/>
    <n v="2.4"/>
    <n v="2.1"/>
    <n v="1.4"/>
    <n v="5.7"/>
    <n v="4"/>
    <n v="6"/>
    <n v="1"/>
    <n v="7"/>
    <n v="1"/>
    <x v="1"/>
    <n v="43"/>
    <x v="1"/>
    <x v="0"/>
    <n v="249.9"/>
    <n v="7"/>
    <n v="9"/>
    <n v="18.100000000000001"/>
    <n v="0.30166666666666669"/>
  </r>
  <r>
    <x v="1265"/>
    <x v="19"/>
    <x v="1"/>
    <n v="4.7"/>
    <n v="1.4"/>
    <n v="1.8"/>
    <n v="1.6"/>
    <n v="2.2999999999999998"/>
    <n v="0.2"/>
    <n v="1.4"/>
    <n v="4.3"/>
    <n v="1.4"/>
    <n v="4.4000000000000004"/>
    <n v="3"/>
    <n v="6"/>
    <n v="8"/>
    <n v="2.2000000000000002"/>
    <n v="0.31428571428571433"/>
    <x v="0"/>
    <n v="62"/>
    <x v="0"/>
    <x v="0"/>
    <n v="186.9"/>
    <n v="10"/>
    <n v="12"/>
    <n v="0"/>
    <n v="0"/>
  </r>
  <r>
    <x v="1266"/>
    <x v="27"/>
    <x v="1"/>
    <n v="8.6"/>
    <n v="4.2"/>
    <n v="1.9"/>
    <n v="1.5"/>
    <n v="2.7"/>
    <n v="0.4"/>
    <n v="0.9"/>
    <n v="4.2"/>
    <n v="1.2"/>
    <n v="5.4"/>
    <n v="2"/>
    <n v="6"/>
    <n v="5"/>
    <n v="4.7"/>
    <n v="0.67142857142857149"/>
    <x v="1"/>
    <n v="46"/>
    <x v="1"/>
    <x v="0"/>
    <n v="87.4"/>
    <n v="11"/>
    <n v="4"/>
    <n v="7.3"/>
    <n v="0.12166666666666666"/>
  </r>
  <r>
    <x v="1267"/>
    <x v="12"/>
    <x v="1"/>
    <n v="6"/>
    <n v="1.3"/>
    <n v="2.9"/>
    <n v="0.4"/>
    <n v="2.4"/>
    <n v="0"/>
    <n v="2.8"/>
    <n v="0"/>
    <n v="0.9"/>
    <n v="8.1999999999999993"/>
    <n v="8"/>
    <n v="4"/>
    <n v="8"/>
    <n v="4.5999999999999996"/>
    <n v="0.65714285714285714"/>
    <x v="1"/>
    <n v="28"/>
    <x v="0"/>
    <x v="1"/>
    <n v="189.3"/>
    <n v="13"/>
    <n v="12"/>
    <n v="4.0999999999999996"/>
    <n v="6.8333333333333329E-2"/>
  </r>
  <r>
    <x v="1268"/>
    <x v="4"/>
    <x v="2"/>
    <n v="10.8"/>
    <n v="3"/>
    <n v="2.7"/>
    <n v="1.2"/>
    <n v="2.1"/>
    <n v="3.9"/>
    <n v="2.1"/>
    <n v="2.6"/>
    <n v="0.5"/>
    <n v="9.1999999999999993"/>
    <n v="4"/>
    <n v="5"/>
    <n v="6"/>
    <n v="0"/>
    <n v="0"/>
    <x v="0"/>
    <n v="43"/>
    <x v="1"/>
    <x v="1"/>
    <n v="115.8"/>
    <n v="17"/>
    <n v="8"/>
    <n v="0"/>
    <n v="0"/>
  </r>
  <r>
    <x v="1269"/>
    <x v="20"/>
    <x v="1"/>
    <n v="6.3"/>
    <n v="6"/>
    <n v="2.1"/>
    <n v="1.1000000000000001"/>
    <n v="1.8"/>
    <n v="1"/>
    <n v="5"/>
    <n v="3.9"/>
    <n v="0.1"/>
    <n v="6.4"/>
    <n v="2"/>
    <n v="3"/>
    <n v="2"/>
    <n v="0.2"/>
    <n v="2.8571428571428574E-2"/>
    <x v="0"/>
    <n v="36"/>
    <x v="1"/>
    <x v="1"/>
    <n v="83.2"/>
    <n v="11"/>
    <n v="0"/>
    <n v="16.899999999999999"/>
    <n v="0.28166666666666662"/>
  </r>
  <r>
    <x v="1270"/>
    <x v="16"/>
    <x v="0"/>
    <n v="1.3"/>
    <n v="3.8"/>
    <n v="0"/>
    <n v="0.9"/>
    <n v="1.3"/>
    <n v="1.8"/>
    <n v="1.9"/>
    <n v="0.2"/>
    <n v="0.1"/>
    <n v="8.1999999999999993"/>
    <n v="9"/>
    <n v="9"/>
    <n v="7"/>
    <n v="7.1"/>
    <n v="1.0142857142857142"/>
    <x v="0"/>
    <n v="47"/>
    <x v="1"/>
    <x v="1"/>
    <n v="189.1"/>
    <n v="3"/>
    <n v="5"/>
    <n v="12.7"/>
    <n v="0.21166666666666664"/>
  </r>
  <r>
    <x v="1271"/>
    <x v="11"/>
    <x v="0"/>
    <n v="1.2"/>
    <n v="3.7"/>
    <n v="2.4"/>
    <n v="0.2"/>
    <n v="1.4"/>
    <n v="1.6"/>
    <n v="1.7"/>
    <n v="3"/>
    <n v="0.6"/>
    <n v="6.1"/>
    <n v="8"/>
    <n v="2"/>
    <n v="10"/>
    <n v="2"/>
    <n v="0.2857142857142857"/>
    <x v="0"/>
    <n v="58"/>
    <x v="1"/>
    <x v="1"/>
    <n v="94.8"/>
    <n v="12"/>
    <n v="0"/>
    <n v="16.399999999999999"/>
    <n v="0.27333333333333332"/>
  </r>
  <r>
    <x v="1272"/>
    <x v="44"/>
    <x v="2"/>
    <n v="7.2"/>
    <n v="5.8"/>
    <n v="1.7"/>
    <n v="0.9"/>
    <n v="2.1"/>
    <n v="3.2"/>
    <n v="3.4"/>
    <n v="3.4"/>
    <n v="2.2000000000000002"/>
    <n v="6.9"/>
    <n v="5"/>
    <n v="7"/>
    <n v="9"/>
    <n v="3.9"/>
    <n v="0.55714285714285716"/>
    <x v="0"/>
    <n v="74"/>
    <x v="0"/>
    <x v="0"/>
    <n v="83.2"/>
    <n v="20"/>
    <n v="17"/>
    <n v="7.8"/>
    <n v="0.13"/>
  </r>
  <r>
    <x v="1273"/>
    <x v="33"/>
    <x v="1"/>
    <n v="8.6"/>
    <n v="4.9000000000000004"/>
    <n v="3.4"/>
    <n v="0.9"/>
    <n v="0.5"/>
    <n v="2.8"/>
    <n v="2"/>
    <n v="2.4"/>
    <n v="1.4"/>
    <n v="5.8"/>
    <n v="8"/>
    <n v="1"/>
    <n v="7"/>
    <n v="3.7"/>
    <n v="0.52857142857142858"/>
    <x v="2"/>
    <n v="23"/>
    <x v="0"/>
    <x v="0"/>
    <n v="174.2"/>
    <n v="15"/>
    <n v="15"/>
    <n v="17.899999999999999"/>
    <n v="0.29833333333333328"/>
  </r>
  <r>
    <x v="1274"/>
    <x v="48"/>
    <x v="0"/>
    <n v="4.4000000000000004"/>
    <n v="3.8"/>
    <n v="3.2"/>
    <n v="0.2"/>
    <n v="1.4"/>
    <n v="2.7"/>
    <n v="0.7"/>
    <n v="2.4"/>
    <n v="1.6"/>
    <n v="7.7"/>
    <n v="5"/>
    <n v="10"/>
    <n v="5"/>
    <n v="0"/>
    <n v="0"/>
    <x v="0"/>
    <n v="80"/>
    <x v="1"/>
    <x v="1"/>
    <n v="144.80000000000001"/>
    <n v="9"/>
    <n v="7"/>
    <n v="10.6"/>
    <n v="0.17666666666666667"/>
  </r>
  <r>
    <x v="1275"/>
    <x v="29"/>
    <x v="0"/>
    <n v="10.199999999999999"/>
    <n v="2.5"/>
    <n v="1.1000000000000001"/>
    <n v="0.3"/>
    <n v="0.8"/>
    <n v="1"/>
    <n v="0.9"/>
    <n v="4.0999999999999996"/>
    <n v="0"/>
    <n v="5.7"/>
    <n v="7"/>
    <n v="7"/>
    <n v="4"/>
    <n v="1.6"/>
    <n v="0.22857142857142859"/>
    <x v="0"/>
    <n v="48"/>
    <x v="0"/>
    <x v="0"/>
    <n v="200.6"/>
    <n v="20"/>
    <n v="5"/>
    <n v="6.2"/>
    <n v="0.10333333333333333"/>
  </r>
  <r>
    <x v="1276"/>
    <x v="5"/>
    <x v="0"/>
    <n v="9.3000000000000007"/>
    <n v="3"/>
    <n v="2.6"/>
    <n v="0.5"/>
    <n v="2.7"/>
    <n v="2.8"/>
    <n v="1.6"/>
    <n v="0.6"/>
    <n v="1.4"/>
    <n v="5.4"/>
    <n v="5"/>
    <n v="2"/>
    <n v="8"/>
    <n v="4.5"/>
    <n v="0.6428571428571429"/>
    <x v="0"/>
    <n v="64"/>
    <x v="0"/>
    <x v="1"/>
    <n v="135"/>
    <n v="10"/>
    <n v="12"/>
    <n v="4.9000000000000004"/>
    <n v="8.1666666666666679E-2"/>
  </r>
  <r>
    <x v="1277"/>
    <x v="24"/>
    <x v="0"/>
    <n v="6.4"/>
    <n v="2.9"/>
    <n v="2.6"/>
    <n v="0.5"/>
    <n v="2.2000000000000002"/>
    <n v="3.1"/>
    <n v="2.8"/>
    <n v="3.6"/>
    <n v="1.5"/>
    <n v="6.6"/>
    <n v="5"/>
    <n v="5"/>
    <n v="6"/>
    <n v="1.1000000000000001"/>
    <n v="0.15714285714285717"/>
    <x v="2"/>
    <n v="47"/>
    <x v="0"/>
    <x v="0"/>
    <n v="130.5"/>
    <n v="11"/>
    <n v="16"/>
    <n v="0"/>
    <n v="0"/>
  </r>
  <r>
    <x v="1278"/>
    <x v="22"/>
    <x v="0"/>
    <n v="7.1"/>
    <n v="2.4"/>
    <n v="2.5"/>
    <n v="1.2"/>
    <n v="3.6"/>
    <n v="2.8"/>
    <n v="3.5"/>
    <n v="3.1"/>
    <n v="2.8"/>
    <n v="7.5"/>
    <n v="4"/>
    <n v="1"/>
    <n v="5"/>
    <n v="2.2000000000000002"/>
    <n v="0.31428571428571433"/>
    <x v="0"/>
    <n v="75"/>
    <x v="1"/>
    <x v="0"/>
    <n v="48.2"/>
    <n v="17"/>
    <n v="12"/>
    <n v="19.3"/>
    <n v="0.32166666666666666"/>
  </r>
  <r>
    <x v="1279"/>
    <x v="25"/>
    <x v="1"/>
    <n v="7.8"/>
    <n v="3.3"/>
    <n v="2.4"/>
    <n v="1.5"/>
    <n v="0.7"/>
    <n v="0.5"/>
    <n v="3"/>
    <n v="4.2"/>
    <n v="1.2"/>
    <n v="6.7"/>
    <n v="5"/>
    <n v="5"/>
    <n v="7"/>
    <n v="0.6"/>
    <n v="8.5714285714285715E-2"/>
    <x v="2"/>
    <n v="56"/>
    <x v="1"/>
    <x v="0"/>
    <n v="175.1"/>
    <n v="1"/>
    <n v="9"/>
    <n v="18.399999999999999"/>
    <n v="0.30666666666666664"/>
  </r>
  <r>
    <x v="1280"/>
    <x v="43"/>
    <x v="0"/>
    <n v="9.8000000000000007"/>
    <n v="3.5"/>
    <n v="2.6"/>
    <n v="0.8"/>
    <n v="0.8"/>
    <n v="0.6"/>
    <n v="2.7"/>
    <n v="1.3"/>
    <n v="0.8"/>
    <n v="5.9"/>
    <n v="7"/>
    <n v="4"/>
    <n v="3"/>
    <n v="1.3"/>
    <n v="0.18571428571428572"/>
    <x v="0"/>
    <n v="48"/>
    <x v="1"/>
    <x v="1"/>
    <n v="149.1"/>
    <n v="18"/>
    <n v="5"/>
    <n v="33.4"/>
    <n v="0.55666666666666664"/>
  </r>
  <r>
    <x v="1281"/>
    <x v="31"/>
    <x v="0"/>
    <n v="7.4"/>
    <n v="1.1000000000000001"/>
    <n v="3.5"/>
    <n v="1.4"/>
    <n v="1.6"/>
    <n v="4.0999999999999996"/>
    <n v="3.3"/>
    <n v="4.4000000000000004"/>
    <n v="0.4"/>
    <n v="5.4"/>
    <n v="3"/>
    <n v="1"/>
    <n v="9"/>
    <n v="1.9"/>
    <n v="0.27142857142857141"/>
    <x v="0"/>
    <n v="63"/>
    <x v="1"/>
    <x v="1"/>
    <n v="209.4"/>
    <n v="4"/>
    <n v="17"/>
    <n v="7.3"/>
    <n v="0.12166666666666666"/>
  </r>
  <r>
    <x v="1282"/>
    <x v="28"/>
    <x v="0"/>
    <n v="6.4"/>
    <n v="5.4"/>
    <n v="1.4"/>
    <n v="1.5"/>
    <n v="0.8"/>
    <n v="4.3"/>
    <n v="2.7"/>
    <n v="0.7"/>
    <n v="1.3"/>
    <n v="4.5"/>
    <n v="4"/>
    <n v="1"/>
    <n v="4"/>
    <n v="0"/>
    <n v="0"/>
    <x v="1"/>
    <n v="71"/>
    <x v="1"/>
    <x v="0"/>
    <n v="188"/>
    <n v="19"/>
    <n v="19"/>
    <n v="4.7"/>
    <n v="7.8333333333333338E-2"/>
  </r>
  <r>
    <x v="1283"/>
    <x v="2"/>
    <x v="2"/>
    <n v="7.3"/>
    <n v="3.6"/>
    <n v="1.1000000000000001"/>
    <n v="1"/>
    <n v="2"/>
    <n v="1.9"/>
    <n v="0.9"/>
    <n v="2.1"/>
    <n v="1"/>
    <n v="6"/>
    <n v="8"/>
    <n v="7"/>
    <n v="4"/>
    <n v="5.3"/>
    <n v="0.75714285714285712"/>
    <x v="1"/>
    <n v="48"/>
    <x v="1"/>
    <x v="0"/>
    <n v="166.6"/>
    <n v="9"/>
    <n v="12"/>
    <n v="0"/>
    <n v="0"/>
  </r>
  <r>
    <x v="1284"/>
    <x v="34"/>
    <x v="1"/>
    <n v="7.1"/>
    <n v="2.6"/>
    <n v="2.8"/>
    <n v="1.2"/>
    <n v="1.4"/>
    <n v="1.9"/>
    <n v="1.7"/>
    <n v="1"/>
    <n v="2.2999999999999998"/>
    <n v="6.3"/>
    <n v="6"/>
    <n v="3"/>
    <n v="8"/>
    <n v="0.2"/>
    <n v="2.8571428571428574E-2"/>
    <x v="1"/>
    <n v="24"/>
    <x v="0"/>
    <x v="0"/>
    <n v="113.5"/>
    <n v="15"/>
    <n v="14"/>
    <n v="17.7"/>
    <n v="0.29499999999999998"/>
  </r>
  <r>
    <x v="1285"/>
    <x v="12"/>
    <x v="2"/>
    <n v="7.8"/>
    <n v="3.3"/>
    <n v="0.1"/>
    <n v="0.9"/>
    <n v="1"/>
    <n v="2.2000000000000002"/>
    <n v="1.4"/>
    <n v="3.4"/>
    <n v="2.1"/>
    <n v="7.2"/>
    <n v="8"/>
    <n v="10"/>
    <n v="6"/>
    <n v="2.7"/>
    <n v="0.38571428571428573"/>
    <x v="2"/>
    <n v="30"/>
    <x v="1"/>
    <x v="1"/>
    <n v="129.19999999999999"/>
    <n v="11"/>
    <n v="5"/>
    <n v="15.8"/>
    <n v="0.26333333333333336"/>
  </r>
  <r>
    <x v="1286"/>
    <x v="46"/>
    <x v="1"/>
    <n v="2.9"/>
    <n v="4.4000000000000004"/>
    <n v="2.7"/>
    <n v="0.4"/>
    <n v="2.6"/>
    <n v="2.7"/>
    <n v="3.5"/>
    <n v="1.5"/>
    <n v="0.2"/>
    <n v="5.0999999999999996"/>
    <n v="2"/>
    <n v="9"/>
    <n v="1"/>
    <n v="1.5"/>
    <n v="0.21428571428571427"/>
    <x v="0"/>
    <n v="21"/>
    <x v="0"/>
    <x v="1"/>
    <n v="177.5"/>
    <n v="8"/>
    <n v="10"/>
    <n v="22.4"/>
    <n v="0.37333333333333329"/>
  </r>
  <r>
    <x v="1287"/>
    <x v="14"/>
    <x v="1"/>
    <n v="6.6"/>
    <n v="0.8"/>
    <n v="2.5"/>
    <n v="0.6"/>
    <n v="0"/>
    <n v="0.3"/>
    <n v="0.9"/>
    <n v="4"/>
    <n v="1.2"/>
    <n v="7.3"/>
    <n v="9"/>
    <n v="9"/>
    <n v="2"/>
    <n v="5.2"/>
    <n v="0.74285714285714288"/>
    <x v="1"/>
    <n v="23"/>
    <x v="0"/>
    <x v="1"/>
    <n v="147.4"/>
    <n v="2"/>
    <n v="7"/>
    <n v="2.7"/>
    <n v="4.5000000000000005E-2"/>
  </r>
  <r>
    <x v="1288"/>
    <x v="9"/>
    <x v="1"/>
    <n v="6.9"/>
    <n v="2.8"/>
    <n v="0"/>
    <n v="1.2"/>
    <n v="2"/>
    <n v="2.2999999999999998"/>
    <n v="0.9"/>
    <n v="0.3"/>
    <n v="3.6"/>
    <n v="5.8"/>
    <n v="7"/>
    <n v="10"/>
    <n v="9"/>
    <n v="0.5"/>
    <n v="7.1428571428571425E-2"/>
    <x v="1"/>
    <n v="29"/>
    <x v="0"/>
    <x v="0"/>
    <n v="220.9"/>
    <n v="0"/>
    <n v="13"/>
    <n v="15.7"/>
    <n v="0.26166666666666666"/>
  </r>
  <r>
    <x v="1289"/>
    <x v="8"/>
    <x v="1"/>
    <n v="5.9"/>
    <n v="1.2"/>
    <n v="1.4"/>
    <n v="0.9"/>
    <n v="0.9"/>
    <n v="0.8"/>
    <n v="2.2000000000000002"/>
    <n v="1.9"/>
    <n v="0"/>
    <n v="5.9"/>
    <n v="5"/>
    <n v="9"/>
    <n v="6"/>
    <n v="1.4"/>
    <n v="0.19999999999999998"/>
    <x v="2"/>
    <n v="75"/>
    <x v="1"/>
    <x v="0"/>
    <n v="215.7"/>
    <n v="4"/>
    <n v="12"/>
    <n v="5.8"/>
    <n v="9.6666666666666665E-2"/>
  </r>
  <r>
    <x v="1290"/>
    <x v="47"/>
    <x v="0"/>
    <n v="7.6"/>
    <n v="7"/>
    <n v="3.6"/>
    <n v="1.4"/>
    <n v="2.2999999999999998"/>
    <n v="2"/>
    <n v="4.3"/>
    <n v="4.8"/>
    <n v="1"/>
    <n v="8"/>
    <n v="7"/>
    <n v="1"/>
    <n v="7"/>
    <n v="0.3"/>
    <n v="4.2857142857142858E-2"/>
    <x v="0"/>
    <n v="58"/>
    <x v="1"/>
    <x v="1"/>
    <n v="137.5"/>
    <n v="7"/>
    <n v="1"/>
    <n v="20.7"/>
    <n v="0.34499999999999997"/>
  </r>
  <r>
    <x v="1291"/>
    <x v="51"/>
    <x v="1"/>
    <n v="9.8000000000000007"/>
    <n v="3.2"/>
    <n v="0.5"/>
    <n v="0.1"/>
    <n v="2.6"/>
    <n v="0.9"/>
    <n v="2.9"/>
    <n v="1.5"/>
    <n v="2"/>
    <n v="3.5"/>
    <n v="2"/>
    <n v="4"/>
    <n v="9"/>
    <n v="0"/>
    <n v="0"/>
    <x v="0"/>
    <n v="63"/>
    <x v="1"/>
    <x v="1"/>
    <n v="154.69999999999999"/>
    <n v="16"/>
    <n v="0"/>
    <n v="14.3"/>
    <n v="0.23833333333333334"/>
  </r>
  <r>
    <x v="1292"/>
    <x v="29"/>
    <x v="1"/>
    <n v="6.3"/>
    <n v="1.2"/>
    <n v="2.2000000000000002"/>
    <n v="0.2"/>
    <n v="0"/>
    <n v="1.2"/>
    <n v="3.3"/>
    <n v="3.9"/>
    <n v="1"/>
    <n v="5"/>
    <n v="4"/>
    <n v="1"/>
    <n v="3"/>
    <n v="4"/>
    <n v="0.5714285714285714"/>
    <x v="1"/>
    <n v="27"/>
    <x v="1"/>
    <x v="0"/>
    <n v="110.3"/>
    <n v="0"/>
    <n v="4"/>
    <n v="0"/>
    <n v="0"/>
  </r>
  <r>
    <x v="1293"/>
    <x v="6"/>
    <x v="2"/>
    <n v="7.4"/>
    <n v="8.4"/>
    <n v="1"/>
    <n v="0.2"/>
    <n v="1.3"/>
    <n v="2.2000000000000002"/>
    <n v="0.7"/>
    <n v="3.4"/>
    <n v="0.9"/>
    <n v="6.6"/>
    <n v="7"/>
    <n v="1"/>
    <n v="5"/>
    <n v="3.1"/>
    <n v="0.44285714285714289"/>
    <x v="2"/>
    <n v="74"/>
    <x v="0"/>
    <x v="0"/>
    <n v="144.9"/>
    <n v="12"/>
    <n v="10"/>
    <n v="9"/>
    <n v="0.15"/>
  </r>
  <r>
    <x v="1294"/>
    <x v="36"/>
    <x v="0"/>
    <n v="9.1999999999999993"/>
    <n v="2.2000000000000002"/>
    <n v="1.3"/>
    <n v="1.1000000000000001"/>
    <n v="1.6"/>
    <n v="1.3"/>
    <n v="2.8"/>
    <n v="0.8"/>
    <n v="0.7"/>
    <n v="6.5"/>
    <n v="2"/>
    <n v="9"/>
    <n v="5"/>
    <n v="3.4"/>
    <n v="0.48571428571428571"/>
    <x v="0"/>
    <n v="42"/>
    <x v="1"/>
    <x v="1"/>
    <n v="197.5"/>
    <n v="5"/>
    <n v="9"/>
    <n v="0"/>
    <n v="0"/>
  </r>
  <r>
    <x v="1295"/>
    <x v="51"/>
    <x v="0"/>
    <n v="6.3"/>
    <n v="2.7"/>
    <n v="3.9"/>
    <n v="0.3"/>
    <n v="0"/>
    <n v="0.7"/>
    <n v="0.7"/>
    <n v="2.8"/>
    <n v="0.1"/>
    <n v="4.5"/>
    <n v="8"/>
    <n v="5"/>
    <n v="10"/>
    <n v="4.5999999999999996"/>
    <n v="0.65714285714285714"/>
    <x v="0"/>
    <n v="46"/>
    <x v="1"/>
    <x v="1"/>
    <n v="122.8"/>
    <n v="14"/>
    <n v="11"/>
    <n v="0.7"/>
    <n v="1.1666666666666665E-2"/>
  </r>
  <r>
    <x v="1296"/>
    <x v="11"/>
    <x v="0"/>
    <n v="4.2"/>
    <n v="2.8"/>
    <n v="2.1"/>
    <n v="1.2"/>
    <n v="1.7"/>
    <n v="3.7"/>
    <n v="2.9"/>
    <n v="4.5"/>
    <n v="1"/>
    <n v="5.9"/>
    <n v="10"/>
    <n v="1"/>
    <n v="7"/>
    <n v="3.2"/>
    <n v="0.45714285714285718"/>
    <x v="0"/>
    <n v="42"/>
    <x v="1"/>
    <x v="1"/>
    <n v="131.69999999999999"/>
    <n v="6"/>
    <n v="9"/>
    <n v="1.2"/>
    <n v="0.02"/>
  </r>
  <r>
    <x v="1297"/>
    <x v="8"/>
    <x v="0"/>
    <n v="7.2"/>
    <n v="1.7"/>
    <n v="2.5"/>
    <n v="1.4"/>
    <n v="1"/>
    <n v="0.7"/>
    <n v="0.1"/>
    <n v="2"/>
    <n v="2.2000000000000002"/>
    <n v="7.6"/>
    <n v="10"/>
    <n v="3"/>
    <n v="2"/>
    <n v="2.1"/>
    <n v="0.3"/>
    <x v="1"/>
    <n v="67"/>
    <x v="1"/>
    <x v="1"/>
    <n v="91.6"/>
    <n v="7"/>
    <n v="8"/>
    <n v="4.9000000000000004"/>
    <n v="8.1666666666666679E-2"/>
  </r>
  <r>
    <x v="1298"/>
    <x v="47"/>
    <x v="1"/>
    <n v="1.6"/>
    <n v="3.4"/>
    <n v="1.9"/>
    <n v="1.8"/>
    <n v="0.3"/>
    <n v="0"/>
    <n v="1.6"/>
    <n v="1.6"/>
    <n v="0"/>
    <n v="5.0999999999999996"/>
    <n v="5"/>
    <n v="7"/>
    <n v="4"/>
    <n v="3.5"/>
    <n v="0.5"/>
    <x v="0"/>
    <n v="53"/>
    <x v="0"/>
    <x v="0"/>
    <n v="121.8"/>
    <n v="2"/>
    <n v="1"/>
    <n v="7.9"/>
    <n v="0.13166666666666668"/>
  </r>
  <r>
    <x v="1299"/>
    <x v="28"/>
    <x v="1"/>
    <n v="1.4"/>
    <n v="0"/>
    <n v="0.5"/>
    <n v="1.7"/>
    <n v="0.8"/>
    <n v="2.7"/>
    <n v="0"/>
    <n v="2.9"/>
    <n v="1.5"/>
    <n v="7.8"/>
    <n v="5"/>
    <n v="2"/>
    <n v="4"/>
    <n v="2"/>
    <n v="0.2857142857142857"/>
    <x v="0"/>
    <n v="54"/>
    <x v="0"/>
    <x v="1"/>
    <n v="180.7"/>
    <n v="14"/>
    <n v="3"/>
    <n v="11.3"/>
    <n v="0.18833333333333335"/>
  </r>
  <r>
    <x v="1300"/>
    <x v="12"/>
    <x v="0"/>
    <n v="6.7"/>
    <n v="4.5999999999999996"/>
    <n v="0.8"/>
    <n v="0.7"/>
    <n v="0.7"/>
    <n v="1.7"/>
    <n v="0.9"/>
    <n v="2.2000000000000002"/>
    <n v="2.2999999999999998"/>
    <n v="5.6"/>
    <n v="8"/>
    <n v="4"/>
    <n v="8"/>
    <n v="5.2"/>
    <n v="0.74285714285714288"/>
    <x v="1"/>
    <n v="36"/>
    <x v="1"/>
    <x v="0"/>
    <n v="138"/>
    <n v="3"/>
    <n v="3"/>
    <n v="10.9"/>
    <n v="0.18166666666666667"/>
  </r>
  <r>
    <x v="1301"/>
    <x v="3"/>
    <x v="1"/>
    <n v="1.3"/>
    <n v="1.3"/>
    <n v="3.2"/>
    <n v="0.2"/>
    <n v="0.9"/>
    <n v="2"/>
    <n v="0.3"/>
    <n v="0.6"/>
    <n v="1.2"/>
    <n v="4.3"/>
    <n v="1"/>
    <n v="2"/>
    <n v="10"/>
    <n v="2.2999999999999998"/>
    <n v="0.32857142857142857"/>
    <x v="0"/>
    <n v="66"/>
    <x v="1"/>
    <x v="0"/>
    <n v="92.4"/>
    <n v="8"/>
    <n v="20"/>
    <n v="9.8000000000000007"/>
    <n v="0.16333333333333336"/>
  </r>
  <r>
    <x v="1302"/>
    <x v="6"/>
    <x v="0"/>
    <n v="3.4"/>
    <n v="2.4"/>
    <n v="2.2000000000000002"/>
    <n v="0.7"/>
    <n v="1.7"/>
    <n v="2.2000000000000002"/>
    <n v="2.8"/>
    <n v="2.2000000000000002"/>
    <n v="0.8"/>
    <n v="7.5"/>
    <n v="6"/>
    <n v="9"/>
    <n v="3"/>
    <n v="2.8"/>
    <n v="0.39999999999999997"/>
    <x v="0"/>
    <n v="69"/>
    <x v="0"/>
    <x v="1"/>
    <n v="160.6"/>
    <n v="10"/>
    <n v="5"/>
    <n v="12.7"/>
    <n v="0.21166666666666664"/>
  </r>
  <r>
    <x v="1303"/>
    <x v="27"/>
    <x v="1"/>
    <n v="5.2"/>
    <n v="4.0999999999999996"/>
    <n v="1.2"/>
    <n v="1.5"/>
    <n v="2.5"/>
    <n v="3.5"/>
    <n v="2.1"/>
    <n v="1.9"/>
    <n v="1.9"/>
    <n v="6.8"/>
    <n v="2"/>
    <n v="9"/>
    <n v="2"/>
    <n v="4.3"/>
    <n v="0.61428571428571421"/>
    <x v="0"/>
    <n v="29"/>
    <x v="0"/>
    <x v="0"/>
    <n v="147.4"/>
    <n v="20"/>
    <n v="11"/>
    <n v="0"/>
    <n v="0"/>
  </r>
  <r>
    <x v="1304"/>
    <x v="31"/>
    <x v="1"/>
    <n v="4.5999999999999996"/>
    <n v="2.7"/>
    <n v="2"/>
    <n v="0.8"/>
    <n v="1.4"/>
    <n v="4.2"/>
    <n v="1.4"/>
    <n v="2.2999999999999998"/>
    <n v="0.3"/>
    <n v="4.7"/>
    <n v="1"/>
    <n v="7"/>
    <n v="9"/>
    <n v="7.7"/>
    <n v="1.1000000000000001"/>
    <x v="0"/>
    <n v="73"/>
    <x v="0"/>
    <x v="0"/>
    <n v="206"/>
    <n v="13"/>
    <n v="6"/>
    <n v="10.6"/>
    <n v="0.17666666666666667"/>
  </r>
  <r>
    <x v="1305"/>
    <x v="31"/>
    <x v="0"/>
    <n v="5.7"/>
    <n v="2.8"/>
    <n v="2.7"/>
    <n v="1"/>
    <n v="2.6"/>
    <n v="2.2999999999999998"/>
    <n v="2.1"/>
    <n v="0"/>
    <n v="1.6"/>
    <n v="5.8"/>
    <n v="7"/>
    <n v="7"/>
    <n v="4"/>
    <n v="1"/>
    <n v="0.14285714285714285"/>
    <x v="0"/>
    <n v="21"/>
    <x v="1"/>
    <x v="1"/>
    <n v="143.19999999999999"/>
    <n v="8"/>
    <n v="18"/>
    <n v="21.5"/>
    <n v="0.35833333333333334"/>
  </r>
  <r>
    <x v="1306"/>
    <x v="42"/>
    <x v="0"/>
    <n v="8.1999999999999993"/>
    <n v="1.5"/>
    <n v="2.5"/>
    <n v="0.7"/>
    <n v="0.5"/>
    <n v="0.6"/>
    <n v="1"/>
    <n v="3"/>
    <n v="1"/>
    <n v="8.6"/>
    <n v="4"/>
    <n v="2"/>
    <n v="9"/>
    <n v="0.6"/>
    <n v="8.5714285714285715E-2"/>
    <x v="0"/>
    <n v="36"/>
    <x v="1"/>
    <x v="1"/>
    <n v="100.2"/>
    <n v="11"/>
    <n v="1"/>
    <n v="8.6999999999999993"/>
    <n v="0.14499999999999999"/>
  </r>
  <r>
    <x v="1307"/>
    <x v="1"/>
    <x v="0"/>
    <n v="6.5"/>
    <n v="6.1"/>
    <n v="1.2"/>
    <n v="1.8"/>
    <n v="1.7"/>
    <n v="2.2000000000000002"/>
    <n v="2.4"/>
    <n v="0.4"/>
    <n v="1.3"/>
    <n v="7.3"/>
    <n v="1"/>
    <n v="10"/>
    <n v="6"/>
    <n v="2.5"/>
    <n v="0.35714285714285715"/>
    <x v="0"/>
    <n v="50"/>
    <x v="1"/>
    <x v="0"/>
    <n v="198.2"/>
    <n v="4"/>
    <n v="18"/>
    <n v="14"/>
    <n v="0.23333333333333334"/>
  </r>
  <r>
    <x v="1308"/>
    <x v="36"/>
    <x v="0"/>
    <n v="4.3"/>
    <n v="3.8"/>
    <n v="0.4"/>
    <n v="0.5"/>
    <n v="3.6"/>
    <n v="2.7"/>
    <n v="1.9"/>
    <n v="3.5"/>
    <n v="2.9"/>
    <n v="7.8"/>
    <n v="10"/>
    <n v="8"/>
    <n v="1"/>
    <n v="1.5"/>
    <n v="0.21428571428571427"/>
    <x v="1"/>
    <n v="35"/>
    <x v="0"/>
    <x v="0"/>
    <n v="101.5"/>
    <n v="20"/>
    <n v="3"/>
    <n v="13.2"/>
    <n v="0.22"/>
  </r>
  <r>
    <x v="1309"/>
    <x v="46"/>
    <x v="1"/>
    <n v="8.6999999999999993"/>
    <n v="1.4"/>
    <n v="1.6"/>
    <n v="1"/>
    <n v="0"/>
    <n v="3.2"/>
    <n v="4.7"/>
    <n v="3.9"/>
    <n v="2.4"/>
    <n v="5.0999999999999996"/>
    <n v="6"/>
    <n v="1"/>
    <n v="3"/>
    <n v="4.4000000000000004"/>
    <n v="0.62857142857142867"/>
    <x v="0"/>
    <n v="43"/>
    <x v="0"/>
    <x v="1"/>
    <n v="84.9"/>
    <n v="5"/>
    <n v="2"/>
    <n v="16.899999999999999"/>
    <n v="0.28166666666666662"/>
  </r>
  <r>
    <x v="1310"/>
    <x v="38"/>
    <x v="1"/>
    <n v="3.1"/>
    <n v="3.3"/>
    <n v="3.1"/>
    <n v="1.6"/>
    <n v="0"/>
    <n v="2.2000000000000002"/>
    <n v="4"/>
    <n v="0"/>
    <n v="2.7"/>
    <n v="8"/>
    <n v="10"/>
    <n v="8"/>
    <n v="7"/>
    <n v="3.4"/>
    <n v="0.48571428571428571"/>
    <x v="1"/>
    <n v="76"/>
    <x v="1"/>
    <x v="1"/>
    <n v="98"/>
    <n v="18"/>
    <n v="3"/>
    <n v="12.3"/>
    <n v="0.20500000000000002"/>
  </r>
  <r>
    <x v="1311"/>
    <x v="1"/>
    <x v="0"/>
    <n v="6.4"/>
    <n v="1.3"/>
    <n v="2.9"/>
    <n v="1.9"/>
    <n v="2.8"/>
    <n v="1.3"/>
    <n v="3.1"/>
    <n v="4.2"/>
    <n v="0.4"/>
    <n v="4.8"/>
    <n v="6"/>
    <n v="5"/>
    <n v="9"/>
    <n v="0.8"/>
    <n v="0.1142857142857143"/>
    <x v="0"/>
    <n v="26"/>
    <x v="1"/>
    <x v="0"/>
    <n v="119.5"/>
    <n v="4"/>
    <n v="13"/>
    <n v="16.8"/>
    <n v="0.28000000000000003"/>
  </r>
  <r>
    <x v="1312"/>
    <x v="21"/>
    <x v="0"/>
    <n v="2.9"/>
    <n v="5.6"/>
    <n v="2.4"/>
    <n v="0.7"/>
    <n v="1.7"/>
    <n v="0.9"/>
    <n v="2.4"/>
    <n v="2.2999999999999998"/>
    <n v="0.2"/>
    <n v="4.8"/>
    <n v="3"/>
    <n v="4"/>
    <n v="8"/>
    <n v="4.5"/>
    <n v="0.6428571428571429"/>
    <x v="0"/>
    <n v="38"/>
    <x v="0"/>
    <x v="1"/>
    <n v="55.5"/>
    <n v="0"/>
    <n v="5"/>
    <n v="14.1"/>
    <n v="0.23499999999999999"/>
  </r>
  <r>
    <x v="1313"/>
    <x v="36"/>
    <x v="1"/>
    <n v="6.5"/>
    <n v="3.3"/>
    <n v="1.8"/>
    <n v="1.5"/>
    <n v="0.9"/>
    <n v="1.9"/>
    <n v="2.5"/>
    <n v="3.9"/>
    <n v="1.7"/>
    <n v="7.5"/>
    <n v="6"/>
    <n v="10"/>
    <n v="5"/>
    <n v="6.7"/>
    <n v="0.95714285714285718"/>
    <x v="2"/>
    <n v="35"/>
    <x v="0"/>
    <x v="0"/>
    <n v="63.7"/>
    <n v="9"/>
    <n v="5"/>
    <n v="15.3"/>
    <n v="0.255"/>
  </r>
  <r>
    <x v="1314"/>
    <x v="9"/>
    <x v="0"/>
    <n v="5.4"/>
    <n v="1.5"/>
    <n v="1.5"/>
    <n v="0.7"/>
    <n v="0.4"/>
    <n v="0.2"/>
    <n v="3.5"/>
    <n v="3.7"/>
    <n v="1.5"/>
    <n v="4.9000000000000004"/>
    <n v="10"/>
    <n v="2"/>
    <n v="8"/>
    <n v="1.4"/>
    <n v="0.19999999999999998"/>
    <x v="0"/>
    <n v="52"/>
    <x v="0"/>
    <x v="0"/>
    <n v="189"/>
    <n v="13"/>
    <n v="8"/>
    <n v="13.5"/>
    <n v="0.22500000000000001"/>
  </r>
  <r>
    <x v="1315"/>
    <x v="18"/>
    <x v="1"/>
    <n v="8.1999999999999993"/>
    <n v="4"/>
    <n v="1.8"/>
    <n v="1.7"/>
    <n v="1.5"/>
    <n v="2.5"/>
    <n v="2.2999999999999998"/>
    <n v="0.6"/>
    <n v="0"/>
    <n v="8.3000000000000007"/>
    <n v="9"/>
    <n v="3"/>
    <n v="2"/>
    <n v="3.7"/>
    <n v="0.52857142857142858"/>
    <x v="0"/>
    <n v="55"/>
    <x v="0"/>
    <x v="0"/>
    <n v="141.4"/>
    <n v="16"/>
    <n v="4"/>
    <n v="1.9"/>
    <n v="3.1666666666666662E-2"/>
  </r>
  <r>
    <x v="1316"/>
    <x v="15"/>
    <x v="0"/>
    <n v="7.4"/>
    <n v="2.6"/>
    <n v="2.8"/>
    <n v="1.9"/>
    <n v="1.6"/>
    <n v="2.2000000000000002"/>
    <n v="2.4"/>
    <n v="1.4"/>
    <n v="1.5"/>
    <n v="5"/>
    <n v="6"/>
    <n v="10"/>
    <n v="3"/>
    <n v="0"/>
    <n v="0"/>
    <x v="2"/>
    <n v="64"/>
    <x v="1"/>
    <x v="0"/>
    <n v="141.69999999999999"/>
    <n v="10"/>
    <n v="6"/>
    <n v="0.6"/>
    <n v="0.01"/>
  </r>
  <r>
    <x v="1317"/>
    <x v="30"/>
    <x v="1"/>
    <n v="4.8"/>
    <n v="1.1000000000000001"/>
    <n v="3"/>
    <n v="0.6"/>
    <n v="1.6"/>
    <n v="2.2000000000000002"/>
    <n v="1.3"/>
    <n v="4.5999999999999996"/>
    <n v="3.2"/>
    <n v="5.3"/>
    <n v="1"/>
    <n v="2"/>
    <n v="8"/>
    <n v="2.2999999999999998"/>
    <n v="0.32857142857142857"/>
    <x v="1"/>
    <n v="29"/>
    <x v="1"/>
    <x v="0"/>
    <n v="147.19999999999999"/>
    <n v="3"/>
    <n v="12"/>
    <n v="7.2"/>
    <n v="0.12000000000000001"/>
  </r>
  <r>
    <x v="1318"/>
    <x v="32"/>
    <x v="0"/>
    <n v="4.4000000000000004"/>
    <n v="3.6"/>
    <n v="1.7"/>
    <n v="1.3"/>
    <n v="0.4"/>
    <n v="2.9"/>
    <n v="1.2"/>
    <n v="0.9"/>
    <n v="3.1"/>
    <n v="7.9"/>
    <n v="10"/>
    <n v="4"/>
    <n v="9"/>
    <n v="3.6"/>
    <n v="0.51428571428571435"/>
    <x v="1"/>
    <n v="62"/>
    <x v="0"/>
    <x v="0"/>
    <n v="178.2"/>
    <n v="17"/>
    <n v="0"/>
    <n v="22.4"/>
    <n v="0.37333333333333329"/>
  </r>
  <r>
    <x v="1319"/>
    <x v="23"/>
    <x v="0"/>
    <n v="5.4"/>
    <n v="3.5"/>
    <n v="4.5"/>
    <n v="1.6"/>
    <n v="1.2"/>
    <n v="3.7"/>
    <n v="1.9"/>
    <n v="3"/>
    <n v="0.5"/>
    <n v="5.8"/>
    <n v="6"/>
    <n v="3"/>
    <n v="10"/>
    <n v="2.7"/>
    <n v="0.38571428571428573"/>
    <x v="1"/>
    <n v="70"/>
    <x v="0"/>
    <x v="1"/>
    <n v="109"/>
    <n v="18"/>
    <n v="1"/>
    <n v="8.6"/>
    <n v="0.14333333333333334"/>
  </r>
  <r>
    <x v="1320"/>
    <x v="41"/>
    <x v="1"/>
    <n v="9.8000000000000007"/>
    <n v="4.7"/>
    <n v="2.1"/>
    <n v="0.9"/>
    <n v="0.9"/>
    <n v="1.9"/>
    <n v="0"/>
    <n v="1.5"/>
    <n v="1.9"/>
    <n v="7.5"/>
    <n v="8"/>
    <n v="5"/>
    <n v="8"/>
    <n v="3.2"/>
    <n v="0.45714285714285718"/>
    <x v="0"/>
    <n v="34"/>
    <x v="1"/>
    <x v="0"/>
    <n v="178"/>
    <n v="3"/>
    <n v="19"/>
    <n v="12.5"/>
    <n v="0.20833333333333334"/>
  </r>
  <r>
    <x v="1321"/>
    <x v="23"/>
    <x v="0"/>
    <n v="9.1999999999999993"/>
    <n v="3.1"/>
    <n v="1.7"/>
    <n v="1.3"/>
    <n v="2.1"/>
    <n v="2.1"/>
    <n v="2"/>
    <n v="1.3"/>
    <n v="0.3"/>
    <n v="5.2"/>
    <n v="7"/>
    <n v="7"/>
    <n v="4"/>
    <n v="1.4"/>
    <n v="0.19999999999999998"/>
    <x v="2"/>
    <n v="62"/>
    <x v="1"/>
    <x v="0"/>
    <n v="155.6"/>
    <n v="11"/>
    <n v="9"/>
    <n v="0"/>
    <n v="0"/>
  </r>
  <r>
    <x v="1322"/>
    <x v="39"/>
    <x v="1"/>
    <n v="4.0999999999999996"/>
    <n v="3.2"/>
    <n v="3.5"/>
    <n v="1.3"/>
    <n v="0.4"/>
    <n v="1.6"/>
    <n v="1.7"/>
    <n v="2.5"/>
    <n v="1.1000000000000001"/>
    <n v="6.2"/>
    <n v="8"/>
    <n v="9"/>
    <n v="6"/>
    <n v="5.5"/>
    <n v="0.7857142857142857"/>
    <x v="2"/>
    <n v="22"/>
    <x v="0"/>
    <x v="0"/>
    <n v="102.1"/>
    <n v="13"/>
    <n v="5"/>
    <n v="11.5"/>
    <n v="0.19166666666666668"/>
  </r>
  <r>
    <x v="1323"/>
    <x v="4"/>
    <x v="1"/>
    <n v="7.6"/>
    <n v="3.2"/>
    <n v="0"/>
    <n v="2"/>
    <n v="1.6"/>
    <n v="2.7"/>
    <n v="3.1"/>
    <n v="5.3"/>
    <n v="0.4"/>
    <n v="7.4"/>
    <n v="8"/>
    <n v="5"/>
    <n v="5"/>
    <n v="2.2000000000000002"/>
    <n v="0.31428571428571433"/>
    <x v="0"/>
    <n v="21"/>
    <x v="1"/>
    <x v="0"/>
    <n v="180.5"/>
    <n v="17"/>
    <n v="3"/>
    <n v="10.7"/>
    <n v="0.17833333333333332"/>
  </r>
  <r>
    <x v="1324"/>
    <x v="16"/>
    <x v="1"/>
    <n v="2.5"/>
    <n v="5.4"/>
    <n v="2.5"/>
    <n v="0"/>
    <n v="4.0999999999999996"/>
    <n v="2"/>
    <n v="3.5"/>
    <n v="3.5"/>
    <n v="0"/>
    <n v="5.5"/>
    <n v="9"/>
    <n v="8"/>
    <n v="4"/>
    <n v="0.5"/>
    <n v="7.1428571428571425E-2"/>
    <x v="2"/>
    <n v="62"/>
    <x v="1"/>
    <x v="0"/>
    <n v="152.9"/>
    <n v="0"/>
    <n v="7"/>
    <n v="0"/>
    <n v="0"/>
  </r>
  <r>
    <x v="1325"/>
    <x v="28"/>
    <x v="1"/>
    <n v="5.0999999999999996"/>
    <n v="2.5"/>
    <n v="1.9"/>
    <n v="1"/>
    <n v="0.4"/>
    <n v="3.4"/>
    <n v="5.0999999999999996"/>
    <n v="1.1000000000000001"/>
    <n v="2.1"/>
    <n v="7.7"/>
    <n v="3"/>
    <n v="2"/>
    <n v="9"/>
    <n v="2.9"/>
    <n v="0.41428571428571426"/>
    <x v="0"/>
    <n v="61"/>
    <x v="0"/>
    <x v="1"/>
    <n v="97.7"/>
    <n v="19"/>
    <n v="13"/>
    <n v="12.3"/>
    <n v="0.20500000000000002"/>
  </r>
  <r>
    <x v="1326"/>
    <x v="10"/>
    <x v="1"/>
    <n v="4.0999999999999996"/>
    <n v="3.7"/>
    <n v="3.4"/>
    <n v="0.4"/>
    <n v="0.8"/>
    <n v="3.4"/>
    <n v="2.7"/>
    <n v="2.8"/>
    <n v="1.5"/>
    <n v="6.1"/>
    <n v="7"/>
    <n v="6"/>
    <n v="10"/>
    <n v="4.8"/>
    <n v="0.68571428571428572"/>
    <x v="1"/>
    <n v="54"/>
    <x v="0"/>
    <x v="0"/>
    <n v="101.5"/>
    <n v="10"/>
    <n v="15"/>
    <n v="0"/>
    <n v="0"/>
  </r>
  <r>
    <x v="1327"/>
    <x v="21"/>
    <x v="0"/>
    <n v="8.1"/>
    <n v="3.9"/>
    <n v="2.6"/>
    <n v="1"/>
    <n v="1.4"/>
    <n v="2.4"/>
    <n v="2.2000000000000002"/>
    <n v="0.1"/>
    <n v="1.6"/>
    <n v="6.6"/>
    <n v="6"/>
    <n v="8"/>
    <n v="3"/>
    <n v="4.0999999999999996"/>
    <n v="0.58571428571428563"/>
    <x v="0"/>
    <n v="46"/>
    <x v="0"/>
    <x v="1"/>
    <n v="174"/>
    <n v="18"/>
    <n v="14"/>
    <n v="4.2"/>
    <n v="7.0000000000000007E-2"/>
  </r>
  <r>
    <x v="1328"/>
    <x v="30"/>
    <x v="0"/>
    <n v="3.4"/>
    <n v="3.5"/>
    <n v="2.1"/>
    <n v="0.6"/>
    <n v="0"/>
    <n v="1.9"/>
    <n v="1.3"/>
    <n v="0"/>
    <n v="1.8"/>
    <n v="5.3"/>
    <n v="2"/>
    <n v="9"/>
    <n v="1"/>
    <n v="2"/>
    <n v="0.2857142857142857"/>
    <x v="1"/>
    <n v="24"/>
    <x v="1"/>
    <x v="0"/>
    <n v="200.7"/>
    <n v="0"/>
    <n v="12"/>
    <n v="18"/>
    <n v="0.3"/>
  </r>
  <r>
    <x v="1329"/>
    <x v="1"/>
    <x v="0"/>
    <n v="6.9"/>
    <n v="2.5"/>
    <n v="2.7"/>
    <n v="0.9"/>
    <n v="0.1"/>
    <n v="1.7"/>
    <n v="0.7"/>
    <n v="2.7"/>
    <n v="1.4"/>
    <n v="5.6"/>
    <n v="5"/>
    <n v="4"/>
    <n v="7"/>
    <n v="6.5"/>
    <n v="0.9285714285714286"/>
    <x v="0"/>
    <n v="34"/>
    <x v="1"/>
    <x v="1"/>
    <n v="164.1"/>
    <n v="0"/>
    <n v="11"/>
    <n v="11.3"/>
    <n v="0.18833333333333335"/>
  </r>
  <r>
    <x v="1330"/>
    <x v="40"/>
    <x v="1"/>
    <n v="6"/>
    <n v="3.2"/>
    <n v="0.9"/>
    <n v="0.6"/>
    <n v="1.8"/>
    <n v="2.6"/>
    <n v="3.1"/>
    <n v="3.4"/>
    <n v="0.2"/>
    <n v="5.5"/>
    <n v="3"/>
    <n v="4"/>
    <n v="10"/>
    <n v="2.9"/>
    <n v="0.41428571428571426"/>
    <x v="1"/>
    <n v="55"/>
    <x v="1"/>
    <x v="1"/>
    <n v="194.5"/>
    <n v="2"/>
    <n v="6"/>
    <n v="6.4"/>
    <n v="0.10666666666666667"/>
  </r>
  <r>
    <x v="1331"/>
    <x v="10"/>
    <x v="1"/>
    <n v="5.6"/>
    <n v="2.9"/>
    <n v="3"/>
    <n v="1.1000000000000001"/>
    <n v="1.3"/>
    <n v="2.6"/>
    <n v="2"/>
    <n v="4.5"/>
    <n v="1.4"/>
    <n v="5.8"/>
    <n v="5"/>
    <n v="7"/>
    <n v="8"/>
    <n v="0"/>
    <n v="0"/>
    <x v="0"/>
    <n v="68"/>
    <x v="0"/>
    <x v="0"/>
    <n v="211.6"/>
    <n v="13"/>
    <n v="14"/>
    <n v="5.7"/>
    <n v="9.5000000000000001E-2"/>
  </r>
  <r>
    <x v="1332"/>
    <x v="19"/>
    <x v="1"/>
    <n v="9.3000000000000007"/>
    <n v="5.9"/>
    <n v="0.7"/>
    <n v="1.5"/>
    <n v="2.6"/>
    <n v="1.7"/>
    <n v="2.5"/>
    <n v="3"/>
    <n v="1"/>
    <n v="8.4"/>
    <n v="9"/>
    <n v="4"/>
    <n v="3"/>
    <n v="4.2"/>
    <n v="0.6"/>
    <x v="0"/>
    <n v="52"/>
    <x v="0"/>
    <x v="0"/>
    <n v="138.69999999999999"/>
    <n v="7"/>
    <n v="5"/>
    <n v="6.7"/>
    <n v="0.11166666666666666"/>
  </r>
  <r>
    <x v="1333"/>
    <x v="22"/>
    <x v="1"/>
    <n v="9.5"/>
    <n v="2.2999999999999998"/>
    <n v="2.4"/>
    <n v="0.8"/>
    <n v="1.3"/>
    <n v="2.2999999999999998"/>
    <n v="2"/>
    <n v="2.5"/>
    <n v="1"/>
    <n v="7.8"/>
    <n v="8"/>
    <n v="5"/>
    <n v="3"/>
    <n v="2.7"/>
    <n v="0.38571428571428573"/>
    <x v="1"/>
    <n v="20"/>
    <x v="1"/>
    <x v="0"/>
    <n v="158.19999999999999"/>
    <n v="14"/>
    <n v="20"/>
    <n v="11.3"/>
    <n v="0.18833333333333335"/>
  </r>
  <r>
    <x v="1334"/>
    <x v="2"/>
    <x v="0"/>
    <n v="5.7"/>
    <n v="1.6"/>
    <n v="2"/>
    <n v="1.7"/>
    <n v="1.2"/>
    <n v="1.1000000000000001"/>
    <n v="2.1"/>
    <n v="2.1"/>
    <n v="0.3"/>
    <n v="7"/>
    <n v="9"/>
    <n v="2"/>
    <n v="6"/>
    <n v="2.9"/>
    <n v="0.41428571428571426"/>
    <x v="2"/>
    <n v="31"/>
    <x v="1"/>
    <x v="1"/>
    <n v="183.5"/>
    <n v="3"/>
    <n v="20"/>
    <n v="0.4"/>
    <n v="6.6666666666666671E-3"/>
  </r>
  <r>
    <x v="1335"/>
    <x v="4"/>
    <x v="1"/>
    <n v="5.3"/>
    <n v="3"/>
    <n v="0.2"/>
    <n v="1.5"/>
    <n v="0.8"/>
    <n v="2.5"/>
    <n v="2.2999999999999998"/>
    <n v="3.2"/>
    <n v="0"/>
    <n v="5.7"/>
    <n v="9"/>
    <n v="2"/>
    <n v="2"/>
    <n v="4.8"/>
    <n v="0.68571428571428572"/>
    <x v="0"/>
    <n v="61"/>
    <x v="1"/>
    <x v="0"/>
    <n v="92.6"/>
    <n v="10"/>
    <n v="13"/>
    <n v="19"/>
    <n v="0.31666666666666665"/>
  </r>
  <r>
    <x v="1336"/>
    <x v="14"/>
    <x v="0"/>
    <n v="3"/>
    <n v="2.9"/>
    <n v="2.1"/>
    <n v="2"/>
    <n v="1.2"/>
    <n v="1.2"/>
    <n v="2.5"/>
    <n v="0.9"/>
    <n v="0.6"/>
    <n v="5.5"/>
    <n v="8"/>
    <n v="10"/>
    <n v="6"/>
    <n v="2.5"/>
    <n v="0.35714285714285715"/>
    <x v="2"/>
    <n v="60"/>
    <x v="1"/>
    <x v="0"/>
    <n v="201.7"/>
    <n v="7"/>
    <n v="14"/>
    <n v="0.8"/>
    <n v="1.3333333333333334E-2"/>
  </r>
  <r>
    <x v="1337"/>
    <x v="36"/>
    <x v="0"/>
    <n v="6"/>
    <n v="3.3"/>
    <n v="2.2999999999999998"/>
    <n v="1.2"/>
    <n v="0.3"/>
    <n v="2.9"/>
    <n v="3.1"/>
    <n v="1.6"/>
    <n v="1.7"/>
    <n v="5.3"/>
    <n v="8"/>
    <n v="5"/>
    <n v="5"/>
    <n v="2.4"/>
    <n v="0.34285714285714286"/>
    <x v="0"/>
    <n v="28"/>
    <x v="1"/>
    <x v="1"/>
    <n v="218.2"/>
    <n v="6"/>
    <n v="10"/>
    <n v="0"/>
    <n v="0"/>
  </r>
  <r>
    <x v="1338"/>
    <x v="25"/>
    <x v="0"/>
    <n v="9.9"/>
    <n v="2.2999999999999998"/>
    <n v="1.3"/>
    <n v="1"/>
    <n v="1.4"/>
    <n v="1.6"/>
    <n v="0.5"/>
    <n v="1"/>
    <n v="1.1000000000000001"/>
    <n v="6.1"/>
    <n v="6"/>
    <n v="10"/>
    <n v="7"/>
    <n v="0.5"/>
    <n v="7.1428571428571425E-2"/>
    <x v="2"/>
    <n v="76"/>
    <x v="0"/>
    <x v="0"/>
    <n v="113.1"/>
    <n v="1"/>
    <n v="3"/>
    <n v="17.899999999999999"/>
    <n v="0.29833333333333328"/>
  </r>
  <r>
    <x v="1339"/>
    <x v="35"/>
    <x v="0"/>
    <n v="5.7"/>
    <n v="3.2"/>
    <n v="1"/>
    <n v="0.2"/>
    <n v="0.5"/>
    <n v="4"/>
    <n v="2.7"/>
    <n v="1.8"/>
    <n v="3"/>
    <n v="6.8"/>
    <n v="6"/>
    <n v="10"/>
    <n v="9"/>
    <n v="1.9"/>
    <n v="0.27142857142857141"/>
    <x v="1"/>
    <n v="77"/>
    <x v="0"/>
    <x v="0"/>
    <n v="293.5"/>
    <n v="7"/>
    <n v="4"/>
    <n v="6.5"/>
    <n v="0.10833333333333334"/>
  </r>
  <r>
    <x v="1340"/>
    <x v="6"/>
    <x v="0"/>
    <n v="7.5"/>
    <n v="3.2"/>
    <n v="2.5"/>
    <n v="0.6"/>
    <n v="0.3"/>
    <n v="2"/>
    <n v="0.5"/>
    <n v="1.6"/>
    <n v="1.1000000000000001"/>
    <n v="7.2"/>
    <n v="6"/>
    <n v="2"/>
    <n v="9"/>
    <n v="3.5"/>
    <n v="0.5"/>
    <x v="2"/>
    <n v="71"/>
    <x v="0"/>
    <x v="1"/>
    <n v="189.7"/>
    <n v="18"/>
    <n v="1"/>
    <n v="10.6"/>
    <n v="0.17666666666666667"/>
  </r>
  <r>
    <x v="1341"/>
    <x v="22"/>
    <x v="0"/>
    <n v="3.2"/>
    <n v="4.4000000000000004"/>
    <n v="2.4"/>
    <n v="0.9"/>
    <n v="0.9"/>
    <n v="2.2999999999999998"/>
    <n v="2.8"/>
    <n v="1.5"/>
    <n v="1.4"/>
    <n v="6.5"/>
    <n v="10"/>
    <n v="6"/>
    <n v="1"/>
    <n v="1.8"/>
    <n v="0.25714285714285717"/>
    <x v="1"/>
    <n v="39"/>
    <x v="0"/>
    <x v="0"/>
    <n v="142.4"/>
    <n v="8"/>
    <n v="19"/>
    <n v="15.2"/>
    <n v="0.2533333333333333"/>
  </r>
  <r>
    <x v="1342"/>
    <x v="30"/>
    <x v="0"/>
    <n v="5.0999999999999996"/>
    <n v="3.1"/>
    <n v="2.2000000000000002"/>
    <n v="1"/>
    <n v="2"/>
    <n v="0.3"/>
    <n v="2.4"/>
    <n v="1.7"/>
    <n v="1.2"/>
    <n v="7.2"/>
    <n v="6"/>
    <n v="6"/>
    <n v="7"/>
    <n v="0"/>
    <n v="0"/>
    <x v="1"/>
    <n v="49"/>
    <x v="1"/>
    <x v="0"/>
    <n v="46.1"/>
    <n v="15"/>
    <n v="14"/>
    <n v="4.2"/>
    <n v="7.0000000000000007E-2"/>
  </r>
  <r>
    <x v="1343"/>
    <x v="39"/>
    <x v="0"/>
    <n v="6.9"/>
    <n v="3.2"/>
    <n v="2"/>
    <n v="2.2000000000000002"/>
    <n v="1.6"/>
    <n v="3.7"/>
    <n v="1.9"/>
    <n v="2.8"/>
    <n v="0.1"/>
    <n v="7.6"/>
    <n v="9"/>
    <n v="8"/>
    <n v="3"/>
    <n v="4.3"/>
    <n v="0.61428571428571421"/>
    <x v="0"/>
    <n v="33"/>
    <x v="0"/>
    <x v="0"/>
    <n v="145.4"/>
    <n v="7"/>
    <n v="9"/>
    <n v="11.1"/>
    <n v="0.185"/>
  </r>
  <r>
    <x v="1344"/>
    <x v="37"/>
    <x v="1"/>
    <n v="6.2"/>
    <n v="3.8"/>
    <n v="1.4"/>
    <n v="0.9"/>
    <n v="2.2000000000000002"/>
    <n v="2"/>
    <n v="2"/>
    <n v="4.0999999999999996"/>
    <n v="1.2"/>
    <n v="6.1"/>
    <n v="10"/>
    <n v="1"/>
    <n v="4"/>
    <n v="4.4000000000000004"/>
    <n v="0.62857142857142867"/>
    <x v="2"/>
    <n v="77"/>
    <x v="1"/>
    <x v="1"/>
    <n v="171.1"/>
    <n v="7"/>
    <n v="3"/>
    <n v="15.2"/>
    <n v="0.2533333333333333"/>
  </r>
  <r>
    <x v="1345"/>
    <x v="46"/>
    <x v="1"/>
    <n v="7.6"/>
    <n v="4.3"/>
    <n v="4.3"/>
    <n v="0.1"/>
    <n v="0.6"/>
    <n v="4.0999999999999996"/>
    <n v="2.2000000000000002"/>
    <n v="2.9"/>
    <n v="0.1"/>
    <n v="7.8"/>
    <n v="1"/>
    <n v="7"/>
    <n v="2"/>
    <n v="4.4000000000000004"/>
    <n v="0.62857142857142867"/>
    <x v="2"/>
    <n v="42"/>
    <x v="1"/>
    <x v="0"/>
    <n v="165.4"/>
    <n v="10"/>
    <n v="7"/>
    <n v="23.1"/>
    <n v="0.38500000000000001"/>
  </r>
  <r>
    <x v="1346"/>
    <x v="22"/>
    <x v="1"/>
    <n v="4.8"/>
    <n v="1.5"/>
    <n v="1.7"/>
    <n v="1.3"/>
    <n v="1.5"/>
    <n v="2.1"/>
    <n v="3.3"/>
    <n v="1.8"/>
    <n v="1.1000000000000001"/>
    <n v="5.3"/>
    <n v="10"/>
    <n v="7"/>
    <n v="1"/>
    <n v="1.1000000000000001"/>
    <n v="0.15714285714285717"/>
    <x v="0"/>
    <n v="48"/>
    <x v="1"/>
    <x v="0"/>
    <n v="84.5"/>
    <n v="6"/>
    <n v="10"/>
    <n v="5.9"/>
    <n v="9.8333333333333342E-2"/>
  </r>
  <r>
    <x v="1347"/>
    <x v="37"/>
    <x v="0"/>
    <n v="2.5"/>
    <n v="1.1000000000000001"/>
    <n v="1.1000000000000001"/>
    <n v="1.3"/>
    <n v="3.2"/>
    <n v="1.7"/>
    <n v="3.2"/>
    <n v="3.1"/>
    <n v="0"/>
    <n v="7.2"/>
    <n v="6"/>
    <n v="9"/>
    <n v="10"/>
    <n v="3"/>
    <n v="0.42857142857142855"/>
    <x v="0"/>
    <n v="70"/>
    <x v="1"/>
    <x v="1"/>
    <n v="116.9"/>
    <n v="20"/>
    <n v="16"/>
    <n v="6.3"/>
    <n v="0.105"/>
  </r>
  <r>
    <x v="1348"/>
    <x v="14"/>
    <x v="1"/>
    <n v="8.1999999999999993"/>
    <n v="5.5"/>
    <n v="2.1"/>
    <n v="0.8"/>
    <n v="2.9"/>
    <n v="1.4"/>
    <n v="3.1"/>
    <n v="2.6"/>
    <n v="1.1000000000000001"/>
    <n v="6.5"/>
    <n v="8"/>
    <n v="4"/>
    <n v="3"/>
    <n v="3.5"/>
    <n v="0.5"/>
    <x v="1"/>
    <n v="61"/>
    <x v="1"/>
    <x v="1"/>
    <n v="184"/>
    <n v="1"/>
    <n v="6"/>
    <n v="14.5"/>
    <n v="0.24166666666666667"/>
  </r>
  <r>
    <x v="1349"/>
    <x v="25"/>
    <x v="2"/>
    <n v="4.0999999999999996"/>
    <n v="4.0999999999999996"/>
    <n v="1.8"/>
    <n v="2.1"/>
    <n v="0.2"/>
    <n v="2.8"/>
    <n v="0.4"/>
    <n v="2.7"/>
    <n v="1.3"/>
    <n v="6.7"/>
    <n v="1"/>
    <n v="7"/>
    <n v="10"/>
    <n v="4.2"/>
    <n v="0.6"/>
    <x v="2"/>
    <n v="54"/>
    <x v="1"/>
    <x v="0"/>
    <n v="179.6"/>
    <n v="20"/>
    <n v="10"/>
    <n v="11.7"/>
    <n v="0.19499999999999998"/>
  </r>
  <r>
    <x v="1350"/>
    <x v="12"/>
    <x v="0"/>
    <n v="7"/>
    <n v="2.7"/>
    <n v="1.7"/>
    <n v="0.1"/>
    <n v="0.5"/>
    <n v="2.6"/>
    <n v="2.7"/>
    <n v="2.5"/>
    <n v="1.4"/>
    <n v="6.1"/>
    <n v="6"/>
    <n v="6"/>
    <n v="9"/>
    <n v="4.2"/>
    <n v="0.6"/>
    <x v="0"/>
    <n v="71"/>
    <x v="1"/>
    <x v="0"/>
    <n v="197.1"/>
    <n v="4"/>
    <n v="9"/>
    <n v="8.9"/>
    <n v="0.14833333333333334"/>
  </r>
  <r>
    <x v="1351"/>
    <x v="22"/>
    <x v="1"/>
    <n v="6.9"/>
    <n v="3"/>
    <n v="3.9"/>
    <n v="1.6"/>
    <n v="3.2"/>
    <n v="0.4"/>
    <n v="0"/>
    <n v="4.7"/>
    <n v="0"/>
    <n v="8"/>
    <n v="9"/>
    <n v="4"/>
    <n v="1"/>
    <n v="0.2"/>
    <n v="2.8571428571428574E-2"/>
    <x v="2"/>
    <n v="46"/>
    <x v="0"/>
    <x v="0"/>
    <n v="155.9"/>
    <n v="17"/>
    <n v="0"/>
    <n v="22.7"/>
    <n v="0.3783333333333333"/>
  </r>
  <r>
    <x v="1352"/>
    <x v="30"/>
    <x v="1"/>
    <n v="2.7"/>
    <n v="2.4"/>
    <n v="0.9"/>
    <n v="0.9"/>
    <n v="2"/>
    <n v="1.3"/>
    <n v="0"/>
    <n v="2.6"/>
    <n v="1.7"/>
    <n v="5.8"/>
    <n v="6"/>
    <n v="10"/>
    <n v="3"/>
    <n v="6.4"/>
    <n v="0.91428571428571437"/>
    <x v="0"/>
    <n v="73"/>
    <x v="1"/>
    <x v="0"/>
    <n v="148.4"/>
    <n v="10"/>
    <n v="7"/>
    <n v="0"/>
    <n v="0"/>
  </r>
  <r>
    <x v="1353"/>
    <x v="47"/>
    <x v="0"/>
    <n v="8.1"/>
    <n v="3.3"/>
    <n v="2"/>
    <n v="0.5"/>
    <n v="1.3"/>
    <n v="2.9"/>
    <n v="3.3"/>
    <n v="1.8"/>
    <n v="1.9"/>
    <n v="8.1999999999999993"/>
    <n v="2"/>
    <n v="8"/>
    <n v="5"/>
    <n v="0.6"/>
    <n v="8.5714285714285715E-2"/>
    <x v="2"/>
    <n v="68"/>
    <x v="1"/>
    <x v="0"/>
    <n v="175.6"/>
    <n v="16"/>
    <n v="4"/>
    <n v="0"/>
    <n v="0"/>
  </r>
  <r>
    <x v="1354"/>
    <x v="50"/>
    <x v="0"/>
    <n v="4.9000000000000004"/>
    <n v="1.5"/>
    <n v="0.9"/>
    <n v="2.2000000000000002"/>
    <n v="1.2"/>
    <n v="1.2"/>
    <n v="0.3"/>
    <n v="1.5"/>
    <n v="0.2"/>
    <n v="8.1999999999999993"/>
    <n v="1"/>
    <n v="3"/>
    <n v="3"/>
    <n v="0"/>
    <n v="0"/>
    <x v="1"/>
    <n v="46"/>
    <x v="0"/>
    <x v="0"/>
    <n v="154.69999999999999"/>
    <n v="20"/>
    <n v="12"/>
    <n v="0"/>
    <n v="0"/>
  </r>
  <r>
    <x v="1355"/>
    <x v="49"/>
    <x v="0"/>
    <n v="6.1"/>
    <n v="4.3"/>
    <n v="1.5"/>
    <n v="1.4"/>
    <n v="1.7"/>
    <n v="1"/>
    <n v="1.8"/>
    <n v="3.7"/>
    <n v="2.2000000000000002"/>
    <n v="7"/>
    <n v="4"/>
    <n v="8"/>
    <n v="4"/>
    <n v="0"/>
    <n v="0"/>
    <x v="0"/>
    <n v="49"/>
    <x v="0"/>
    <x v="1"/>
    <n v="73.5"/>
    <n v="5"/>
    <n v="6"/>
    <n v="19.600000000000001"/>
    <n v="0.32666666666666672"/>
  </r>
  <r>
    <x v="1356"/>
    <x v="17"/>
    <x v="1"/>
    <n v="5.3"/>
    <n v="3.3"/>
    <n v="3.7"/>
    <n v="0.9"/>
    <n v="1.7"/>
    <n v="2.2000000000000002"/>
    <n v="3.7"/>
    <n v="1"/>
    <n v="1.4"/>
    <n v="6.1"/>
    <n v="6"/>
    <n v="5"/>
    <n v="4"/>
    <n v="4.4000000000000004"/>
    <n v="0.62857142857142867"/>
    <x v="0"/>
    <n v="22"/>
    <x v="1"/>
    <x v="1"/>
    <n v="226"/>
    <n v="12"/>
    <n v="10"/>
    <n v="14.1"/>
    <n v="0.23499999999999999"/>
  </r>
  <r>
    <x v="1357"/>
    <x v="8"/>
    <x v="1"/>
    <n v="9.1999999999999993"/>
    <n v="3.3"/>
    <n v="2.2999999999999998"/>
    <n v="0.8"/>
    <n v="1"/>
    <n v="2.1"/>
    <n v="2.7"/>
    <n v="4.3"/>
    <n v="1.1000000000000001"/>
    <n v="5.5"/>
    <n v="10"/>
    <n v="4"/>
    <n v="1"/>
    <n v="5.9"/>
    <n v="0.84285714285714286"/>
    <x v="1"/>
    <n v="31"/>
    <x v="1"/>
    <x v="0"/>
    <n v="196.1"/>
    <n v="6"/>
    <n v="11"/>
    <n v="0"/>
    <n v="0"/>
  </r>
  <r>
    <x v="1358"/>
    <x v="28"/>
    <x v="1"/>
    <n v="8.6999999999999993"/>
    <n v="1.7"/>
    <n v="2.2999999999999998"/>
    <n v="1.1000000000000001"/>
    <n v="1.3"/>
    <n v="1.4"/>
    <n v="2.4"/>
    <n v="0"/>
    <n v="1.8"/>
    <n v="4.0999999999999996"/>
    <n v="10"/>
    <n v="3"/>
    <n v="6"/>
    <n v="1.7"/>
    <n v="0.24285714285714285"/>
    <x v="1"/>
    <n v="66"/>
    <x v="0"/>
    <x v="0"/>
    <n v="171.2"/>
    <n v="10"/>
    <n v="13"/>
    <n v="9"/>
    <n v="0.15"/>
  </r>
  <r>
    <x v="1359"/>
    <x v="7"/>
    <x v="1"/>
    <n v="2.4"/>
    <n v="3.8"/>
    <n v="1.1000000000000001"/>
    <n v="0.8"/>
    <n v="0.9"/>
    <n v="4.0999999999999996"/>
    <n v="1.9"/>
    <n v="4.0999999999999996"/>
    <n v="2.8"/>
    <n v="7.1"/>
    <n v="9"/>
    <n v="10"/>
    <n v="7"/>
    <n v="0"/>
    <n v="0"/>
    <x v="2"/>
    <n v="50"/>
    <x v="1"/>
    <x v="0"/>
    <n v="81.599999999999994"/>
    <n v="17"/>
    <n v="11"/>
    <n v="9.8000000000000007"/>
    <n v="0.16333333333333336"/>
  </r>
  <r>
    <x v="1360"/>
    <x v="50"/>
    <x v="0"/>
    <n v="10.5"/>
    <n v="1.7"/>
    <n v="1.6"/>
    <n v="1.6"/>
    <n v="1.7"/>
    <n v="1.8"/>
    <n v="2.2000000000000002"/>
    <n v="3.5"/>
    <n v="1.1000000000000001"/>
    <n v="5.2"/>
    <n v="5"/>
    <n v="7"/>
    <n v="7"/>
    <n v="4.7"/>
    <n v="0.67142857142857149"/>
    <x v="1"/>
    <n v="56"/>
    <x v="1"/>
    <x v="0"/>
    <n v="191.9"/>
    <n v="5"/>
    <n v="0"/>
    <n v="0"/>
    <n v="0"/>
  </r>
  <r>
    <x v="1361"/>
    <x v="17"/>
    <x v="0"/>
    <n v="4.5999999999999996"/>
    <n v="2"/>
    <n v="3.8"/>
    <n v="1"/>
    <n v="0.8"/>
    <n v="0.5"/>
    <n v="1.2"/>
    <n v="1.9"/>
    <n v="0.7"/>
    <n v="5.3"/>
    <n v="7"/>
    <n v="7"/>
    <n v="6"/>
    <n v="0.4"/>
    <n v="5.7142857142857148E-2"/>
    <x v="1"/>
    <n v="46"/>
    <x v="1"/>
    <x v="0"/>
    <n v="128.1"/>
    <n v="11"/>
    <n v="5"/>
    <n v="11.5"/>
    <n v="0.19166666666666668"/>
  </r>
  <r>
    <x v="1362"/>
    <x v="2"/>
    <x v="0"/>
    <n v="10.199999999999999"/>
    <n v="3.1"/>
    <n v="2.5"/>
    <n v="1.5"/>
    <n v="0.2"/>
    <n v="0.1"/>
    <n v="1.4"/>
    <n v="1.5"/>
    <n v="3.3"/>
    <n v="7.2"/>
    <n v="6"/>
    <n v="6"/>
    <n v="7"/>
    <n v="4.2"/>
    <n v="0.6"/>
    <x v="2"/>
    <n v="66"/>
    <x v="0"/>
    <x v="1"/>
    <n v="191.5"/>
    <n v="2"/>
    <n v="10"/>
    <n v="0.6"/>
    <n v="0.01"/>
  </r>
  <r>
    <x v="1363"/>
    <x v="22"/>
    <x v="0"/>
    <n v="5.5"/>
    <n v="6.8"/>
    <n v="1.7"/>
    <n v="1.1000000000000001"/>
    <n v="3"/>
    <n v="3.2"/>
    <n v="2.1"/>
    <n v="4.0999999999999996"/>
    <n v="1"/>
    <n v="6"/>
    <n v="6"/>
    <n v="3"/>
    <n v="3"/>
    <n v="1.2"/>
    <n v="0.17142857142857143"/>
    <x v="1"/>
    <n v="71"/>
    <x v="1"/>
    <x v="0"/>
    <n v="177.3"/>
    <n v="18"/>
    <n v="10"/>
    <n v="15.7"/>
    <n v="0.26166666666666666"/>
  </r>
  <r>
    <x v="1364"/>
    <x v="45"/>
    <x v="0"/>
    <n v="5.3"/>
    <n v="3.3"/>
    <n v="2.4"/>
    <n v="1.4"/>
    <n v="1.4"/>
    <n v="0.7"/>
    <n v="2.2999999999999998"/>
    <n v="4.8"/>
    <n v="1.6"/>
    <n v="6.8"/>
    <n v="9"/>
    <n v="9"/>
    <n v="5"/>
    <n v="2.1"/>
    <n v="0.3"/>
    <x v="2"/>
    <n v="43"/>
    <x v="1"/>
    <x v="1"/>
    <n v="133"/>
    <n v="10"/>
    <n v="11"/>
    <n v="0.8"/>
    <n v="1.3333333333333334E-2"/>
  </r>
  <r>
    <x v="1365"/>
    <x v="2"/>
    <x v="0"/>
    <n v="5.5"/>
    <n v="0"/>
    <n v="2.2999999999999998"/>
    <n v="1.7"/>
    <n v="3.2"/>
    <n v="2"/>
    <n v="1.8"/>
    <n v="1.7"/>
    <n v="1"/>
    <n v="7.1"/>
    <n v="5"/>
    <n v="2"/>
    <n v="7"/>
    <n v="3.6"/>
    <n v="0.51428571428571435"/>
    <x v="2"/>
    <n v="67"/>
    <x v="1"/>
    <x v="0"/>
    <n v="202.6"/>
    <n v="1"/>
    <n v="0"/>
    <n v="11.8"/>
    <n v="0.19666666666666668"/>
  </r>
  <r>
    <x v="1366"/>
    <x v="17"/>
    <x v="1"/>
    <n v="5.2"/>
    <n v="2"/>
    <n v="1.2"/>
    <n v="1.8"/>
    <n v="0"/>
    <n v="1"/>
    <n v="0"/>
    <n v="3.3"/>
    <n v="0"/>
    <n v="8.4"/>
    <n v="2"/>
    <n v="3"/>
    <n v="10"/>
    <n v="3.7"/>
    <n v="0.52857142857142858"/>
    <x v="2"/>
    <n v="60"/>
    <x v="0"/>
    <x v="0"/>
    <n v="90.4"/>
    <n v="2"/>
    <n v="19"/>
    <n v="20.399999999999999"/>
    <n v="0.33999999999999997"/>
  </r>
  <r>
    <x v="1367"/>
    <x v="26"/>
    <x v="2"/>
    <n v="11"/>
    <n v="4"/>
    <n v="1.6"/>
    <n v="1.2"/>
    <n v="0.1"/>
    <n v="1.9"/>
    <n v="3.9"/>
    <n v="3.8"/>
    <n v="0.9"/>
    <n v="6.7"/>
    <n v="8"/>
    <n v="1"/>
    <n v="5"/>
    <n v="3.2"/>
    <n v="0.45714285714285718"/>
    <x v="0"/>
    <n v="59"/>
    <x v="0"/>
    <x v="0"/>
    <n v="152.80000000000001"/>
    <n v="16"/>
    <n v="19"/>
    <n v="17.8"/>
    <n v="0.29666666666666669"/>
  </r>
  <r>
    <x v="1368"/>
    <x v="12"/>
    <x v="1"/>
    <n v="5.8"/>
    <n v="1.3"/>
    <n v="4.3"/>
    <n v="0.6"/>
    <n v="2"/>
    <n v="2.4"/>
    <n v="3.1"/>
    <n v="3.3"/>
    <n v="2.2999999999999998"/>
    <n v="5.8"/>
    <n v="3"/>
    <n v="7"/>
    <n v="10"/>
    <n v="5.9"/>
    <n v="0.84285714285714286"/>
    <x v="1"/>
    <n v="30"/>
    <x v="0"/>
    <x v="1"/>
    <n v="232.9"/>
    <n v="4"/>
    <n v="5"/>
    <n v="14.1"/>
    <n v="0.23499999999999999"/>
  </r>
  <r>
    <x v="1369"/>
    <x v="7"/>
    <x v="2"/>
    <n v="5.4"/>
    <n v="4.2"/>
    <n v="2.4"/>
    <n v="0.9"/>
    <n v="1.4"/>
    <n v="0.4"/>
    <n v="1.8"/>
    <n v="2.6"/>
    <n v="0.4"/>
    <n v="6.4"/>
    <n v="9"/>
    <n v="2"/>
    <n v="2"/>
    <n v="6.4"/>
    <n v="0.91428571428571437"/>
    <x v="0"/>
    <n v="46"/>
    <x v="1"/>
    <x v="1"/>
    <n v="174.3"/>
    <n v="1"/>
    <n v="12"/>
    <n v="9.3000000000000007"/>
    <n v="0.155"/>
  </r>
  <r>
    <x v="1370"/>
    <x v="32"/>
    <x v="0"/>
    <n v="6.2"/>
    <n v="3.2"/>
    <n v="0.4"/>
    <n v="1"/>
    <n v="0.3"/>
    <n v="1.5"/>
    <n v="3.2"/>
    <n v="2"/>
    <n v="2.5"/>
    <n v="5.8"/>
    <n v="5"/>
    <n v="10"/>
    <n v="6"/>
    <n v="6.6"/>
    <n v="0.94285714285714284"/>
    <x v="0"/>
    <n v="28"/>
    <x v="0"/>
    <x v="1"/>
    <n v="195.7"/>
    <n v="11"/>
    <n v="11"/>
    <n v="0"/>
    <n v="0"/>
  </r>
  <r>
    <x v="1371"/>
    <x v="47"/>
    <x v="1"/>
    <n v="4.0999999999999996"/>
    <n v="4.5"/>
    <n v="2.5"/>
    <n v="0.7"/>
    <n v="2.6"/>
    <n v="1.2"/>
    <n v="1.6"/>
    <n v="2.9"/>
    <n v="2"/>
    <n v="8.8000000000000007"/>
    <n v="1"/>
    <n v="8"/>
    <n v="7"/>
    <n v="2.6"/>
    <n v="0.37142857142857144"/>
    <x v="0"/>
    <n v="35"/>
    <x v="1"/>
    <x v="0"/>
    <n v="154"/>
    <n v="4"/>
    <n v="9"/>
    <n v="6.5"/>
    <n v="0.10833333333333334"/>
  </r>
  <r>
    <x v="1372"/>
    <x v="34"/>
    <x v="0"/>
    <n v="9.1999999999999993"/>
    <n v="2.2000000000000002"/>
    <n v="3.3"/>
    <n v="0.6"/>
    <n v="0.6"/>
    <n v="0.8"/>
    <n v="2.4"/>
    <n v="0"/>
    <n v="0.2"/>
    <n v="6.9"/>
    <n v="4"/>
    <n v="9"/>
    <n v="2"/>
    <n v="3.2"/>
    <n v="0.45714285714285718"/>
    <x v="2"/>
    <n v="33"/>
    <x v="1"/>
    <x v="1"/>
    <n v="148.9"/>
    <n v="12"/>
    <n v="6"/>
    <n v="8.1999999999999993"/>
    <n v="0.13666666666666666"/>
  </r>
  <r>
    <x v="1373"/>
    <x v="28"/>
    <x v="0"/>
    <n v="3.1"/>
    <n v="2"/>
    <n v="1.1000000000000001"/>
    <n v="1.1000000000000001"/>
    <n v="2.7"/>
    <n v="1.5"/>
    <n v="0"/>
    <n v="4.2"/>
    <n v="0"/>
    <n v="7.2"/>
    <n v="9"/>
    <n v="2"/>
    <n v="10"/>
    <n v="5.8"/>
    <n v="0.82857142857142851"/>
    <x v="0"/>
    <n v="66"/>
    <x v="0"/>
    <x v="1"/>
    <n v="89"/>
    <n v="6"/>
    <n v="9"/>
    <n v="7.6"/>
    <n v="0.12666666666666665"/>
  </r>
  <r>
    <x v="1374"/>
    <x v="27"/>
    <x v="0"/>
    <n v="4.8"/>
    <n v="3.8"/>
    <n v="1.5"/>
    <n v="0.5"/>
    <n v="1.4"/>
    <n v="1.3"/>
    <n v="2.2999999999999998"/>
    <n v="0.3"/>
    <n v="0"/>
    <n v="8.1"/>
    <n v="1"/>
    <n v="6"/>
    <n v="8"/>
    <n v="1.7"/>
    <n v="0.24285714285714285"/>
    <x v="0"/>
    <n v="49"/>
    <x v="0"/>
    <x v="0"/>
    <n v="142.19999999999999"/>
    <n v="20"/>
    <n v="17"/>
    <n v="0"/>
    <n v="0"/>
  </r>
  <r>
    <x v="1375"/>
    <x v="35"/>
    <x v="2"/>
    <n v="7.9"/>
    <n v="3"/>
    <n v="3.5"/>
    <n v="0.4"/>
    <n v="0.4"/>
    <n v="3"/>
    <n v="1.7"/>
    <n v="1.4"/>
    <n v="0.8"/>
    <n v="5.5"/>
    <n v="8"/>
    <n v="1"/>
    <n v="5"/>
    <n v="2.1"/>
    <n v="0.3"/>
    <x v="0"/>
    <n v="65"/>
    <x v="0"/>
    <x v="1"/>
    <n v="183.7"/>
    <n v="10"/>
    <n v="5"/>
    <n v="13.5"/>
    <n v="0.22500000000000001"/>
  </r>
  <r>
    <x v="1376"/>
    <x v="15"/>
    <x v="2"/>
    <n v="6.1"/>
    <n v="2.9"/>
    <n v="2"/>
    <n v="0.2"/>
    <n v="0.8"/>
    <n v="1.1000000000000001"/>
    <n v="2.2999999999999998"/>
    <n v="2.1"/>
    <n v="0.1"/>
    <n v="4.8"/>
    <n v="8"/>
    <n v="8"/>
    <n v="8"/>
    <n v="3"/>
    <n v="0.42857142857142855"/>
    <x v="0"/>
    <n v="43"/>
    <x v="0"/>
    <x v="1"/>
    <n v="95.3"/>
    <n v="4"/>
    <n v="7"/>
    <n v="0.6"/>
    <n v="0.01"/>
  </r>
  <r>
    <x v="1377"/>
    <x v="25"/>
    <x v="1"/>
    <n v="7.1"/>
    <n v="5.4"/>
    <n v="1.9"/>
    <n v="1.2"/>
    <n v="2.9"/>
    <n v="2.5"/>
    <n v="4.0999999999999996"/>
    <n v="1.2"/>
    <n v="2.4"/>
    <n v="6.5"/>
    <n v="9"/>
    <n v="5"/>
    <n v="3"/>
    <n v="3"/>
    <n v="0.42857142857142855"/>
    <x v="1"/>
    <n v="61"/>
    <x v="1"/>
    <x v="0"/>
    <n v="101.9"/>
    <n v="17"/>
    <n v="19"/>
    <n v="22.4"/>
    <n v="0.37333333333333329"/>
  </r>
  <r>
    <x v="1378"/>
    <x v="22"/>
    <x v="1"/>
    <n v="9.1"/>
    <n v="3.9"/>
    <n v="0.7"/>
    <n v="1.2"/>
    <n v="1.2"/>
    <n v="2.5"/>
    <n v="2"/>
    <n v="1"/>
    <n v="0"/>
    <n v="4.8"/>
    <n v="9"/>
    <n v="9"/>
    <n v="2"/>
    <n v="2.4"/>
    <n v="0.34285714285714286"/>
    <x v="0"/>
    <n v="32"/>
    <x v="1"/>
    <x v="0"/>
    <n v="171"/>
    <n v="5"/>
    <n v="8"/>
    <n v="11.2"/>
    <n v="0.18666666666666665"/>
  </r>
  <r>
    <x v="1379"/>
    <x v="35"/>
    <x v="2"/>
    <n v="8"/>
    <n v="0"/>
    <n v="3.1"/>
    <n v="0.8"/>
    <n v="2.5"/>
    <n v="0.2"/>
    <n v="1.5"/>
    <n v="4.3"/>
    <n v="0.3"/>
    <n v="6"/>
    <n v="6"/>
    <n v="3"/>
    <n v="7"/>
    <n v="1.1000000000000001"/>
    <n v="0.15714285714285717"/>
    <x v="0"/>
    <n v="52"/>
    <x v="1"/>
    <x v="0"/>
    <n v="191.3"/>
    <n v="2"/>
    <n v="15"/>
    <n v="17.8"/>
    <n v="0.29666666666666669"/>
  </r>
  <r>
    <x v="1380"/>
    <x v="17"/>
    <x v="0"/>
    <n v="6.3"/>
    <n v="4.2"/>
    <n v="1.8"/>
    <n v="1.5"/>
    <n v="2.9"/>
    <n v="1.4"/>
    <n v="1.5"/>
    <n v="4.8"/>
    <n v="2.7"/>
    <n v="3.9"/>
    <n v="5"/>
    <n v="2"/>
    <n v="5"/>
    <n v="4.7"/>
    <n v="0.67142857142857149"/>
    <x v="1"/>
    <n v="74"/>
    <x v="1"/>
    <x v="0"/>
    <n v="250.8"/>
    <n v="5"/>
    <n v="1"/>
    <n v="17.7"/>
    <n v="0.29499999999999998"/>
  </r>
  <r>
    <x v="1381"/>
    <x v="18"/>
    <x v="1"/>
    <n v="10.199999999999999"/>
    <n v="4"/>
    <n v="0"/>
    <n v="0.5"/>
    <n v="1.4"/>
    <n v="1.9"/>
    <n v="0.3"/>
    <n v="4.5"/>
    <n v="0.9"/>
    <n v="4.9000000000000004"/>
    <n v="7"/>
    <n v="7"/>
    <n v="5"/>
    <n v="2.2000000000000002"/>
    <n v="0.31428571428571433"/>
    <x v="0"/>
    <n v="28"/>
    <x v="0"/>
    <x v="1"/>
    <n v="136.30000000000001"/>
    <n v="15"/>
    <n v="10"/>
    <n v="26.6"/>
    <n v="0.44333333333333336"/>
  </r>
  <r>
    <x v="1382"/>
    <x v="28"/>
    <x v="1"/>
    <n v="4.7"/>
    <n v="4.8"/>
    <n v="0.4"/>
    <n v="1.2"/>
    <n v="1.3"/>
    <n v="2.2999999999999998"/>
    <n v="2.5"/>
    <n v="3.6"/>
    <n v="1.6"/>
    <n v="8"/>
    <n v="9"/>
    <n v="7"/>
    <n v="8"/>
    <n v="3.3"/>
    <n v="0.47142857142857142"/>
    <x v="0"/>
    <n v="68"/>
    <x v="1"/>
    <x v="1"/>
    <n v="137.6"/>
    <n v="2"/>
    <n v="18"/>
    <n v="11.5"/>
    <n v="0.19166666666666668"/>
  </r>
  <r>
    <x v="1383"/>
    <x v="33"/>
    <x v="0"/>
    <n v="5.8"/>
    <n v="1.6"/>
    <n v="1.4"/>
    <n v="1"/>
    <n v="1.1000000000000001"/>
    <n v="1.7"/>
    <n v="2.6"/>
    <n v="5.7"/>
    <n v="1.7"/>
    <n v="7"/>
    <n v="5"/>
    <n v="10"/>
    <n v="9"/>
    <n v="3"/>
    <n v="0.42857142857142855"/>
    <x v="2"/>
    <n v="45"/>
    <x v="0"/>
    <x v="1"/>
    <n v="191.6"/>
    <n v="17"/>
    <n v="3"/>
    <n v="6.9"/>
    <n v="0.115"/>
  </r>
  <r>
    <x v="1384"/>
    <x v="47"/>
    <x v="2"/>
    <n v="5.9"/>
    <n v="3.5"/>
    <n v="0.9"/>
    <n v="0.6"/>
    <n v="1.9"/>
    <n v="3.3"/>
    <n v="2.1"/>
    <n v="2.2000000000000002"/>
    <n v="0"/>
    <n v="8.6999999999999993"/>
    <n v="3"/>
    <n v="5"/>
    <n v="8"/>
    <n v="4.4000000000000004"/>
    <n v="0.62857142857142867"/>
    <x v="2"/>
    <n v="68"/>
    <x v="1"/>
    <x v="1"/>
    <n v="178.5"/>
    <n v="3"/>
    <n v="2"/>
    <n v="7"/>
    <n v="0.11666666666666667"/>
  </r>
  <r>
    <x v="1385"/>
    <x v="5"/>
    <x v="0"/>
    <n v="5.8"/>
    <n v="3.2"/>
    <n v="1.1000000000000001"/>
    <n v="0.8"/>
    <n v="3"/>
    <n v="2.1"/>
    <n v="3.1"/>
    <n v="2"/>
    <n v="2"/>
    <n v="6.5"/>
    <n v="9"/>
    <n v="7"/>
    <n v="10"/>
    <n v="3.9"/>
    <n v="0.55714285714285716"/>
    <x v="0"/>
    <n v="61"/>
    <x v="1"/>
    <x v="0"/>
    <n v="137.1"/>
    <n v="4"/>
    <n v="14"/>
    <n v="22"/>
    <n v="0.36666666666666664"/>
  </r>
  <r>
    <x v="1386"/>
    <x v="2"/>
    <x v="0"/>
    <n v="3.9"/>
    <n v="1.6"/>
    <n v="4.3"/>
    <n v="0.7"/>
    <n v="0.3"/>
    <n v="2.5"/>
    <n v="3.1"/>
    <n v="2.5"/>
    <n v="1.8"/>
    <n v="6.4"/>
    <n v="10"/>
    <n v="6"/>
    <n v="2"/>
    <n v="2.5"/>
    <n v="0.35714285714285715"/>
    <x v="0"/>
    <n v="64"/>
    <x v="1"/>
    <x v="1"/>
    <n v="148.6"/>
    <n v="8"/>
    <n v="7"/>
    <n v="0"/>
    <n v="0"/>
  </r>
  <r>
    <x v="1387"/>
    <x v="0"/>
    <x v="1"/>
    <n v="2.8"/>
    <n v="4.4000000000000004"/>
    <n v="2.7"/>
    <n v="1.1000000000000001"/>
    <n v="1.7"/>
    <n v="1.3"/>
    <n v="2.1"/>
    <n v="4.4000000000000004"/>
    <n v="1.9"/>
    <n v="6.8"/>
    <n v="1"/>
    <n v="9"/>
    <n v="10"/>
    <n v="2.2000000000000002"/>
    <n v="0.31428571428571433"/>
    <x v="2"/>
    <n v="69"/>
    <x v="0"/>
    <x v="0"/>
    <n v="118.6"/>
    <n v="3"/>
    <n v="3"/>
    <n v="3"/>
    <n v="0.05"/>
  </r>
  <r>
    <x v="1388"/>
    <x v="13"/>
    <x v="1"/>
    <n v="6.8"/>
    <n v="2.6"/>
    <n v="0"/>
    <n v="1.3"/>
    <n v="1.7"/>
    <n v="2.6"/>
    <n v="2.7"/>
    <n v="3.3"/>
    <n v="0.5"/>
    <n v="10"/>
    <n v="1"/>
    <n v="3"/>
    <n v="7"/>
    <n v="2.8"/>
    <n v="0.39999999999999997"/>
    <x v="0"/>
    <n v="32"/>
    <x v="0"/>
    <x v="0"/>
    <n v="92.2"/>
    <n v="0"/>
    <n v="10"/>
    <n v="11.9"/>
    <n v="0.19833333333333333"/>
  </r>
  <r>
    <x v="1389"/>
    <x v="50"/>
    <x v="0"/>
    <n v="4.7"/>
    <n v="4.7"/>
    <n v="1.7"/>
    <n v="0.8"/>
    <n v="0"/>
    <n v="4.3"/>
    <n v="4.5999999999999996"/>
    <n v="4.7"/>
    <n v="1.5"/>
    <n v="7.8"/>
    <n v="10"/>
    <n v="4"/>
    <n v="5"/>
    <n v="0.8"/>
    <n v="0.1142857142857143"/>
    <x v="1"/>
    <n v="40"/>
    <x v="0"/>
    <x v="1"/>
    <n v="143.19999999999999"/>
    <n v="10"/>
    <n v="16"/>
    <n v="8.8000000000000007"/>
    <n v="0.14666666666666667"/>
  </r>
  <r>
    <x v="1390"/>
    <x v="42"/>
    <x v="1"/>
    <n v="9.8000000000000007"/>
    <n v="1.9"/>
    <n v="1.9"/>
    <n v="0.6"/>
    <n v="0.6"/>
    <n v="2.6"/>
    <n v="1"/>
    <n v="2.6"/>
    <n v="1"/>
    <n v="5.5"/>
    <n v="4"/>
    <n v="9"/>
    <n v="7"/>
    <n v="1.4"/>
    <n v="0.19999999999999998"/>
    <x v="1"/>
    <n v="48"/>
    <x v="0"/>
    <x v="1"/>
    <n v="226.1"/>
    <n v="4"/>
    <n v="8"/>
    <n v="17.7"/>
    <n v="0.29499999999999998"/>
  </r>
  <r>
    <x v="1391"/>
    <x v="42"/>
    <x v="1"/>
    <n v="5.9"/>
    <n v="0.8"/>
    <n v="0.5"/>
    <n v="1.1000000000000001"/>
    <n v="0.8"/>
    <n v="3.3"/>
    <n v="2.9"/>
    <n v="0.6"/>
    <n v="1.3"/>
    <n v="7"/>
    <n v="2"/>
    <n v="10"/>
    <n v="3"/>
    <n v="4.0999999999999996"/>
    <n v="0.58571428571428563"/>
    <x v="1"/>
    <n v="47"/>
    <x v="0"/>
    <x v="1"/>
    <n v="114.1"/>
    <n v="9"/>
    <n v="0"/>
    <n v="0"/>
    <n v="0"/>
  </r>
  <r>
    <x v="1392"/>
    <x v="7"/>
    <x v="1"/>
    <n v="5.5"/>
    <n v="2.6"/>
    <n v="2.5"/>
    <n v="0.2"/>
    <n v="2.2999999999999998"/>
    <n v="1.7"/>
    <n v="2.1"/>
    <n v="1.6"/>
    <n v="0.4"/>
    <n v="6.7"/>
    <n v="7"/>
    <n v="8"/>
    <n v="4"/>
    <n v="3.6"/>
    <n v="0.51428571428571435"/>
    <x v="2"/>
    <n v="43"/>
    <x v="0"/>
    <x v="1"/>
    <n v="78.2"/>
    <n v="2"/>
    <n v="7"/>
    <n v="9.5"/>
    <n v="0.15833333333333333"/>
  </r>
  <r>
    <x v="1393"/>
    <x v="51"/>
    <x v="0"/>
    <n v="8.1999999999999993"/>
    <n v="3.3"/>
    <n v="0"/>
    <n v="1"/>
    <n v="2.4"/>
    <n v="3.1"/>
    <n v="3.3"/>
    <n v="3.8"/>
    <n v="1"/>
    <n v="7.4"/>
    <n v="2"/>
    <n v="10"/>
    <n v="7"/>
    <n v="1.1000000000000001"/>
    <n v="0.15714285714285717"/>
    <x v="0"/>
    <n v="32"/>
    <x v="1"/>
    <x v="0"/>
    <n v="99.8"/>
    <n v="14"/>
    <n v="1"/>
    <n v="8.5"/>
    <n v="0.14166666666666666"/>
  </r>
  <r>
    <x v="1394"/>
    <x v="41"/>
    <x v="2"/>
    <n v="6.8"/>
    <n v="2.2000000000000002"/>
    <n v="3.1"/>
    <n v="1.8"/>
    <n v="0"/>
    <n v="3.2"/>
    <n v="1"/>
    <n v="1.9"/>
    <n v="2.2000000000000002"/>
    <n v="8.6999999999999993"/>
    <n v="7"/>
    <n v="6"/>
    <n v="2"/>
    <n v="2.8"/>
    <n v="0.39999999999999997"/>
    <x v="0"/>
    <n v="75"/>
    <x v="1"/>
    <x v="0"/>
    <n v="176.6"/>
    <n v="13"/>
    <n v="12"/>
    <n v="1.4"/>
    <n v="2.3333333333333331E-2"/>
  </r>
  <r>
    <x v="1395"/>
    <x v="19"/>
    <x v="1"/>
    <n v="5.6"/>
    <n v="0"/>
    <n v="3.4"/>
    <n v="0.6"/>
    <n v="2.1"/>
    <n v="2.2999999999999998"/>
    <n v="2.2000000000000002"/>
    <n v="2.6"/>
    <n v="0"/>
    <n v="7.2"/>
    <n v="8"/>
    <n v="3"/>
    <n v="2"/>
    <n v="0"/>
    <n v="0"/>
    <x v="1"/>
    <n v="61"/>
    <x v="1"/>
    <x v="0"/>
    <n v="171.4"/>
    <n v="4"/>
    <n v="0"/>
    <n v="17"/>
    <n v="0.28333333333333333"/>
  </r>
  <r>
    <x v="1396"/>
    <x v="8"/>
    <x v="0"/>
    <n v="4.7"/>
    <n v="3.6"/>
    <n v="4.4000000000000004"/>
    <n v="0.9"/>
    <n v="2"/>
    <n v="1.9"/>
    <n v="1.2"/>
    <n v="2.8"/>
    <n v="0.8"/>
    <n v="6.1"/>
    <n v="8"/>
    <n v="9"/>
    <n v="1"/>
    <n v="3.3"/>
    <n v="0.47142857142857142"/>
    <x v="2"/>
    <n v="39"/>
    <x v="0"/>
    <x v="0"/>
    <n v="213.5"/>
    <n v="7"/>
    <n v="9"/>
    <n v="9.3000000000000007"/>
    <n v="0.155"/>
  </r>
  <r>
    <x v="1397"/>
    <x v="25"/>
    <x v="0"/>
    <n v="13.3"/>
    <n v="3.6"/>
    <n v="0.4"/>
    <n v="1.5"/>
    <n v="2.1"/>
    <n v="0.2"/>
    <n v="0"/>
    <n v="4.9000000000000004"/>
    <n v="1.8"/>
    <n v="8.6999999999999993"/>
    <n v="3"/>
    <n v="9"/>
    <n v="1"/>
    <n v="2.2999999999999998"/>
    <n v="0.32857142857142857"/>
    <x v="2"/>
    <n v="58"/>
    <x v="0"/>
    <x v="1"/>
    <n v="203.1"/>
    <n v="16"/>
    <n v="11"/>
    <n v="8.9"/>
    <n v="0.14833333333333334"/>
  </r>
  <r>
    <x v="1398"/>
    <x v="50"/>
    <x v="2"/>
    <n v="6.7"/>
    <n v="4"/>
    <n v="0.6"/>
    <n v="1.4"/>
    <n v="1.7"/>
    <n v="2"/>
    <n v="3.7"/>
    <n v="3.6"/>
    <n v="0.1"/>
    <n v="4.9000000000000004"/>
    <n v="9"/>
    <n v="6"/>
    <n v="1"/>
    <n v="7.2"/>
    <n v="1.0285714285714287"/>
    <x v="1"/>
    <n v="26"/>
    <x v="0"/>
    <x v="0"/>
    <n v="164.9"/>
    <n v="19"/>
    <n v="10"/>
    <n v="3.4"/>
    <n v="5.6666666666666664E-2"/>
  </r>
  <r>
    <x v="1399"/>
    <x v="35"/>
    <x v="1"/>
    <n v="8.1999999999999993"/>
    <n v="2.4"/>
    <n v="2.7"/>
    <n v="1"/>
    <n v="2.5"/>
    <n v="2.7"/>
    <n v="1.5"/>
    <n v="3.4"/>
    <n v="1.6"/>
    <n v="6.2"/>
    <n v="10"/>
    <n v="2"/>
    <n v="6"/>
    <n v="4.2"/>
    <n v="0.6"/>
    <x v="2"/>
    <n v="60"/>
    <x v="1"/>
    <x v="0"/>
    <n v="182.5"/>
    <n v="18"/>
    <n v="9"/>
    <n v="7"/>
    <n v="0.11666666666666667"/>
  </r>
  <r>
    <x v="1400"/>
    <x v="30"/>
    <x v="0"/>
    <n v="4"/>
    <n v="2.2999999999999998"/>
    <n v="3.2"/>
    <n v="1"/>
    <n v="2.7"/>
    <n v="1.1000000000000001"/>
    <n v="1"/>
    <n v="2.7"/>
    <n v="1.7"/>
    <n v="7.6"/>
    <n v="10"/>
    <n v="7"/>
    <n v="5"/>
    <n v="1.1000000000000001"/>
    <n v="0.15714285714285717"/>
    <x v="0"/>
    <n v="67"/>
    <x v="1"/>
    <x v="1"/>
    <n v="112.5"/>
    <n v="3"/>
    <n v="13"/>
    <n v="1.8"/>
    <n v="3.0000000000000002E-2"/>
  </r>
  <r>
    <x v="1401"/>
    <x v="2"/>
    <x v="1"/>
    <n v="4.8"/>
    <n v="5.2"/>
    <n v="2.8"/>
    <n v="0.4"/>
    <n v="0"/>
    <n v="0.5"/>
    <n v="1.3"/>
    <n v="1.4"/>
    <n v="1"/>
    <n v="5.6"/>
    <n v="10"/>
    <n v="9"/>
    <n v="10"/>
    <n v="1.1000000000000001"/>
    <n v="0.15714285714285717"/>
    <x v="0"/>
    <n v="34"/>
    <x v="1"/>
    <x v="0"/>
    <n v="184.5"/>
    <n v="1"/>
    <n v="13"/>
    <n v="16.899999999999999"/>
    <n v="0.28166666666666662"/>
  </r>
  <r>
    <x v="1402"/>
    <x v="5"/>
    <x v="0"/>
    <n v="10.199999999999999"/>
    <n v="0.6"/>
    <n v="3.1"/>
    <n v="1.2"/>
    <n v="1.5"/>
    <n v="2.1"/>
    <n v="4.2"/>
    <n v="2.8"/>
    <n v="1.5"/>
    <n v="6.4"/>
    <n v="6"/>
    <n v="9"/>
    <n v="8"/>
    <n v="4.3"/>
    <n v="0.61428571428571421"/>
    <x v="0"/>
    <n v="44"/>
    <x v="1"/>
    <x v="1"/>
    <n v="144.6"/>
    <n v="1"/>
    <n v="7"/>
    <n v="18.3"/>
    <n v="0.30499999999999999"/>
  </r>
  <r>
    <x v="1403"/>
    <x v="47"/>
    <x v="0"/>
    <n v="8.8000000000000007"/>
    <n v="2.6"/>
    <n v="3.4"/>
    <n v="0.3"/>
    <n v="1.2"/>
    <n v="2.2999999999999998"/>
    <n v="3.6"/>
    <n v="5.3"/>
    <n v="2.8"/>
    <n v="5.7"/>
    <n v="4"/>
    <n v="3"/>
    <n v="5"/>
    <n v="4.8"/>
    <n v="0.68571428571428572"/>
    <x v="0"/>
    <n v="54"/>
    <x v="1"/>
    <x v="0"/>
    <n v="192.5"/>
    <n v="1"/>
    <n v="10"/>
    <n v="23.4"/>
    <n v="0.38999999999999996"/>
  </r>
  <r>
    <x v="1404"/>
    <x v="13"/>
    <x v="1"/>
    <n v="6.9"/>
    <n v="3.2"/>
    <n v="2.2000000000000002"/>
    <n v="0"/>
    <n v="0.9"/>
    <n v="0.4"/>
    <n v="1.7"/>
    <n v="3.2"/>
    <n v="0.5"/>
    <n v="6.5"/>
    <n v="8"/>
    <n v="2"/>
    <n v="1"/>
    <n v="6.7"/>
    <n v="0.95714285714285718"/>
    <x v="1"/>
    <n v="32"/>
    <x v="1"/>
    <x v="0"/>
    <n v="170.9"/>
    <n v="2"/>
    <n v="8"/>
    <n v="13.5"/>
    <n v="0.22500000000000001"/>
  </r>
  <r>
    <x v="1405"/>
    <x v="10"/>
    <x v="0"/>
    <n v="5.2"/>
    <n v="3.9"/>
    <n v="1.8"/>
    <n v="1.5"/>
    <n v="1"/>
    <n v="2"/>
    <n v="3"/>
    <n v="1.8"/>
    <n v="0"/>
    <n v="5.7"/>
    <n v="4"/>
    <n v="5"/>
    <n v="8"/>
    <n v="5.3"/>
    <n v="0.75714285714285712"/>
    <x v="2"/>
    <n v="62"/>
    <x v="0"/>
    <x v="0"/>
    <n v="126.3"/>
    <n v="8"/>
    <n v="14"/>
    <n v="7.3"/>
    <n v="0.12166666666666666"/>
  </r>
  <r>
    <x v="1406"/>
    <x v="8"/>
    <x v="0"/>
    <n v="5.5"/>
    <n v="3.3"/>
    <n v="0.6"/>
    <n v="1.2"/>
    <n v="1.7"/>
    <n v="2.2999999999999998"/>
    <n v="0.7"/>
    <n v="2"/>
    <n v="0.8"/>
    <n v="6.6"/>
    <n v="4"/>
    <n v="10"/>
    <n v="6"/>
    <n v="4"/>
    <n v="0.5714285714285714"/>
    <x v="1"/>
    <n v="27"/>
    <x v="1"/>
    <x v="0"/>
    <n v="95"/>
    <n v="4"/>
    <n v="0"/>
    <n v="6.2"/>
    <n v="0.10333333333333333"/>
  </r>
  <r>
    <x v="1407"/>
    <x v="5"/>
    <x v="1"/>
    <n v="4.5999999999999996"/>
    <n v="1.6"/>
    <n v="1.7"/>
    <n v="1.4"/>
    <n v="0.2"/>
    <n v="3.6"/>
    <n v="2.6"/>
    <n v="4.3"/>
    <n v="0.2"/>
    <n v="6.1"/>
    <n v="8"/>
    <n v="7"/>
    <n v="8"/>
    <n v="5.8"/>
    <n v="0.82857142857142851"/>
    <x v="1"/>
    <n v="40"/>
    <x v="0"/>
    <x v="0"/>
    <n v="125"/>
    <n v="19"/>
    <n v="18"/>
    <n v="13.9"/>
    <n v="0.23166666666666666"/>
  </r>
  <r>
    <x v="1408"/>
    <x v="27"/>
    <x v="0"/>
    <n v="3.7"/>
    <n v="4.8"/>
    <n v="1.9"/>
    <n v="0.6"/>
    <n v="2.2000000000000002"/>
    <n v="1.4"/>
    <n v="1.5"/>
    <n v="1.8"/>
    <n v="1.6"/>
    <n v="8.1"/>
    <n v="4"/>
    <n v="3"/>
    <n v="2"/>
    <n v="3.1"/>
    <n v="0.44285714285714289"/>
    <x v="0"/>
    <n v="72"/>
    <x v="0"/>
    <x v="0"/>
    <n v="159.19999999999999"/>
    <n v="14"/>
    <n v="17"/>
    <n v="11.6"/>
    <n v="0.19333333333333333"/>
  </r>
  <r>
    <x v="1409"/>
    <x v="29"/>
    <x v="1"/>
    <n v="7.8"/>
    <n v="3"/>
    <n v="1.1000000000000001"/>
    <n v="1.2"/>
    <n v="1.1000000000000001"/>
    <n v="4.5"/>
    <n v="2.5"/>
    <n v="2.2000000000000002"/>
    <n v="0.7"/>
    <n v="7"/>
    <n v="1"/>
    <n v="4"/>
    <n v="10"/>
    <n v="3.1"/>
    <n v="0.44285714285714289"/>
    <x v="1"/>
    <n v="75"/>
    <x v="1"/>
    <x v="0"/>
    <n v="109.2"/>
    <n v="3"/>
    <n v="11"/>
    <n v="8.6"/>
    <n v="0.14333333333333334"/>
  </r>
  <r>
    <x v="1410"/>
    <x v="13"/>
    <x v="0"/>
    <n v="7.1"/>
    <n v="0.5"/>
    <n v="2"/>
    <n v="0.8"/>
    <n v="2.4"/>
    <n v="2.1"/>
    <n v="0.4"/>
    <n v="1"/>
    <n v="1.8"/>
    <n v="7.4"/>
    <n v="6"/>
    <n v="10"/>
    <n v="8"/>
    <n v="0.6"/>
    <n v="8.5714285714285715E-2"/>
    <x v="0"/>
    <n v="25"/>
    <x v="1"/>
    <x v="1"/>
    <n v="142.4"/>
    <n v="2"/>
    <n v="7"/>
    <n v="7.9"/>
    <n v="0.13166666666666668"/>
  </r>
  <r>
    <x v="1411"/>
    <x v="28"/>
    <x v="1"/>
    <n v="7.5"/>
    <n v="3.3"/>
    <n v="0.9"/>
    <n v="0.8"/>
    <n v="0.9"/>
    <n v="0.6"/>
    <n v="1.3"/>
    <n v="2.1"/>
    <n v="1.5"/>
    <n v="6.7"/>
    <n v="8"/>
    <n v="2"/>
    <n v="6"/>
    <n v="6"/>
    <n v="0.8571428571428571"/>
    <x v="1"/>
    <n v="29"/>
    <x v="0"/>
    <x v="1"/>
    <n v="204.4"/>
    <n v="8"/>
    <n v="4"/>
    <n v="19.399999999999999"/>
    <n v="0.32333333333333331"/>
  </r>
  <r>
    <x v="1412"/>
    <x v="19"/>
    <x v="0"/>
    <n v="5.3"/>
    <n v="3.7"/>
    <n v="3.1"/>
    <n v="1.5"/>
    <n v="0.8"/>
    <n v="1.6"/>
    <n v="2.2000000000000002"/>
    <n v="3.1"/>
    <n v="0.5"/>
    <n v="6"/>
    <n v="3"/>
    <n v="10"/>
    <n v="1"/>
    <n v="3.3"/>
    <n v="0.47142857142857142"/>
    <x v="0"/>
    <n v="77"/>
    <x v="0"/>
    <x v="0"/>
    <n v="208.7"/>
    <n v="9"/>
    <n v="12"/>
    <n v="6.5"/>
    <n v="0.10833333333333334"/>
  </r>
  <r>
    <x v="1413"/>
    <x v="25"/>
    <x v="1"/>
    <n v="6.5"/>
    <n v="5.9"/>
    <n v="2.4"/>
    <n v="0.9"/>
    <n v="0.6"/>
    <n v="0.7"/>
    <n v="2.2000000000000002"/>
    <n v="2.1"/>
    <n v="0.3"/>
    <n v="6.9"/>
    <n v="2"/>
    <n v="2"/>
    <n v="1"/>
    <n v="2.8"/>
    <n v="0.39999999999999997"/>
    <x v="1"/>
    <n v="68"/>
    <x v="1"/>
    <x v="1"/>
    <n v="173.9"/>
    <n v="16"/>
    <n v="16"/>
    <n v="20.8"/>
    <n v="0.34666666666666668"/>
  </r>
  <r>
    <x v="1414"/>
    <x v="27"/>
    <x v="0"/>
    <n v="5.0999999999999996"/>
    <n v="3.6"/>
    <n v="1.5"/>
    <n v="0.7"/>
    <n v="0.9"/>
    <n v="1.8"/>
    <n v="0.2"/>
    <n v="2.5"/>
    <n v="0"/>
    <n v="6.7"/>
    <n v="6"/>
    <n v="7"/>
    <n v="10"/>
    <n v="1.4"/>
    <n v="0.19999999999999998"/>
    <x v="0"/>
    <n v="71"/>
    <x v="1"/>
    <x v="1"/>
    <n v="218.2"/>
    <n v="19"/>
    <n v="0"/>
    <n v="11.5"/>
    <n v="0.19166666666666668"/>
  </r>
  <r>
    <x v="1415"/>
    <x v="5"/>
    <x v="0"/>
    <n v="4.5"/>
    <n v="0.8"/>
    <n v="2.2000000000000002"/>
    <n v="0.3"/>
    <n v="0.7"/>
    <n v="2.6"/>
    <n v="0.8"/>
    <n v="1"/>
    <n v="2.2999999999999998"/>
    <n v="3.6"/>
    <n v="1"/>
    <n v="2"/>
    <n v="5"/>
    <n v="5.5"/>
    <n v="0.7857142857142857"/>
    <x v="1"/>
    <n v="60"/>
    <x v="0"/>
    <x v="1"/>
    <n v="86.7"/>
    <n v="7"/>
    <n v="1"/>
    <n v="7.1"/>
    <n v="0.11833333333333333"/>
  </r>
  <r>
    <x v="1416"/>
    <x v="41"/>
    <x v="0"/>
    <n v="9.3000000000000007"/>
    <n v="0.8"/>
    <n v="0.9"/>
    <n v="1.2"/>
    <n v="1.9"/>
    <n v="2.2999999999999998"/>
    <n v="2.5"/>
    <n v="1.8"/>
    <n v="1.7"/>
    <n v="6.5"/>
    <n v="5"/>
    <n v="1"/>
    <n v="7"/>
    <n v="5"/>
    <n v="0.7142857142857143"/>
    <x v="0"/>
    <n v="40"/>
    <x v="1"/>
    <x v="1"/>
    <n v="214.9"/>
    <n v="18"/>
    <n v="6"/>
    <n v="3.7"/>
    <n v="6.1666666666666668E-2"/>
  </r>
  <r>
    <x v="1417"/>
    <x v="38"/>
    <x v="0"/>
    <n v="6.2"/>
    <n v="4.9000000000000004"/>
    <n v="1"/>
    <n v="1.5"/>
    <n v="2.5"/>
    <n v="0.6"/>
    <n v="2.4"/>
    <n v="5.3"/>
    <n v="0.8"/>
    <n v="7.3"/>
    <n v="6"/>
    <n v="4"/>
    <n v="4"/>
    <n v="1.2"/>
    <n v="0.17142857142857143"/>
    <x v="0"/>
    <n v="33"/>
    <x v="1"/>
    <x v="1"/>
    <n v="82"/>
    <n v="4"/>
    <n v="1"/>
    <n v="8.8000000000000007"/>
    <n v="0.14666666666666667"/>
  </r>
  <r>
    <x v="1418"/>
    <x v="50"/>
    <x v="0"/>
    <n v="7"/>
    <n v="1.8"/>
    <n v="1.4"/>
    <n v="0.6"/>
    <n v="1.9"/>
    <n v="0.5"/>
    <n v="2.8"/>
    <n v="2.2999999999999998"/>
    <n v="1.8"/>
    <n v="5.6"/>
    <n v="8"/>
    <n v="6"/>
    <n v="10"/>
    <n v="4"/>
    <n v="0.5714285714285714"/>
    <x v="0"/>
    <n v="71"/>
    <x v="0"/>
    <x v="1"/>
    <n v="150.5"/>
    <n v="10"/>
    <n v="3"/>
    <n v="14"/>
    <n v="0.23333333333333334"/>
  </r>
  <r>
    <x v="1419"/>
    <x v="10"/>
    <x v="1"/>
    <n v="7.7"/>
    <n v="0.7"/>
    <n v="1.8"/>
    <n v="1.3"/>
    <n v="1.4"/>
    <n v="2.5"/>
    <n v="2.2000000000000002"/>
    <n v="3"/>
    <n v="0.1"/>
    <n v="7.5"/>
    <n v="7"/>
    <n v="10"/>
    <n v="5"/>
    <n v="4.5999999999999996"/>
    <n v="0.65714285714285714"/>
    <x v="1"/>
    <n v="78"/>
    <x v="0"/>
    <x v="1"/>
    <n v="109.4"/>
    <n v="3"/>
    <n v="12"/>
    <n v="7"/>
    <n v="0.11666666666666667"/>
  </r>
  <r>
    <x v="1420"/>
    <x v="34"/>
    <x v="1"/>
    <n v="6.3"/>
    <n v="4.5"/>
    <n v="2.1"/>
    <n v="0.5"/>
    <n v="2"/>
    <n v="2.8"/>
    <n v="0.7"/>
    <n v="1.5"/>
    <n v="0.3"/>
    <n v="6.9"/>
    <n v="6"/>
    <n v="10"/>
    <n v="10"/>
    <n v="0.5"/>
    <n v="7.1428571428571425E-2"/>
    <x v="1"/>
    <n v="64"/>
    <x v="1"/>
    <x v="1"/>
    <n v="186.9"/>
    <n v="3"/>
    <n v="13"/>
    <n v="16.8"/>
    <n v="0.28000000000000003"/>
  </r>
  <r>
    <x v="1421"/>
    <x v="50"/>
    <x v="2"/>
    <n v="6.5"/>
    <n v="2.2999999999999998"/>
    <n v="2.1"/>
    <n v="1.4"/>
    <n v="1.5"/>
    <n v="1.4"/>
    <n v="1.6"/>
    <n v="2.6"/>
    <n v="0.2"/>
    <n v="6"/>
    <n v="2"/>
    <n v="4"/>
    <n v="3"/>
    <n v="4.3"/>
    <n v="0.61428571428571421"/>
    <x v="2"/>
    <n v="77"/>
    <x v="0"/>
    <x v="1"/>
    <n v="71.7"/>
    <n v="14"/>
    <n v="19"/>
    <n v="6.6"/>
    <n v="0.11"/>
  </r>
  <r>
    <x v="1422"/>
    <x v="51"/>
    <x v="1"/>
    <n v="3.8"/>
    <n v="4.4000000000000004"/>
    <n v="0.7"/>
    <n v="1"/>
    <n v="1.5"/>
    <n v="0"/>
    <n v="2.6"/>
    <n v="2.1"/>
    <n v="1.5"/>
    <n v="7.2"/>
    <n v="8"/>
    <n v="1"/>
    <n v="2"/>
    <n v="3.9"/>
    <n v="0.55714285714285716"/>
    <x v="1"/>
    <n v="52"/>
    <x v="0"/>
    <x v="0"/>
    <n v="61.8"/>
    <n v="7"/>
    <n v="2"/>
    <n v="9"/>
    <n v="0.15"/>
  </r>
  <r>
    <x v="1423"/>
    <x v="4"/>
    <x v="0"/>
    <n v="4.2"/>
    <n v="1.6"/>
    <n v="1.9"/>
    <n v="1.1000000000000001"/>
    <n v="1.2"/>
    <n v="0.6"/>
    <n v="0.8"/>
    <n v="3.9"/>
    <n v="0.6"/>
    <n v="6.1"/>
    <n v="8"/>
    <n v="1"/>
    <n v="2"/>
    <n v="4.2"/>
    <n v="0.6"/>
    <x v="0"/>
    <n v="44"/>
    <x v="0"/>
    <x v="0"/>
    <n v="117.3"/>
    <n v="12"/>
    <n v="8"/>
    <n v="0"/>
    <n v="0"/>
  </r>
  <r>
    <x v="1424"/>
    <x v="26"/>
    <x v="2"/>
    <n v="4.0999999999999996"/>
    <n v="5.2"/>
    <n v="1.2"/>
    <n v="0.7"/>
    <n v="2.2999999999999998"/>
    <n v="3.2"/>
    <n v="0.6"/>
    <n v="3.9"/>
    <n v="0"/>
    <n v="6.8"/>
    <n v="5"/>
    <n v="9"/>
    <n v="5"/>
    <n v="7"/>
    <n v="1"/>
    <x v="1"/>
    <n v="75"/>
    <x v="1"/>
    <x v="0"/>
    <n v="113.7"/>
    <n v="19"/>
    <n v="17"/>
    <n v="14.5"/>
    <n v="0.24166666666666667"/>
  </r>
  <r>
    <x v="1425"/>
    <x v="33"/>
    <x v="1"/>
    <n v="7.2"/>
    <n v="4.3"/>
    <n v="0"/>
    <n v="1.2"/>
    <n v="0"/>
    <n v="1.1000000000000001"/>
    <n v="1.6"/>
    <n v="4"/>
    <n v="1.3"/>
    <n v="6.2"/>
    <n v="3"/>
    <n v="1"/>
    <n v="4"/>
    <n v="8.9"/>
    <n v="1.2714285714285716"/>
    <x v="0"/>
    <n v="38"/>
    <x v="1"/>
    <x v="0"/>
    <n v="121.5"/>
    <n v="11"/>
    <n v="15"/>
    <n v="7.9"/>
    <n v="0.13166666666666668"/>
  </r>
  <r>
    <x v="1426"/>
    <x v="1"/>
    <x v="0"/>
    <n v="6.1"/>
    <n v="1.9"/>
    <n v="5.0999999999999996"/>
    <n v="0.7"/>
    <n v="0"/>
    <n v="1.6"/>
    <n v="2.2999999999999998"/>
    <n v="2.6"/>
    <n v="1.8"/>
    <n v="7.2"/>
    <n v="8"/>
    <n v="7"/>
    <n v="2"/>
    <n v="5.5"/>
    <n v="0.7857142857142857"/>
    <x v="0"/>
    <n v="28"/>
    <x v="1"/>
    <x v="1"/>
    <n v="116.3"/>
    <n v="1"/>
    <n v="18"/>
    <n v="22.6"/>
    <n v="0.37666666666666671"/>
  </r>
  <r>
    <x v="1427"/>
    <x v="29"/>
    <x v="0"/>
    <n v="4.2"/>
    <n v="0.5"/>
    <n v="1.2"/>
    <n v="0.8"/>
    <n v="2.5"/>
    <n v="2.7"/>
    <n v="0"/>
    <n v="5.2"/>
    <n v="1.1000000000000001"/>
    <n v="8.1"/>
    <n v="5"/>
    <n v="7"/>
    <n v="5"/>
    <n v="3.5"/>
    <n v="0.5"/>
    <x v="1"/>
    <n v="68"/>
    <x v="1"/>
    <x v="0"/>
    <n v="184.4"/>
    <n v="0"/>
    <n v="19"/>
    <n v="15.6"/>
    <n v="0.26"/>
  </r>
  <r>
    <x v="1428"/>
    <x v="6"/>
    <x v="0"/>
    <n v="7.2"/>
    <n v="6.5"/>
    <n v="1.3"/>
    <n v="0.2"/>
    <n v="1.3"/>
    <n v="1.6"/>
    <n v="1.7"/>
    <n v="3.5"/>
    <n v="2.2999999999999998"/>
    <n v="6"/>
    <n v="3"/>
    <n v="1"/>
    <n v="10"/>
    <n v="4.3"/>
    <n v="0.61428571428571421"/>
    <x v="0"/>
    <n v="66"/>
    <x v="0"/>
    <x v="0"/>
    <n v="145.80000000000001"/>
    <n v="13"/>
    <n v="8"/>
    <n v="10.7"/>
    <n v="0.17833333333333332"/>
  </r>
  <r>
    <x v="1429"/>
    <x v="34"/>
    <x v="1"/>
    <n v="7.1"/>
    <n v="2.7"/>
    <n v="0.7"/>
    <n v="0.6"/>
    <n v="2.4"/>
    <n v="3.7"/>
    <n v="2.6"/>
    <n v="0.6"/>
    <n v="2"/>
    <n v="7.6"/>
    <n v="9"/>
    <n v="1"/>
    <n v="9"/>
    <n v="3.9"/>
    <n v="0.55714285714285716"/>
    <x v="0"/>
    <n v="71"/>
    <x v="0"/>
    <x v="1"/>
    <n v="227.5"/>
    <n v="19"/>
    <n v="18"/>
    <n v="19.8"/>
    <n v="0.33"/>
  </r>
  <r>
    <x v="1430"/>
    <x v="43"/>
    <x v="1"/>
    <n v="4.5999999999999996"/>
    <n v="1.9"/>
    <n v="0.9"/>
    <n v="0.7"/>
    <n v="0.9"/>
    <n v="1.6"/>
    <n v="2.9"/>
    <n v="4.5"/>
    <n v="2.2999999999999998"/>
    <n v="6.1"/>
    <n v="9"/>
    <n v="6"/>
    <n v="8"/>
    <n v="7.7"/>
    <n v="1.1000000000000001"/>
    <x v="1"/>
    <n v="56"/>
    <x v="0"/>
    <x v="1"/>
    <n v="161.5"/>
    <n v="7"/>
    <n v="5"/>
    <n v="13.2"/>
    <n v="0.22"/>
  </r>
  <r>
    <x v="1431"/>
    <x v="44"/>
    <x v="0"/>
    <n v="5.9"/>
    <n v="5.0999999999999996"/>
    <n v="1.8"/>
    <n v="1.2"/>
    <n v="3.2"/>
    <n v="1"/>
    <n v="0.8"/>
    <n v="2.5"/>
    <n v="2"/>
    <n v="6.2"/>
    <n v="7"/>
    <n v="8"/>
    <n v="9"/>
    <n v="3.3"/>
    <n v="0.47142857142857142"/>
    <x v="1"/>
    <n v="55"/>
    <x v="1"/>
    <x v="0"/>
    <n v="194.1"/>
    <n v="15"/>
    <n v="11"/>
    <n v="18.100000000000001"/>
    <n v="0.30166666666666669"/>
  </r>
  <r>
    <x v="1432"/>
    <x v="32"/>
    <x v="0"/>
    <n v="7.1"/>
    <n v="4.4000000000000004"/>
    <n v="3.4"/>
    <n v="1.3"/>
    <n v="1.4"/>
    <n v="3.4"/>
    <n v="2.4"/>
    <n v="4"/>
    <n v="1.4"/>
    <n v="6"/>
    <n v="8"/>
    <n v="7"/>
    <n v="9"/>
    <n v="2.2000000000000002"/>
    <n v="0.31428571428571433"/>
    <x v="1"/>
    <n v="55"/>
    <x v="0"/>
    <x v="1"/>
    <n v="179"/>
    <n v="4"/>
    <n v="14"/>
    <n v="3.1"/>
    <n v="5.1666666666666666E-2"/>
  </r>
  <r>
    <x v="1433"/>
    <x v="30"/>
    <x v="0"/>
    <n v="4.3"/>
    <n v="4.8"/>
    <n v="1.8"/>
    <n v="0.7"/>
    <n v="1.9"/>
    <n v="2.1"/>
    <n v="3.2"/>
    <n v="1.1000000000000001"/>
    <n v="0"/>
    <n v="4.5"/>
    <n v="5"/>
    <n v="6"/>
    <n v="8"/>
    <n v="4.0999999999999996"/>
    <n v="0.58571428571428563"/>
    <x v="0"/>
    <n v="76"/>
    <x v="1"/>
    <x v="0"/>
    <n v="105.1"/>
    <n v="1"/>
    <n v="20"/>
    <n v="13.7"/>
    <n v="0.22833333333333333"/>
  </r>
  <r>
    <x v="1434"/>
    <x v="42"/>
    <x v="0"/>
    <n v="7.1"/>
    <n v="2.9"/>
    <n v="1.7"/>
    <n v="0.9"/>
    <n v="1.1000000000000001"/>
    <n v="0.7"/>
    <n v="2.7"/>
    <n v="2.4"/>
    <n v="0.9"/>
    <n v="7.1"/>
    <n v="5"/>
    <n v="10"/>
    <n v="9"/>
    <n v="7.2"/>
    <n v="1.0285714285714287"/>
    <x v="2"/>
    <n v="34"/>
    <x v="1"/>
    <x v="0"/>
    <n v="124"/>
    <n v="14"/>
    <n v="5"/>
    <n v="14"/>
    <n v="0.23333333333333334"/>
  </r>
  <r>
    <x v="1435"/>
    <x v="30"/>
    <x v="1"/>
    <n v="6.6"/>
    <n v="5.8"/>
    <n v="3.2"/>
    <n v="1.8"/>
    <n v="0.6"/>
    <n v="2.6"/>
    <n v="1.5"/>
    <n v="3.5"/>
    <n v="0.7"/>
    <n v="6.8"/>
    <n v="5"/>
    <n v="3"/>
    <n v="4"/>
    <n v="1.1000000000000001"/>
    <n v="0.15714285714285717"/>
    <x v="1"/>
    <n v="24"/>
    <x v="1"/>
    <x v="1"/>
    <n v="199.7"/>
    <n v="3"/>
    <n v="4"/>
    <n v="0"/>
    <n v="0"/>
  </r>
  <r>
    <x v="1436"/>
    <x v="19"/>
    <x v="0"/>
    <n v="4"/>
    <n v="1"/>
    <n v="1.5"/>
    <n v="1.1000000000000001"/>
    <n v="0"/>
    <n v="1.6"/>
    <n v="0"/>
    <n v="2.8"/>
    <n v="0.3"/>
    <n v="6.7"/>
    <n v="2"/>
    <n v="7"/>
    <n v="8"/>
    <n v="1.7"/>
    <n v="0.24285714285714285"/>
    <x v="2"/>
    <n v="36"/>
    <x v="1"/>
    <x v="1"/>
    <n v="61.2"/>
    <n v="3"/>
    <n v="13"/>
    <n v="22.1"/>
    <n v="0.36833333333333335"/>
  </r>
  <r>
    <x v="1437"/>
    <x v="8"/>
    <x v="1"/>
    <n v="6.4"/>
    <n v="2.2000000000000002"/>
    <n v="2"/>
    <n v="0.7"/>
    <n v="2.2999999999999998"/>
    <n v="0.6"/>
    <n v="2.2999999999999998"/>
    <n v="2.2999999999999998"/>
    <n v="0.6"/>
    <n v="8.4"/>
    <n v="3"/>
    <n v="6"/>
    <n v="2"/>
    <n v="1.5"/>
    <n v="0.21428571428571427"/>
    <x v="1"/>
    <n v="49"/>
    <x v="1"/>
    <x v="0"/>
    <n v="174.3"/>
    <n v="9"/>
    <n v="18"/>
    <n v="0.7"/>
    <n v="1.1666666666666665E-2"/>
  </r>
  <r>
    <x v="1438"/>
    <x v="6"/>
    <x v="2"/>
    <n v="6.7"/>
    <n v="3.6"/>
    <n v="1.1000000000000001"/>
    <n v="0.2"/>
    <n v="1.9"/>
    <n v="2.1"/>
    <n v="3.9"/>
    <n v="0"/>
    <n v="0"/>
    <n v="8.5"/>
    <n v="8"/>
    <n v="8"/>
    <n v="9"/>
    <n v="0.6"/>
    <n v="8.5714285714285715E-2"/>
    <x v="1"/>
    <n v="26"/>
    <x v="1"/>
    <x v="1"/>
    <n v="141.1"/>
    <n v="20"/>
    <n v="17"/>
    <n v="0"/>
    <n v="0"/>
  </r>
  <r>
    <x v="1439"/>
    <x v="7"/>
    <x v="0"/>
    <n v="4.7"/>
    <n v="4.8"/>
    <n v="3.7"/>
    <n v="0.6"/>
    <n v="1.6"/>
    <n v="1.8"/>
    <n v="3"/>
    <n v="1.5"/>
    <n v="2.1"/>
    <n v="8.1"/>
    <n v="6"/>
    <n v="4"/>
    <n v="9"/>
    <n v="1.1000000000000001"/>
    <n v="0.15714285714285717"/>
    <x v="0"/>
    <n v="25"/>
    <x v="1"/>
    <x v="0"/>
    <n v="112.8"/>
    <n v="17"/>
    <n v="12"/>
    <n v="0"/>
    <n v="0"/>
  </r>
  <r>
    <x v="1440"/>
    <x v="44"/>
    <x v="0"/>
    <n v="4.9000000000000004"/>
    <n v="4"/>
    <n v="3"/>
    <n v="0.6"/>
    <n v="0.4"/>
    <n v="0"/>
    <n v="2.9"/>
    <n v="1.2"/>
    <n v="0.1"/>
    <n v="6.2"/>
    <n v="9"/>
    <n v="9"/>
    <n v="3"/>
    <n v="4.9000000000000004"/>
    <n v="0.70000000000000007"/>
    <x v="1"/>
    <n v="34"/>
    <x v="0"/>
    <x v="1"/>
    <n v="136.69999999999999"/>
    <n v="6"/>
    <n v="8"/>
    <n v="13.8"/>
    <n v="0.23"/>
  </r>
  <r>
    <x v="1441"/>
    <x v="7"/>
    <x v="2"/>
    <n v="4"/>
    <n v="2.9"/>
    <n v="1.8"/>
    <n v="2"/>
    <n v="2.9"/>
    <n v="0.7"/>
    <n v="2.2000000000000002"/>
    <n v="0.1"/>
    <n v="2"/>
    <n v="6.2"/>
    <n v="7"/>
    <n v="1"/>
    <n v="6"/>
    <n v="3.4"/>
    <n v="0.48571428571428571"/>
    <x v="1"/>
    <n v="76"/>
    <x v="1"/>
    <x v="0"/>
    <n v="231"/>
    <n v="4"/>
    <n v="19"/>
    <n v="0"/>
    <n v="0"/>
  </r>
  <r>
    <x v="1442"/>
    <x v="11"/>
    <x v="1"/>
    <n v="5.0999999999999996"/>
    <n v="2.2999999999999998"/>
    <n v="1.6"/>
    <n v="0.6"/>
    <n v="1.6"/>
    <n v="4.2"/>
    <n v="3.1"/>
    <n v="1.6"/>
    <n v="2.5"/>
    <n v="5.3"/>
    <n v="6"/>
    <n v="7"/>
    <n v="7"/>
    <n v="0.4"/>
    <n v="5.7142857142857148E-2"/>
    <x v="0"/>
    <n v="71"/>
    <x v="0"/>
    <x v="1"/>
    <n v="63.8"/>
    <n v="3"/>
    <n v="20"/>
    <n v="5.9"/>
    <n v="9.8333333333333342E-2"/>
  </r>
  <r>
    <x v="1443"/>
    <x v="2"/>
    <x v="0"/>
    <n v="6"/>
    <n v="4.8"/>
    <n v="2"/>
    <n v="1"/>
    <n v="2.2000000000000002"/>
    <n v="2.1"/>
    <n v="2.4"/>
    <n v="4.9000000000000004"/>
    <n v="0.4"/>
    <n v="6.6"/>
    <n v="4"/>
    <n v="9"/>
    <n v="3"/>
    <n v="4.4000000000000004"/>
    <n v="0.62857142857142867"/>
    <x v="1"/>
    <n v="65"/>
    <x v="1"/>
    <x v="0"/>
    <n v="89.1"/>
    <n v="14"/>
    <n v="6"/>
    <n v="16.7"/>
    <n v="0.27833333333333332"/>
  </r>
  <r>
    <x v="1444"/>
    <x v="32"/>
    <x v="1"/>
    <n v="4.9000000000000004"/>
    <n v="4.0999999999999996"/>
    <n v="1.9"/>
    <n v="1.2"/>
    <n v="1.5"/>
    <n v="3.6"/>
    <n v="0"/>
    <n v="4"/>
    <n v="0.6"/>
    <n v="6.5"/>
    <n v="7"/>
    <n v="10"/>
    <n v="5"/>
    <n v="3.7"/>
    <n v="0.52857142857142858"/>
    <x v="1"/>
    <n v="29"/>
    <x v="1"/>
    <x v="1"/>
    <n v="53.1"/>
    <n v="17"/>
    <n v="20"/>
    <n v="11.5"/>
    <n v="0.19166666666666668"/>
  </r>
  <r>
    <x v="1445"/>
    <x v="15"/>
    <x v="2"/>
    <n v="3"/>
    <n v="1.7"/>
    <n v="0.5"/>
    <n v="1.6"/>
    <n v="0.4"/>
    <n v="2.4"/>
    <n v="3.1"/>
    <n v="1.4"/>
    <n v="1.7"/>
    <n v="7.1"/>
    <n v="4"/>
    <n v="1"/>
    <n v="1"/>
    <n v="4.9000000000000004"/>
    <n v="0.70000000000000007"/>
    <x v="1"/>
    <n v="25"/>
    <x v="0"/>
    <x v="1"/>
    <n v="128.1"/>
    <n v="16"/>
    <n v="11"/>
    <n v="5"/>
    <n v="8.3333333333333329E-2"/>
  </r>
  <r>
    <x v="1446"/>
    <x v="47"/>
    <x v="1"/>
    <n v="4.5999999999999996"/>
    <n v="1.6"/>
    <n v="3.1"/>
    <n v="1"/>
    <n v="2.5"/>
    <n v="3.5"/>
    <n v="1"/>
    <n v="1.7"/>
    <n v="0.8"/>
    <n v="5.2"/>
    <n v="7"/>
    <n v="10"/>
    <n v="3"/>
    <n v="1.8"/>
    <n v="0.25714285714285717"/>
    <x v="0"/>
    <n v="61"/>
    <x v="1"/>
    <x v="0"/>
    <n v="118.8"/>
    <n v="5"/>
    <n v="8"/>
    <n v="0"/>
    <n v="0"/>
  </r>
  <r>
    <x v="1447"/>
    <x v="27"/>
    <x v="0"/>
    <n v="5.2"/>
    <n v="2.2000000000000002"/>
    <n v="1.8"/>
    <n v="0.7"/>
    <n v="2"/>
    <n v="2.7"/>
    <n v="2.1"/>
    <n v="1.7"/>
    <n v="0.4"/>
    <n v="6.1"/>
    <n v="5"/>
    <n v="3"/>
    <n v="8"/>
    <n v="0.5"/>
    <n v="7.1428571428571425E-2"/>
    <x v="0"/>
    <n v="74"/>
    <x v="1"/>
    <x v="1"/>
    <n v="158"/>
    <n v="0"/>
    <n v="1"/>
    <n v="9.1"/>
    <n v="0.15166666666666667"/>
  </r>
  <r>
    <x v="1448"/>
    <x v="48"/>
    <x v="0"/>
    <n v="7.6"/>
    <n v="2"/>
    <n v="3.9"/>
    <n v="0.7"/>
    <n v="1.3"/>
    <n v="0.9"/>
    <n v="2.9"/>
    <n v="3.5"/>
    <n v="1.6"/>
    <n v="4.5"/>
    <n v="2"/>
    <n v="7"/>
    <n v="3"/>
    <n v="4.4000000000000004"/>
    <n v="0.62857142857142867"/>
    <x v="0"/>
    <n v="71"/>
    <x v="0"/>
    <x v="1"/>
    <n v="126"/>
    <n v="2"/>
    <n v="2"/>
    <n v="16.8"/>
    <n v="0.28000000000000003"/>
  </r>
  <r>
    <x v="1449"/>
    <x v="37"/>
    <x v="1"/>
    <n v="7.2"/>
    <n v="4.5"/>
    <n v="2.4"/>
    <n v="1.2"/>
    <n v="1.9"/>
    <n v="2.7"/>
    <n v="1.1000000000000001"/>
    <n v="3"/>
    <n v="0.5"/>
    <n v="5.6"/>
    <n v="7"/>
    <n v="9"/>
    <n v="8"/>
    <n v="4.7"/>
    <n v="0.67142857142857149"/>
    <x v="1"/>
    <n v="79"/>
    <x v="1"/>
    <x v="1"/>
    <n v="172.5"/>
    <n v="8"/>
    <n v="4"/>
    <n v="15.6"/>
    <n v="0.26"/>
  </r>
  <r>
    <x v="1450"/>
    <x v="9"/>
    <x v="1"/>
    <n v="7.7"/>
    <n v="3.7"/>
    <n v="0"/>
    <n v="0.7"/>
    <n v="2.2999999999999998"/>
    <n v="0.9"/>
    <n v="0.8"/>
    <n v="1.6"/>
    <n v="3.3"/>
    <n v="7.6"/>
    <n v="8"/>
    <n v="1"/>
    <n v="9"/>
    <n v="0.8"/>
    <n v="0.1142857142857143"/>
    <x v="0"/>
    <n v="60"/>
    <x v="0"/>
    <x v="1"/>
    <n v="110.6"/>
    <n v="4"/>
    <n v="17"/>
    <n v="24.3"/>
    <n v="0.40500000000000003"/>
  </r>
  <r>
    <x v="1451"/>
    <x v="24"/>
    <x v="0"/>
    <n v="4.5"/>
    <n v="3.8"/>
    <n v="0.7"/>
    <n v="0.4"/>
    <n v="2.2000000000000002"/>
    <n v="3.1"/>
    <n v="2.6"/>
    <n v="1.7"/>
    <n v="1.8"/>
    <n v="5.2"/>
    <n v="10"/>
    <n v="6"/>
    <n v="6"/>
    <n v="3.5"/>
    <n v="0.5"/>
    <x v="0"/>
    <n v="32"/>
    <x v="1"/>
    <x v="0"/>
    <n v="254.9"/>
    <n v="5"/>
    <n v="13"/>
    <n v="4.8"/>
    <n v="0.08"/>
  </r>
  <r>
    <x v="1452"/>
    <x v="15"/>
    <x v="0"/>
    <n v="6.3"/>
    <n v="3.3"/>
    <n v="0"/>
    <n v="0.7"/>
    <n v="0"/>
    <n v="2.2999999999999998"/>
    <n v="0.7"/>
    <n v="3.9"/>
    <n v="1.9"/>
    <n v="8.6"/>
    <n v="2"/>
    <n v="2"/>
    <n v="7"/>
    <n v="1.8"/>
    <n v="0.25714285714285717"/>
    <x v="2"/>
    <n v="33"/>
    <x v="1"/>
    <x v="0"/>
    <n v="180.7"/>
    <n v="12"/>
    <n v="18"/>
    <n v="0"/>
    <n v="0"/>
  </r>
  <r>
    <x v="1453"/>
    <x v="13"/>
    <x v="1"/>
    <n v="1.2"/>
    <n v="3.4"/>
    <n v="0.7"/>
    <n v="0.3"/>
    <n v="0"/>
    <n v="2"/>
    <n v="1.8"/>
    <n v="4.5"/>
    <n v="1.1000000000000001"/>
    <n v="7.7"/>
    <n v="6"/>
    <n v="5"/>
    <n v="6"/>
    <n v="4.9000000000000004"/>
    <n v="0.70000000000000007"/>
    <x v="0"/>
    <n v="20"/>
    <x v="0"/>
    <x v="1"/>
    <n v="175.8"/>
    <n v="2"/>
    <n v="20"/>
    <n v="12.5"/>
    <n v="0.20833333333333334"/>
  </r>
  <r>
    <x v="1454"/>
    <x v="8"/>
    <x v="1"/>
    <n v="6.9"/>
    <n v="0.6"/>
    <n v="0.4"/>
    <n v="1.9"/>
    <n v="2.2000000000000002"/>
    <n v="1.5"/>
    <n v="3.4"/>
    <n v="1.3"/>
    <n v="3.1"/>
    <n v="7.1"/>
    <n v="4"/>
    <n v="7"/>
    <n v="8"/>
    <n v="4.3"/>
    <n v="0.61428571428571421"/>
    <x v="1"/>
    <n v="52"/>
    <x v="1"/>
    <x v="1"/>
    <n v="181.3"/>
    <n v="2"/>
    <n v="4"/>
    <n v="11.7"/>
    <n v="0.19499999999999998"/>
  </r>
  <r>
    <x v="1455"/>
    <x v="20"/>
    <x v="1"/>
    <n v="7.2"/>
    <n v="4.2"/>
    <n v="2.2999999999999998"/>
    <n v="1.3"/>
    <n v="0.8"/>
    <n v="3"/>
    <n v="4"/>
    <n v="2.2999999999999998"/>
    <n v="0.5"/>
    <n v="8.1"/>
    <n v="5"/>
    <n v="7"/>
    <n v="7"/>
    <n v="5.4"/>
    <n v="0.77142857142857146"/>
    <x v="2"/>
    <n v="38"/>
    <x v="1"/>
    <x v="1"/>
    <n v="97.7"/>
    <n v="4"/>
    <n v="9"/>
    <n v="10"/>
    <n v="0.16666666666666666"/>
  </r>
  <r>
    <x v="1456"/>
    <x v="37"/>
    <x v="0"/>
    <n v="5.3"/>
    <n v="2.2000000000000002"/>
    <n v="1.7"/>
    <n v="1.8"/>
    <n v="0.5"/>
    <n v="1.8"/>
    <n v="0"/>
    <n v="2.7"/>
    <n v="2"/>
    <n v="6.4"/>
    <n v="1"/>
    <n v="10"/>
    <n v="10"/>
    <n v="1.3"/>
    <n v="0.18571428571428572"/>
    <x v="1"/>
    <n v="28"/>
    <x v="1"/>
    <x v="0"/>
    <n v="137.69999999999999"/>
    <n v="11"/>
    <n v="15"/>
    <n v="4"/>
    <n v="6.6666666666666666E-2"/>
  </r>
  <r>
    <x v="1457"/>
    <x v="48"/>
    <x v="0"/>
    <n v="6.6"/>
    <n v="3"/>
    <n v="2.7"/>
    <n v="1.2"/>
    <n v="1.9"/>
    <n v="0"/>
    <n v="1.7"/>
    <n v="2.2999999999999998"/>
    <n v="0"/>
    <n v="5.6"/>
    <n v="6"/>
    <n v="7"/>
    <n v="1"/>
    <n v="1.6"/>
    <n v="0.22857142857142859"/>
    <x v="1"/>
    <n v="56"/>
    <x v="1"/>
    <x v="0"/>
    <n v="139.80000000000001"/>
    <n v="19"/>
    <n v="19"/>
    <n v="0"/>
    <n v="0"/>
  </r>
  <r>
    <x v="1458"/>
    <x v="29"/>
    <x v="1"/>
    <n v="3"/>
    <n v="2.2999999999999998"/>
    <n v="2"/>
    <n v="1.8"/>
    <n v="0.4"/>
    <n v="0"/>
    <n v="3.5"/>
    <n v="4"/>
    <n v="3.5"/>
    <n v="6.4"/>
    <n v="8"/>
    <n v="4"/>
    <n v="3"/>
    <n v="2.2999999999999998"/>
    <n v="0.32857142857142857"/>
    <x v="2"/>
    <n v="68"/>
    <x v="0"/>
    <x v="0"/>
    <n v="126.4"/>
    <n v="17"/>
    <n v="0"/>
    <n v="1.9"/>
    <n v="3.1666666666666662E-2"/>
  </r>
  <r>
    <x v="1459"/>
    <x v="18"/>
    <x v="1"/>
    <n v="4.4000000000000004"/>
    <n v="3.2"/>
    <n v="1.8"/>
    <n v="1.2"/>
    <n v="1"/>
    <n v="0.5"/>
    <n v="1.5"/>
    <n v="2.2999999999999998"/>
    <n v="2"/>
    <n v="4.4000000000000004"/>
    <n v="2"/>
    <n v="6"/>
    <n v="3"/>
    <n v="1.9"/>
    <n v="0.27142857142857141"/>
    <x v="2"/>
    <n v="67"/>
    <x v="0"/>
    <x v="0"/>
    <n v="132.6"/>
    <n v="6"/>
    <n v="20"/>
    <n v="14.5"/>
    <n v="0.24166666666666667"/>
  </r>
  <r>
    <x v="1460"/>
    <x v="17"/>
    <x v="1"/>
    <n v="7.5"/>
    <n v="3.9"/>
    <n v="4"/>
    <n v="1.4"/>
    <n v="2.4"/>
    <n v="2.9"/>
    <n v="3"/>
    <n v="5"/>
    <n v="0.3"/>
    <n v="7.9"/>
    <n v="1"/>
    <n v="10"/>
    <n v="3"/>
    <n v="3.7"/>
    <n v="0.52857142857142858"/>
    <x v="1"/>
    <n v="31"/>
    <x v="0"/>
    <x v="0"/>
    <n v="191.5"/>
    <n v="19"/>
    <n v="3"/>
    <n v="12.3"/>
    <n v="0.20500000000000002"/>
  </r>
  <r>
    <x v="1461"/>
    <x v="31"/>
    <x v="1"/>
    <n v="7"/>
    <n v="1.5"/>
    <n v="2.2000000000000002"/>
    <n v="0"/>
    <n v="0"/>
    <n v="3"/>
    <n v="3"/>
    <n v="4.0999999999999996"/>
    <n v="1.7"/>
    <n v="6.1"/>
    <n v="9"/>
    <n v="6"/>
    <n v="4"/>
    <n v="0.8"/>
    <n v="0.1142857142857143"/>
    <x v="0"/>
    <n v="24"/>
    <x v="1"/>
    <x v="1"/>
    <n v="147.1"/>
    <n v="11"/>
    <n v="4"/>
    <n v="17.7"/>
    <n v="0.29499999999999998"/>
  </r>
  <r>
    <x v="1462"/>
    <x v="41"/>
    <x v="1"/>
    <n v="5.2"/>
    <n v="3.4"/>
    <n v="1.9"/>
    <n v="0.5"/>
    <n v="0.1"/>
    <n v="2.4"/>
    <n v="1.3"/>
    <n v="1.6"/>
    <n v="2.2999999999999998"/>
    <n v="5.6"/>
    <n v="2"/>
    <n v="7"/>
    <n v="1"/>
    <n v="6"/>
    <n v="0.8571428571428571"/>
    <x v="0"/>
    <n v="25"/>
    <x v="0"/>
    <x v="1"/>
    <n v="165"/>
    <n v="1"/>
    <n v="10"/>
    <n v="12.8"/>
    <n v="0.21333333333333335"/>
  </r>
  <r>
    <x v="1463"/>
    <x v="16"/>
    <x v="1"/>
    <n v="7.6"/>
    <n v="2.2999999999999998"/>
    <n v="1.1000000000000001"/>
    <n v="1"/>
    <n v="0"/>
    <n v="2.4"/>
    <n v="2.5"/>
    <n v="2.6"/>
    <n v="0.3"/>
    <n v="5.7"/>
    <n v="8"/>
    <n v="9"/>
    <n v="2"/>
    <n v="6.5"/>
    <n v="0.9285714285714286"/>
    <x v="2"/>
    <n v="71"/>
    <x v="1"/>
    <x v="1"/>
    <n v="65.599999999999994"/>
    <n v="15"/>
    <n v="13"/>
    <n v="15.9"/>
    <n v="0.26500000000000001"/>
  </r>
  <r>
    <x v="1464"/>
    <x v="38"/>
    <x v="1"/>
    <n v="6.3"/>
    <n v="5"/>
    <n v="0.8"/>
    <n v="1"/>
    <n v="0.6"/>
    <n v="3.7"/>
    <n v="2.6"/>
    <n v="1.2"/>
    <n v="0.7"/>
    <n v="6.5"/>
    <n v="5"/>
    <n v="6"/>
    <n v="5"/>
    <n v="5.2"/>
    <n v="0.74285714285714288"/>
    <x v="2"/>
    <n v="74"/>
    <x v="0"/>
    <x v="1"/>
    <n v="62.6"/>
    <n v="1"/>
    <n v="10"/>
    <n v="16.100000000000001"/>
    <n v="0.26833333333333337"/>
  </r>
  <r>
    <x v="1465"/>
    <x v="1"/>
    <x v="0"/>
    <n v="5"/>
    <n v="1.3"/>
    <n v="2.8"/>
    <n v="1"/>
    <n v="1.6"/>
    <n v="2.4"/>
    <n v="3.1"/>
    <n v="2"/>
    <n v="0.2"/>
    <n v="6.6"/>
    <n v="2"/>
    <n v="10"/>
    <n v="6"/>
    <n v="4"/>
    <n v="0.5714285714285714"/>
    <x v="2"/>
    <n v="30"/>
    <x v="0"/>
    <x v="0"/>
    <n v="102.8"/>
    <n v="7"/>
    <n v="7"/>
    <n v="10.199999999999999"/>
    <n v="0.16999999999999998"/>
  </r>
  <r>
    <x v="1466"/>
    <x v="14"/>
    <x v="1"/>
    <n v="5.6"/>
    <n v="1.5"/>
    <n v="2.7"/>
    <n v="1.2"/>
    <n v="0.9"/>
    <n v="2.8"/>
    <n v="0"/>
    <n v="3.6"/>
    <n v="1.7"/>
    <n v="6.3"/>
    <n v="5"/>
    <n v="1"/>
    <n v="9"/>
    <n v="2.8"/>
    <n v="0.39999999999999997"/>
    <x v="1"/>
    <n v="70"/>
    <x v="1"/>
    <x v="0"/>
    <n v="232"/>
    <n v="0"/>
    <n v="0"/>
    <n v="10.199999999999999"/>
    <n v="0.16999999999999998"/>
  </r>
  <r>
    <x v="1467"/>
    <x v="16"/>
    <x v="0"/>
    <n v="5.0999999999999996"/>
    <n v="2.5"/>
    <n v="3.6"/>
    <n v="1.2"/>
    <n v="3"/>
    <n v="2"/>
    <n v="3.6"/>
    <n v="2.8"/>
    <n v="1.4"/>
    <n v="6.3"/>
    <n v="9"/>
    <n v="8"/>
    <n v="2"/>
    <n v="3.4"/>
    <n v="0.48571428571428571"/>
    <x v="0"/>
    <n v="72"/>
    <x v="0"/>
    <x v="0"/>
    <n v="250.4"/>
    <n v="13"/>
    <n v="6"/>
    <n v="0"/>
    <n v="0"/>
  </r>
  <r>
    <x v="1468"/>
    <x v="10"/>
    <x v="0"/>
    <n v="3.6"/>
    <n v="1.6"/>
    <n v="2.5"/>
    <n v="1.4"/>
    <n v="2"/>
    <n v="1.4"/>
    <n v="2.8"/>
    <n v="5.2"/>
    <n v="1.2"/>
    <n v="7.2"/>
    <n v="6"/>
    <n v="2"/>
    <n v="9"/>
    <n v="1.5"/>
    <n v="0.21428571428571427"/>
    <x v="0"/>
    <n v="57"/>
    <x v="0"/>
    <x v="1"/>
    <n v="199.2"/>
    <n v="9"/>
    <n v="12"/>
    <n v="4.7"/>
    <n v="7.8333333333333338E-2"/>
  </r>
  <r>
    <x v="1469"/>
    <x v="39"/>
    <x v="0"/>
    <n v="8.5"/>
    <n v="2.7"/>
    <n v="1.6"/>
    <n v="1.3"/>
    <n v="1.5"/>
    <n v="1.7"/>
    <n v="0.6"/>
    <n v="0.9"/>
    <n v="0.4"/>
    <n v="5.2"/>
    <n v="3"/>
    <n v="3"/>
    <n v="7"/>
    <n v="3.3"/>
    <n v="0.47142857142857142"/>
    <x v="0"/>
    <n v="74"/>
    <x v="0"/>
    <x v="0"/>
    <n v="130.30000000000001"/>
    <n v="20"/>
    <n v="19"/>
    <n v="5.0999999999999996"/>
    <n v="8.4999999999999992E-2"/>
  </r>
  <r>
    <x v="1470"/>
    <x v="42"/>
    <x v="0"/>
    <n v="4.9000000000000004"/>
    <n v="2.2000000000000002"/>
    <n v="2.5"/>
    <n v="1.6"/>
    <n v="2.8"/>
    <n v="4.5"/>
    <n v="1.8"/>
    <n v="2.5"/>
    <n v="1"/>
    <n v="6.8"/>
    <n v="8"/>
    <n v="5"/>
    <n v="9"/>
    <n v="3.7"/>
    <n v="0.52857142857142858"/>
    <x v="1"/>
    <n v="29"/>
    <x v="0"/>
    <x v="1"/>
    <n v="171.3"/>
    <n v="12"/>
    <n v="5"/>
    <n v="9.1"/>
    <n v="0.15166666666666667"/>
  </r>
  <r>
    <x v="1471"/>
    <x v="17"/>
    <x v="0"/>
    <n v="4.3"/>
    <n v="3.1"/>
    <n v="1.9"/>
    <n v="1.6"/>
    <n v="0.2"/>
    <n v="0.7"/>
    <n v="3"/>
    <n v="1.8"/>
    <n v="0.5"/>
    <n v="6.1"/>
    <n v="1"/>
    <n v="6"/>
    <n v="4"/>
    <n v="1.3"/>
    <n v="0.18571428571428572"/>
    <x v="0"/>
    <n v="34"/>
    <x v="0"/>
    <x v="1"/>
    <n v="213.1"/>
    <n v="9"/>
    <n v="3"/>
    <n v="2.6"/>
    <n v="4.3333333333333335E-2"/>
  </r>
  <r>
    <x v="1472"/>
    <x v="51"/>
    <x v="0"/>
    <n v="2.9"/>
    <n v="4.5"/>
    <n v="2.9"/>
    <n v="1.1000000000000001"/>
    <n v="2.4"/>
    <n v="2.4"/>
    <n v="0.7"/>
    <n v="2.1"/>
    <n v="1.7"/>
    <n v="4.0999999999999996"/>
    <n v="9"/>
    <n v="7"/>
    <n v="7"/>
    <n v="6.2"/>
    <n v="0.88571428571428579"/>
    <x v="0"/>
    <n v="69"/>
    <x v="0"/>
    <x v="0"/>
    <n v="242.7"/>
    <n v="12"/>
    <n v="11"/>
    <n v="17.5"/>
    <n v="0.29166666666666669"/>
  </r>
  <r>
    <x v="1473"/>
    <x v="8"/>
    <x v="0"/>
    <n v="0.7"/>
    <n v="3.1"/>
    <n v="3.3"/>
    <n v="2"/>
    <n v="1.3"/>
    <n v="0.2"/>
    <n v="0.9"/>
    <n v="2.6"/>
    <n v="0.1"/>
    <n v="5.2"/>
    <n v="9"/>
    <n v="4"/>
    <n v="1"/>
    <n v="2.8"/>
    <n v="0.39999999999999997"/>
    <x v="2"/>
    <n v="72"/>
    <x v="0"/>
    <x v="1"/>
    <n v="92.5"/>
    <n v="12"/>
    <n v="4"/>
    <n v="2.9"/>
    <n v="4.8333333333333332E-2"/>
  </r>
  <r>
    <x v="1474"/>
    <x v="50"/>
    <x v="0"/>
    <n v="7.4"/>
    <n v="3.2"/>
    <n v="1.8"/>
    <n v="1.7"/>
    <n v="1"/>
    <n v="1.3"/>
    <n v="2"/>
    <n v="1.6"/>
    <n v="0.4"/>
    <n v="5.5"/>
    <n v="4"/>
    <n v="3"/>
    <n v="8"/>
    <n v="0.9"/>
    <n v="0.12857142857142859"/>
    <x v="0"/>
    <n v="80"/>
    <x v="1"/>
    <x v="1"/>
    <n v="160.19999999999999"/>
    <n v="0"/>
    <n v="4"/>
    <n v="18.8"/>
    <n v="0.31333333333333335"/>
  </r>
  <r>
    <x v="1475"/>
    <x v="39"/>
    <x v="0"/>
    <n v="7.6"/>
    <n v="1.4"/>
    <n v="3.8"/>
    <n v="0.6"/>
    <n v="2.1"/>
    <n v="2.9"/>
    <n v="1.5"/>
    <n v="3.7"/>
    <n v="2"/>
    <n v="8.5"/>
    <n v="8"/>
    <n v="9"/>
    <n v="7"/>
    <n v="2.6"/>
    <n v="0.37142857142857144"/>
    <x v="2"/>
    <n v="58"/>
    <x v="0"/>
    <x v="0"/>
    <n v="133.9"/>
    <n v="4"/>
    <n v="16"/>
    <n v="2.2999999999999998"/>
    <n v="3.833333333333333E-2"/>
  </r>
  <r>
    <x v="1476"/>
    <x v="35"/>
    <x v="0"/>
    <n v="8.4"/>
    <n v="2.8"/>
    <n v="3.2"/>
    <n v="1.2"/>
    <n v="1.1000000000000001"/>
    <n v="0"/>
    <n v="2.2999999999999998"/>
    <n v="4.8"/>
    <n v="0.8"/>
    <n v="7"/>
    <n v="3"/>
    <n v="4"/>
    <n v="7"/>
    <n v="1.8"/>
    <n v="0.25714285714285717"/>
    <x v="0"/>
    <n v="74"/>
    <x v="1"/>
    <x v="0"/>
    <n v="179.3"/>
    <n v="15"/>
    <n v="5"/>
    <n v="5.2"/>
    <n v="8.666666666666667E-2"/>
  </r>
  <r>
    <x v="1477"/>
    <x v="28"/>
    <x v="1"/>
    <n v="5.7"/>
    <n v="2.4"/>
    <n v="2"/>
    <n v="0.1"/>
    <n v="1.7"/>
    <n v="3.1"/>
    <n v="3"/>
    <n v="0"/>
    <n v="3"/>
    <n v="6.8"/>
    <n v="6"/>
    <n v="9"/>
    <n v="2"/>
    <n v="1.3"/>
    <n v="0.18571428571428572"/>
    <x v="2"/>
    <n v="47"/>
    <x v="0"/>
    <x v="1"/>
    <n v="152.6"/>
    <n v="5"/>
    <n v="9"/>
    <n v="4.5999999999999996"/>
    <n v="7.6666666666666661E-2"/>
  </r>
  <r>
    <x v="1478"/>
    <x v="39"/>
    <x v="1"/>
    <n v="5.4"/>
    <n v="4"/>
    <n v="2.7"/>
    <n v="0.2"/>
    <n v="1.4"/>
    <n v="4.5"/>
    <n v="2.2999999999999998"/>
    <n v="4.3"/>
    <n v="1.4"/>
    <n v="5.9"/>
    <n v="10"/>
    <n v="9"/>
    <n v="10"/>
    <n v="6.1"/>
    <n v="0.87142857142857133"/>
    <x v="0"/>
    <n v="22"/>
    <x v="0"/>
    <x v="0"/>
    <n v="100"/>
    <n v="3"/>
    <n v="15"/>
    <n v="6"/>
    <n v="0.1"/>
  </r>
  <r>
    <x v="1479"/>
    <x v="34"/>
    <x v="1"/>
    <n v="5"/>
    <n v="1.9"/>
    <n v="2.2999999999999998"/>
    <n v="0.8"/>
    <n v="1.8"/>
    <n v="2.4"/>
    <n v="2"/>
    <n v="5.8"/>
    <n v="0"/>
    <n v="5.9"/>
    <n v="10"/>
    <n v="3"/>
    <n v="9"/>
    <n v="3"/>
    <n v="0.42857142857142855"/>
    <x v="0"/>
    <n v="75"/>
    <x v="1"/>
    <x v="0"/>
    <n v="169.7"/>
    <n v="9"/>
    <n v="20"/>
    <n v="19.399999999999999"/>
    <n v="0.32333333333333331"/>
  </r>
  <r>
    <x v="1480"/>
    <x v="31"/>
    <x v="0"/>
    <n v="5.2"/>
    <n v="1.7"/>
    <n v="2"/>
    <n v="0.6"/>
    <n v="1"/>
    <n v="3.5"/>
    <n v="3"/>
    <n v="2.7"/>
    <n v="0"/>
    <n v="5.0999999999999996"/>
    <n v="8"/>
    <n v="3"/>
    <n v="8"/>
    <n v="5.0999999999999996"/>
    <n v="0.72857142857142854"/>
    <x v="1"/>
    <n v="35"/>
    <x v="0"/>
    <x v="1"/>
    <n v="115.2"/>
    <n v="10"/>
    <n v="13"/>
    <n v="7.4"/>
    <n v="0.12333333333333334"/>
  </r>
  <r>
    <x v="1481"/>
    <x v="12"/>
    <x v="0"/>
    <n v="8.1999999999999993"/>
    <n v="3.5"/>
    <n v="3.9"/>
    <n v="0.8"/>
    <n v="2.4"/>
    <n v="2.2999999999999998"/>
    <n v="1.9"/>
    <n v="1.7"/>
    <n v="0.6"/>
    <n v="6.1"/>
    <n v="9"/>
    <n v="8"/>
    <n v="1"/>
    <n v="3.8"/>
    <n v="0.54285714285714282"/>
    <x v="2"/>
    <n v="64"/>
    <x v="0"/>
    <x v="1"/>
    <n v="148.19999999999999"/>
    <n v="1"/>
    <n v="9"/>
    <n v="7.6"/>
    <n v="0.12666666666666665"/>
  </r>
  <r>
    <x v="1482"/>
    <x v="15"/>
    <x v="2"/>
    <n v="5.9"/>
    <n v="6"/>
    <n v="2.5"/>
    <n v="1.2"/>
    <n v="0"/>
    <n v="2.9"/>
    <n v="1.1000000000000001"/>
    <n v="1.8"/>
    <n v="1.9"/>
    <n v="8.1999999999999993"/>
    <n v="8"/>
    <n v="1"/>
    <n v="1"/>
    <n v="4"/>
    <n v="0.5714285714285714"/>
    <x v="0"/>
    <n v="36"/>
    <x v="1"/>
    <x v="0"/>
    <n v="150.6"/>
    <n v="20"/>
    <n v="20"/>
    <n v="4.0999999999999996"/>
    <n v="6.8333333333333329E-2"/>
  </r>
  <r>
    <x v="1483"/>
    <x v="45"/>
    <x v="0"/>
    <n v="6.8"/>
    <n v="2.7"/>
    <n v="1.2"/>
    <n v="1.6"/>
    <n v="2.1"/>
    <n v="2.5"/>
    <n v="3.4"/>
    <n v="2.1"/>
    <n v="1.8"/>
    <n v="4.9000000000000004"/>
    <n v="9"/>
    <n v="6"/>
    <n v="5"/>
    <n v="3"/>
    <n v="0.42857142857142855"/>
    <x v="1"/>
    <n v="55"/>
    <x v="1"/>
    <x v="1"/>
    <n v="234.4"/>
    <n v="8"/>
    <n v="16"/>
    <n v="7.9"/>
    <n v="0.13166666666666668"/>
  </r>
  <r>
    <x v="1484"/>
    <x v="21"/>
    <x v="0"/>
    <n v="5.0999999999999996"/>
    <n v="3.3"/>
    <n v="1"/>
    <n v="1.6"/>
    <n v="0"/>
    <n v="1.4"/>
    <n v="0"/>
    <n v="3.1"/>
    <n v="0.7"/>
    <n v="5.8"/>
    <n v="4"/>
    <n v="6"/>
    <n v="2"/>
    <n v="2.1"/>
    <n v="0.3"/>
    <x v="2"/>
    <n v="38"/>
    <x v="1"/>
    <x v="1"/>
    <n v="166"/>
    <n v="13"/>
    <n v="4"/>
    <n v="11.7"/>
    <n v="0.19499999999999998"/>
  </r>
  <r>
    <x v="1485"/>
    <x v="0"/>
    <x v="1"/>
    <n v="8.6"/>
    <n v="4.4000000000000004"/>
    <n v="1"/>
    <n v="1.2"/>
    <n v="0.7"/>
    <n v="1.3"/>
    <n v="2.1"/>
    <n v="1.9"/>
    <n v="2.4"/>
    <n v="7.6"/>
    <n v="10"/>
    <n v="9"/>
    <n v="1"/>
    <n v="5.6"/>
    <n v="0.79999999999999993"/>
    <x v="0"/>
    <n v="23"/>
    <x v="0"/>
    <x v="0"/>
    <n v="145.5"/>
    <n v="1"/>
    <n v="1"/>
    <n v="8.3000000000000007"/>
    <n v="0.13833333333333334"/>
  </r>
  <r>
    <x v="1486"/>
    <x v="31"/>
    <x v="0"/>
    <n v="2.2000000000000002"/>
    <n v="3.8"/>
    <n v="2.5"/>
    <n v="0.5"/>
    <n v="2"/>
    <n v="3.4"/>
    <n v="1.6"/>
    <n v="2.4"/>
    <n v="1.5"/>
    <n v="7.6"/>
    <n v="1"/>
    <n v="2"/>
    <n v="10"/>
    <n v="4.3"/>
    <n v="0.61428571428571421"/>
    <x v="2"/>
    <n v="78"/>
    <x v="1"/>
    <x v="0"/>
    <n v="186.2"/>
    <n v="4"/>
    <n v="3"/>
    <n v="8.8000000000000007"/>
    <n v="0.14666666666666667"/>
  </r>
  <r>
    <x v="1487"/>
    <x v="14"/>
    <x v="0"/>
    <n v="3.6"/>
    <n v="3.8"/>
    <n v="1.7"/>
    <n v="0.7"/>
    <n v="0"/>
    <n v="1.9"/>
    <n v="0.9"/>
    <n v="1.3"/>
    <n v="0.9"/>
    <n v="5.6"/>
    <n v="7"/>
    <n v="8"/>
    <n v="8"/>
    <n v="2.6"/>
    <n v="0.37142857142857144"/>
    <x v="0"/>
    <n v="44"/>
    <x v="0"/>
    <x v="1"/>
    <n v="105.8"/>
    <n v="11"/>
    <n v="17"/>
    <n v="18.100000000000001"/>
    <n v="0.30166666666666669"/>
  </r>
  <r>
    <x v="1488"/>
    <x v="4"/>
    <x v="2"/>
    <n v="6.8"/>
    <n v="2.9"/>
    <n v="2.2999999999999998"/>
    <n v="1.3"/>
    <n v="1.7"/>
    <n v="1.8"/>
    <n v="2.4"/>
    <n v="1.9"/>
    <n v="2.4"/>
    <n v="7.9"/>
    <n v="10"/>
    <n v="7"/>
    <n v="4"/>
    <n v="5"/>
    <n v="0.7142857142857143"/>
    <x v="0"/>
    <n v="46"/>
    <x v="1"/>
    <x v="1"/>
    <n v="155"/>
    <n v="0"/>
    <n v="7"/>
    <n v="12.2"/>
    <n v="0.20333333333333331"/>
  </r>
  <r>
    <x v="1489"/>
    <x v="51"/>
    <x v="1"/>
    <n v="9.5"/>
    <n v="2.9"/>
    <n v="2.9"/>
    <n v="0.6"/>
    <n v="0.1"/>
    <n v="1.8"/>
    <n v="2.6"/>
    <n v="2"/>
    <n v="0.4"/>
    <n v="6"/>
    <n v="4"/>
    <n v="2"/>
    <n v="2"/>
    <n v="6"/>
    <n v="0.8571428571428571"/>
    <x v="0"/>
    <n v="31"/>
    <x v="1"/>
    <x v="0"/>
    <n v="181.7"/>
    <n v="18"/>
    <n v="13"/>
    <n v="0.8"/>
    <n v="1.3333333333333334E-2"/>
  </r>
  <r>
    <x v="1490"/>
    <x v="33"/>
    <x v="0"/>
    <n v="5.5"/>
    <n v="1.9"/>
    <n v="4"/>
    <n v="0.4"/>
    <n v="0.5"/>
    <n v="2.4"/>
    <n v="1"/>
    <n v="2.5"/>
    <n v="1.8"/>
    <n v="5.0999999999999996"/>
    <n v="1"/>
    <n v="1"/>
    <n v="5"/>
    <n v="3.7"/>
    <n v="0.52857142857142858"/>
    <x v="0"/>
    <n v="75"/>
    <x v="1"/>
    <x v="1"/>
    <n v="179.4"/>
    <n v="11"/>
    <n v="12"/>
    <n v="9.3000000000000007"/>
    <n v="0.155"/>
  </r>
  <r>
    <x v="1491"/>
    <x v="36"/>
    <x v="0"/>
    <n v="4.3"/>
    <n v="3.7"/>
    <n v="1.7"/>
    <n v="1.2"/>
    <n v="0.5"/>
    <n v="0.6"/>
    <n v="0.3"/>
    <n v="0.6"/>
    <n v="1.9"/>
    <n v="8.3000000000000007"/>
    <n v="3"/>
    <n v="4"/>
    <n v="6"/>
    <n v="6.1"/>
    <n v="0.87142857142857133"/>
    <x v="0"/>
    <n v="46"/>
    <x v="1"/>
    <x v="0"/>
    <n v="123.5"/>
    <n v="20"/>
    <n v="6"/>
    <n v="5.7"/>
    <n v="9.5000000000000001E-2"/>
  </r>
  <r>
    <x v="1492"/>
    <x v="2"/>
    <x v="0"/>
    <n v="8"/>
    <n v="3.7"/>
    <n v="0.6"/>
    <n v="1"/>
    <n v="0.2"/>
    <n v="1.8"/>
    <n v="0.4"/>
    <n v="2.1"/>
    <n v="1.8"/>
    <n v="6.6"/>
    <n v="7"/>
    <n v="2"/>
    <n v="8"/>
    <n v="2"/>
    <n v="0.2857142857142857"/>
    <x v="0"/>
    <n v="23"/>
    <x v="1"/>
    <x v="0"/>
    <n v="168.2"/>
    <n v="11"/>
    <n v="8"/>
    <n v="14.2"/>
    <n v="0.23666666666666666"/>
  </r>
  <r>
    <x v="1493"/>
    <x v="45"/>
    <x v="0"/>
    <n v="6.6"/>
    <n v="4.0999999999999996"/>
    <n v="3.8"/>
    <n v="0.9"/>
    <n v="0"/>
    <n v="2.4"/>
    <n v="4.2"/>
    <n v="2.2000000000000002"/>
    <n v="1"/>
    <n v="6.3"/>
    <n v="3"/>
    <n v="3"/>
    <n v="7"/>
    <n v="1.2"/>
    <n v="0.17142857142857143"/>
    <x v="0"/>
    <n v="80"/>
    <x v="1"/>
    <x v="1"/>
    <n v="184"/>
    <n v="19"/>
    <n v="3"/>
    <n v="10.8"/>
    <n v="0.18000000000000002"/>
  </r>
  <r>
    <x v="1494"/>
    <x v="41"/>
    <x v="0"/>
    <n v="8.6"/>
    <n v="2.2999999999999998"/>
    <n v="0.5"/>
    <n v="1.6"/>
    <n v="3.6"/>
    <n v="0.5"/>
    <n v="4.3"/>
    <n v="2.7"/>
    <n v="2.1"/>
    <n v="6.7"/>
    <n v="1"/>
    <n v="2"/>
    <n v="7"/>
    <n v="2.2999999999999998"/>
    <n v="0.32857142857142857"/>
    <x v="1"/>
    <n v="43"/>
    <x v="0"/>
    <x v="0"/>
    <n v="104.7"/>
    <n v="4"/>
    <n v="4"/>
    <n v="19"/>
    <n v="0.31666666666666665"/>
  </r>
  <r>
    <x v="1495"/>
    <x v="8"/>
    <x v="1"/>
    <n v="3.4"/>
    <n v="4.2"/>
    <n v="0.5"/>
    <n v="1.5"/>
    <n v="1.3"/>
    <n v="2.2999999999999998"/>
    <n v="2"/>
    <n v="4.3"/>
    <n v="3"/>
    <n v="5.3"/>
    <n v="7"/>
    <n v="9"/>
    <n v="1"/>
    <n v="3.1"/>
    <n v="0.44285714285714289"/>
    <x v="1"/>
    <n v="36"/>
    <x v="1"/>
    <x v="0"/>
    <n v="119.8"/>
    <n v="19"/>
    <n v="14"/>
    <n v="4.0999999999999996"/>
    <n v="6.8333333333333329E-2"/>
  </r>
  <r>
    <x v="1496"/>
    <x v="29"/>
    <x v="0"/>
    <n v="8.4"/>
    <n v="4.7"/>
    <n v="3.8"/>
    <n v="1.9"/>
    <n v="0.3"/>
    <n v="0.9"/>
    <n v="0.4"/>
    <n v="2.4"/>
    <n v="1"/>
    <n v="5.8"/>
    <n v="8"/>
    <n v="4"/>
    <n v="3"/>
    <n v="6.1"/>
    <n v="0.87142857142857133"/>
    <x v="1"/>
    <n v="79"/>
    <x v="0"/>
    <x v="1"/>
    <n v="133.9"/>
    <n v="1"/>
    <n v="8"/>
    <n v="8.5"/>
    <n v="0.14166666666666666"/>
  </r>
  <r>
    <x v="1497"/>
    <x v="9"/>
    <x v="0"/>
    <n v="2.9"/>
    <n v="1.2"/>
    <n v="3.1"/>
    <n v="0.7"/>
    <n v="0.9"/>
    <n v="2.4"/>
    <n v="1.8"/>
    <n v="0.9"/>
    <n v="1.3"/>
    <n v="8.1999999999999993"/>
    <n v="5"/>
    <n v="1"/>
    <n v="3"/>
    <n v="2.2000000000000002"/>
    <n v="0.31428571428571433"/>
    <x v="0"/>
    <n v="75"/>
    <x v="1"/>
    <x v="1"/>
    <n v="266.5"/>
    <n v="13"/>
    <n v="17"/>
    <n v="1.5"/>
    <n v="2.5000000000000001E-2"/>
  </r>
  <r>
    <x v="1498"/>
    <x v="40"/>
    <x v="0"/>
    <n v="5.4"/>
    <n v="2.6"/>
    <n v="2.5"/>
    <n v="1.2"/>
    <n v="1.5"/>
    <n v="4.5999999999999996"/>
    <n v="0"/>
    <n v="2.7"/>
    <n v="2.1"/>
    <n v="8.6999999999999993"/>
    <n v="6"/>
    <n v="8"/>
    <n v="7"/>
    <n v="3.8"/>
    <n v="0.54285714285714282"/>
    <x v="2"/>
    <n v="45"/>
    <x v="1"/>
    <x v="1"/>
    <n v="112.6"/>
    <n v="16"/>
    <n v="13"/>
    <n v="9.6999999999999993"/>
    <n v="0.16166666666666665"/>
  </r>
  <r>
    <x v="1499"/>
    <x v="32"/>
    <x v="0"/>
    <n v="6.8"/>
    <n v="4.8"/>
    <n v="2"/>
    <n v="1"/>
    <n v="1.1000000000000001"/>
    <n v="1.9"/>
    <n v="2.4"/>
    <n v="1.6"/>
    <n v="0.9"/>
    <n v="5.2"/>
    <n v="3"/>
    <n v="4"/>
    <n v="2"/>
    <n v="5.2"/>
    <n v="0.74285714285714288"/>
    <x v="0"/>
    <n v="37"/>
    <x v="1"/>
    <x v="1"/>
    <n v="166.3"/>
    <n v="14"/>
    <n v="14"/>
    <n v="0"/>
    <n v="0"/>
  </r>
  <r>
    <x v="1500"/>
    <x v="6"/>
    <x v="1"/>
    <n v="6.4"/>
    <n v="2"/>
    <n v="1.8"/>
    <n v="1.2"/>
    <n v="0.2"/>
    <n v="0.7"/>
    <n v="0.8"/>
    <n v="1.5"/>
    <n v="0.9"/>
    <n v="6"/>
    <n v="5"/>
    <n v="10"/>
    <n v="10"/>
    <n v="3.9"/>
    <n v="0.55714285714285716"/>
    <x v="0"/>
    <n v="41"/>
    <x v="0"/>
    <x v="1"/>
    <n v="132.30000000000001"/>
    <n v="16"/>
    <n v="0"/>
    <n v="12.6"/>
    <n v="0.21"/>
  </r>
  <r>
    <x v="1501"/>
    <x v="24"/>
    <x v="1"/>
    <n v="8.1"/>
    <n v="3.8"/>
    <n v="1.3"/>
    <n v="0.4"/>
    <n v="0.6"/>
    <n v="2.2999999999999998"/>
    <n v="0.5"/>
    <n v="2.1"/>
    <n v="0"/>
    <n v="6.5"/>
    <n v="3"/>
    <n v="8"/>
    <n v="7"/>
    <n v="2"/>
    <n v="0.2857142857142857"/>
    <x v="1"/>
    <n v="25"/>
    <x v="1"/>
    <x v="1"/>
    <n v="103.1"/>
    <n v="1"/>
    <n v="18"/>
    <n v="9.6"/>
    <n v="0.16"/>
  </r>
  <r>
    <x v="1502"/>
    <x v="11"/>
    <x v="2"/>
    <n v="2.2999999999999998"/>
    <n v="3"/>
    <n v="1.7"/>
    <n v="0.3"/>
    <n v="2.7"/>
    <n v="2.6"/>
    <n v="3.2"/>
    <n v="1.8"/>
    <n v="0"/>
    <n v="6.7"/>
    <n v="2"/>
    <n v="8"/>
    <n v="9"/>
    <n v="0.4"/>
    <n v="5.7142857142857148E-2"/>
    <x v="1"/>
    <n v="38"/>
    <x v="1"/>
    <x v="1"/>
    <n v="184.9"/>
    <n v="20"/>
    <n v="0"/>
    <n v="11.2"/>
    <n v="0.18666666666666665"/>
  </r>
  <r>
    <x v="1503"/>
    <x v="46"/>
    <x v="0"/>
    <n v="6.3"/>
    <n v="3.5"/>
    <n v="2"/>
    <n v="1"/>
    <n v="0.1"/>
    <n v="0.9"/>
    <n v="1.8"/>
    <n v="1.1000000000000001"/>
    <n v="0.1"/>
    <n v="5.4"/>
    <n v="7"/>
    <n v="9"/>
    <n v="1"/>
    <n v="5.4"/>
    <n v="0.77142857142857146"/>
    <x v="0"/>
    <n v="80"/>
    <x v="0"/>
    <x v="1"/>
    <n v="79.5"/>
    <n v="7"/>
    <n v="5"/>
    <n v="16.3"/>
    <n v="0.27166666666666667"/>
  </r>
  <r>
    <x v="1504"/>
    <x v="18"/>
    <x v="2"/>
    <n v="8.4"/>
    <n v="3.1"/>
    <n v="0.6"/>
    <n v="0.6"/>
    <n v="0"/>
    <n v="0"/>
    <n v="3"/>
    <n v="1.9"/>
    <n v="2.1"/>
    <n v="7.3"/>
    <n v="10"/>
    <n v="10"/>
    <n v="2"/>
    <n v="0.9"/>
    <n v="0.12857142857142859"/>
    <x v="0"/>
    <n v="56"/>
    <x v="0"/>
    <x v="1"/>
    <n v="222.2"/>
    <n v="9"/>
    <n v="7"/>
    <n v="11.8"/>
    <n v="0.19666666666666668"/>
  </r>
  <r>
    <x v="1505"/>
    <x v="41"/>
    <x v="1"/>
    <n v="6.1"/>
    <n v="4.0999999999999996"/>
    <n v="1.2"/>
    <n v="1.5"/>
    <n v="1.1000000000000001"/>
    <n v="0.9"/>
    <n v="3.4"/>
    <n v="3.1"/>
    <n v="0.2"/>
    <n v="7.4"/>
    <n v="7"/>
    <n v="7"/>
    <n v="6"/>
    <n v="2.2000000000000002"/>
    <n v="0.31428571428571433"/>
    <x v="2"/>
    <n v="53"/>
    <x v="1"/>
    <x v="1"/>
    <n v="98"/>
    <n v="2"/>
    <n v="3"/>
    <n v="0"/>
    <n v="0"/>
  </r>
  <r>
    <x v="1506"/>
    <x v="39"/>
    <x v="0"/>
    <n v="3.7"/>
    <n v="1.5"/>
    <n v="0"/>
    <n v="0.2"/>
    <n v="0"/>
    <n v="1.9"/>
    <n v="1.9"/>
    <n v="2.6"/>
    <n v="1.7"/>
    <n v="7.5"/>
    <n v="8"/>
    <n v="4"/>
    <n v="2"/>
    <n v="3.1"/>
    <n v="0.44285714285714289"/>
    <x v="1"/>
    <n v="30"/>
    <x v="0"/>
    <x v="1"/>
    <n v="116.7"/>
    <n v="10"/>
    <n v="15"/>
    <n v="5.6"/>
    <n v="9.3333333333333324E-2"/>
  </r>
  <r>
    <x v="1507"/>
    <x v="29"/>
    <x v="0"/>
    <n v="8"/>
    <n v="1.6"/>
    <n v="2.1"/>
    <n v="0.3"/>
    <n v="0.6"/>
    <n v="1.5"/>
    <n v="2"/>
    <n v="1.2"/>
    <n v="2.7"/>
    <n v="7.4"/>
    <n v="1"/>
    <n v="2"/>
    <n v="2"/>
    <n v="5.5"/>
    <n v="0.7857142857142857"/>
    <x v="0"/>
    <n v="75"/>
    <x v="0"/>
    <x v="1"/>
    <n v="178.6"/>
    <n v="8"/>
    <n v="10"/>
    <n v="9.4"/>
    <n v="0.15666666666666668"/>
  </r>
  <r>
    <x v="1508"/>
    <x v="21"/>
    <x v="2"/>
    <n v="4.7"/>
    <n v="5.2"/>
    <n v="2.1"/>
    <n v="0.8"/>
    <n v="0.2"/>
    <n v="3.3"/>
    <n v="3.3"/>
    <n v="1.4"/>
    <n v="1.4"/>
    <n v="6.6"/>
    <n v="2"/>
    <n v="6"/>
    <n v="5"/>
    <n v="5"/>
    <n v="0.7142857142857143"/>
    <x v="2"/>
    <n v="43"/>
    <x v="0"/>
    <x v="0"/>
    <n v="187.6"/>
    <n v="14"/>
    <n v="3"/>
    <n v="7.4"/>
    <n v="0.12333333333333334"/>
  </r>
  <r>
    <x v="1509"/>
    <x v="18"/>
    <x v="1"/>
    <n v="4.4000000000000004"/>
    <n v="6.2"/>
    <n v="3.8"/>
    <n v="0.2"/>
    <n v="0.3"/>
    <n v="2.6"/>
    <n v="1.4"/>
    <n v="2.7"/>
    <n v="0.3"/>
    <n v="7.7"/>
    <n v="2"/>
    <n v="4"/>
    <n v="7"/>
    <n v="3.3"/>
    <n v="0.47142857142857142"/>
    <x v="0"/>
    <n v="64"/>
    <x v="1"/>
    <x v="1"/>
    <n v="161.69999999999999"/>
    <n v="10"/>
    <n v="10"/>
    <n v="8.4"/>
    <n v="0.14000000000000001"/>
  </r>
  <r>
    <x v="1510"/>
    <x v="20"/>
    <x v="0"/>
    <n v="4.0999999999999996"/>
    <n v="3"/>
    <n v="2.4"/>
    <n v="1.8"/>
    <n v="1.6"/>
    <n v="2.1"/>
    <n v="3.4"/>
    <n v="1.2"/>
    <n v="1.1000000000000001"/>
    <n v="7.2"/>
    <n v="3"/>
    <n v="6"/>
    <n v="4"/>
    <n v="5.4"/>
    <n v="0.77142857142857146"/>
    <x v="1"/>
    <n v="56"/>
    <x v="1"/>
    <x v="0"/>
    <n v="123.4"/>
    <n v="2"/>
    <n v="9"/>
    <n v="23"/>
    <n v="0.38333333333333336"/>
  </r>
  <r>
    <x v="1511"/>
    <x v="8"/>
    <x v="0"/>
    <n v="5.6"/>
    <n v="5.6"/>
    <n v="1.4"/>
    <n v="0.9"/>
    <n v="1.8"/>
    <n v="0"/>
    <n v="0"/>
    <n v="1.3"/>
    <n v="1.6"/>
    <n v="4.7"/>
    <n v="7"/>
    <n v="8"/>
    <n v="6"/>
    <n v="5.9"/>
    <n v="0.84285714285714286"/>
    <x v="0"/>
    <n v="42"/>
    <x v="0"/>
    <x v="1"/>
    <n v="70.3"/>
    <n v="6"/>
    <n v="16"/>
    <n v="10.8"/>
    <n v="0.18000000000000002"/>
  </r>
  <r>
    <x v="1512"/>
    <x v="24"/>
    <x v="1"/>
    <n v="6.4"/>
    <n v="1.8"/>
    <n v="1.8"/>
    <n v="0.7"/>
    <n v="0.7"/>
    <n v="2.8"/>
    <n v="1.6"/>
    <n v="1.8"/>
    <n v="1.6"/>
    <n v="4.7"/>
    <n v="7"/>
    <n v="3"/>
    <n v="3"/>
    <n v="2"/>
    <n v="0.2857142857142857"/>
    <x v="0"/>
    <n v="59"/>
    <x v="1"/>
    <x v="0"/>
    <n v="145.5"/>
    <n v="6"/>
    <n v="8"/>
    <n v="13.1"/>
    <n v="0.21833333333333332"/>
  </r>
  <r>
    <x v="1513"/>
    <x v="14"/>
    <x v="0"/>
    <n v="3.5"/>
    <n v="2.2000000000000002"/>
    <n v="2.5"/>
    <n v="1.2"/>
    <n v="1.4"/>
    <n v="4.4000000000000004"/>
    <n v="2.2000000000000002"/>
    <n v="1.2"/>
    <n v="1.3"/>
    <n v="6.9"/>
    <n v="7"/>
    <n v="1"/>
    <n v="4"/>
    <n v="2.2000000000000002"/>
    <n v="0.31428571428571433"/>
    <x v="0"/>
    <n v="62"/>
    <x v="0"/>
    <x v="1"/>
    <n v="107.5"/>
    <n v="3"/>
    <n v="9"/>
    <n v="0"/>
    <n v="0"/>
  </r>
  <r>
    <x v="1514"/>
    <x v="6"/>
    <x v="0"/>
    <n v="3.9"/>
    <n v="5.2"/>
    <n v="2.2000000000000002"/>
    <n v="1.4"/>
    <n v="0.6"/>
    <n v="3"/>
    <n v="0.6"/>
    <n v="2.6"/>
    <n v="1.8"/>
    <n v="8"/>
    <n v="1"/>
    <n v="5"/>
    <n v="4"/>
    <n v="4.5"/>
    <n v="0.6428571428571429"/>
    <x v="1"/>
    <n v="23"/>
    <x v="1"/>
    <x v="0"/>
    <n v="270.60000000000002"/>
    <n v="5"/>
    <n v="7"/>
    <n v="16"/>
    <n v="0.26666666666666666"/>
  </r>
  <r>
    <x v="1515"/>
    <x v="23"/>
    <x v="2"/>
    <n v="4.5999999999999996"/>
    <n v="4.2"/>
    <n v="2.6"/>
    <n v="1.1000000000000001"/>
    <n v="1.9"/>
    <n v="1.2"/>
    <n v="2.4"/>
    <n v="2.1"/>
    <n v="2.2000000000000002"/>
    <n v="7"/>
    <n v="2"/>
    <n v="3"/>
    <n v="4"/>
    <n v="6.4"/>
    <n v="0.91428571428571437"/>
    <x v="0"/>
    <n v="37"/>
    <x v="1"/>
    <x v="1"/>
    <n v="156.69999999999999"/>
    <n v="18"/>
    <n v="13"/>
    <n v="32.799999999999997"/>
    <n v="0.54666666666666663"/>
  </r>
  <r>
    <x v="1516"/>
    <x v="43"/>
    <x v="0"/>
    <n v="4.0999999999999996"/>
    <n v="5.4"/>
    <n v="2.4"/>
    <n v="1"/>
    <n v="0"/>
    <n v="1.8"/>
    <n v="2.2000000000000002"/>
    <n v="4.3"/>
    <n v="0.7"/>
    <n v="7.2"/>
    <n v="8"/>
    <n v="6"/>
    <n v="1"/>
    <n v="1.6"/>
    <n v="0.22857142857142859"/>
    <x v="1"/>
    <n v="49"/>
    <x v="0"/>
    <x v="0"/>
    <n v="85.5"/>
    <n v="13"/>
    <n v="12"/>
    <n v="20.8"/>
    <n v="0.34666666666666668"/>
  </r>
  <r>
    <x v="1517"/>
    <x v="40"/>
    <x v="1"/>
    <n v="6.1"/>
    <n v="3.7"/>
    <n v="1.7"/>
    <n v="0.5"/>
    <n v="1.7"/>
    <n v="2.6"/>
    <n v="1.1000000000000001"/>
    <n v="1"/>
    <n v="2.6"/>
    <n v="5.2"/>
    <n v="9"/>
    <n v="3"/>
    <n v="4"/>
    <n v="0"/>
    <n v="0"/>
    <x v="2"/>
    <n v="34"/>
    <x v="1"/>
    <x v="1"/>
    <n v="133.4"/>
    <n v="3"/>
    <n v="2"/>
    <n v="6.5"/>
    <n v="0.10833333333333334"/>
  </r>
  <r>
    <x v="1518"/>
    <x v="23"/>
    <x v="1"/>
    <n v="6.7"/>
    <n v="1.5"/>
    <n v="1.5"/>
    <n v="1.3"/>
    <n v="1.7"/>
    <n v="3.7"/>
    <n v="1.1000000000000001"/>
    <n v="4"/>
    <n v="1.5"/>
    <n v="6.6"/>
    <n v="10"/>
    <n v="1"/>
    <n v="4"/>
    <n v="4.3"/>
    <n v="0.61428571428571421"/>
    <x v="1"/>
    <n v="56"/>
    <x v="1"/>
    <x v="1"/>
    <n v="187.9"/>
    <n v="18"/>
    <n v="13"/>
    <n v="28.2"/>
    <n v="0.47"/>
  </r>
  <r>
    <x v="1519"/>
    <x v="12"/>
    <x v="1"/>
    <n v="6.4"/>
    <n v="3.3"/>
    <n v="1.4"/>
    <n v="1.7"/>
    <n v="3.8"/>
    <n v="1.2"/>
    <n v="1"/>
    <n v="2.8"/>
    <n v="0"/>
    <n v="7.9"/>
    <n v="7"/>
    <n v="9"/>
    <n v="6"/>
    <n v="5.7"/>
    <n v="0.81428571428571428"/>
    <x v="0"/>
    <n v="42"/>
    <x v="0"/>
    <x v="1"/>
    <n v="208.1"/>
    <n v="18"/>
    <n v="13"/>
    <n v="10.199999999999999"/>
    <n v="0.16999999999999998"/>
  </r>
  <r>
    <x v="1520"/>
    <x v="41"/>
    <x v="1"/>
    <n v="6.5"/>
    <n v="4.8"/>
    <n v="1.1000000000000001"/>
    <n v="0.9"/>
    <n v="0"/>
    <n v="1.4"/>
    <n v="0.1"/>
    <n v="4.4000000000000004"/>
    <n v="1"/>
    <n v="7"/>
    <n v="1"/>
    <n v="5"/>
    <n v="9"/>
    <n v="3.3"/>
    <n v="0.47142857142857142"/>
    <x v="0"/>
    <n v="31"/>
    <x v="1"/>
    <x v="0"/>
    <n v="134.5"/>
    <n v="16"/>
    <n v="2"/>
    <n v="12.5"/>
    <n v="0.20833333333333334"/>
  </r>
  <r>
    <x v="1521"/>
    <x v="20"/>
    <x v="0"/>
    <n v="9.3000000000000007"/>
    <n v="2.8"/>
    <n v="0.9"/>
    <n v="0.6"/>
    <n v="4.2"/>
    <n v="1.9"/>
    <n v="3.9"/>
    <n v="4.3"/>
    <n v="1"/>
    <n v="6.6"/>
    <n v="4"/>
    <n v="2"/>
    <n v="10"/>
    <n v="8.3000000000000007"/>
    <n v="1.1857142857142857"/>
    <x v="0"/>
    <n v="23"/>
    <x v="0"/>
    <x v="0"/>
    <n v="144.1"/>
    <n v="20"/>
    <n v="15"/>
    <n v="7.9"/>
    <n v="0.13166666666666668"/>
  </r>
  <r>
    <x v="1522"/>
    <x v="45"/>
    <x v="1"/>
    <n v="6.8"/>
    <n v="2.6"/>
    <n v="3.8"/>
    <n v="1.1000000000000001"/>
    <n v="2.2999999999999998"/>
    <n v="1.8"/>
    <n v="1.7"/>
    <n v="1.9"/>
    <n v="2.2999999999999998"/>
    <n v="7.2"/>
    <n v="10"/>
    <n v="2"/>
    <n v="6"/>
    <n v="1.3"/>
    <n v="0.18571428571428572"/>
    <x v="0"/>
    <n v="23"/>
    <x v="1"/>
    <x v="1"/>
    <n v="178.2"/>
    <n v="18"/>
    <n v="9"/>
    <n v="7.7"/>
    <n v="0.12833333333333333"/>
  </r>
  <r>
    <x v="1523"/>
    <x v="30"/>
    <x v="2"/>
    <n v="7.6"/>
    <n v="3.7"/>
    <n v="2.1"/>
    <n v="1"/>
    <n v="3.3"/>
    <n v="3"/>
    <n v="0.4"/>
    <n v="0.7"/>
    <n v="0.6"/>
    <n v="6.8"/>
    <n v="8"/>
    <n v="9"/>
    <n v="6"/>
    <n v="1.5"/>
    <n v="0.21428571428571427"/>
    <x v="2"/>
    <n v="71"/>
    <x v="1"/>
    <x v="0"/>
    <n v="103.2"/>
    <n v="11"/>
    <n v="3"/>
    <n v="0"/>
    <n v="0"/>
  </r>
  <r>
    <x v="1524"/>
    <x v="42"/>
    <x v="2"/>
    <n v="5.2"/>
    <n v="2.2000000000000002"/>
    <n v="1.8"/>
    <n v="0.4"/>
    <n v="2.4"/>
    <n v="2.2999999999999998"/>
    <n v="1.9"/>
    <n v="2.2999999999999998"/>
    <n v="1.3"/>
    <n v="7.9"/>
    <n v="5"/>
    <n v="1"/>
    <n v="7"/>
    <n v="1.5"/>
    <n v="0.21428571428571427"/>
    <x v="2"/>
    <n v="60"/>
    <x v="1"/>
    <x v="0"/>
    <n v="167.4"/>
    <n v="16"/>
    <n v="19"/>
    <n v="16.3"/>
    <n v="0.27166666666666667"/>
  </r>
  <r>
    <x v="1525"/>
    <x v="45"/>
    <x v="0"/>
    <n v="7.9"/>
    <n v="3.4"/>
    <n v="1.5"/>
    <n v="0.7"/>
    <n v="0.6"/>
    <n v="0.3"/>
    <n v="2.2999999999999998"/>
    <n v="0"/>
    <n v="0"/>
    <n v="6.8"/>
    <n v="1"/>
    <n v="10"/>
    <n v="7"/>
    <n v="3.2"/>
    <n v="0.45714285714285718"/>
    <x v="0"/>
    <n v="60"/>
    <x v="0"/>
    <x v="0"/>
    <n v="164.3"/>
    <n v="14"/>
    <n v="17"/>
    <n v="7.6"/>
    <n v="0.12666666666666665"/>
  </r>
  <r>
    <x v="1526"/>
    <x v="39"/>
    <x v="2"/>
    <n v="5.0999999999999996"/>
    <n v="3.1"/>
    <n v="2.4"/>
    <n v="1.9"/>
    <n v="2.2000000000000002"/>
    <n v="1.2"/>
    <n v="1"/>
    <n v="3.4"/>
    <n v="0.4"/>
    <n v="6.5"/>
    <n v="7"/>
    <n v="3"/>
    <n v="1"/>
    <n v="3.2"/>
    <n v="0.45714285714285718"/>
    <x v="0"/>
    <n v="33"/>
    <x v="1"/>
    <x v="0"/>
    <n v="176.7"/>
    <n v="8"/>
    <n v="3"/>
    <n v="8.5"/>
    <n v="0.14166666666666666"/>
  </r>
  <r>
    <x v="1527"/>
    <x v="36"/>
    <x v="0"/>
    <n v="6.8"/>
    <n v="2.2999999999999998"/>
    <n v="3.2"/>
    <n v="0.3"/>
    <n v="0.8"/>
    <n v="1.2"/>
    <n v="1.6"/>
    <n v="2.7"/>
    <n v="2"/>
    <n v="5.2"/>
    <n v="6"/>
    <n v="10"/>
    <n v="8"/>
    <n v="1.5"/>
    <n v="0.21428571428571427"/>
    <x v="2"/>
    <n v="78"/>
    <x v="1"/>
    <x v="1"/>
    <n v="148.1"/>
    <n v="19"/>
    <n v="1"/>
    <n v="12.2"/>
    <n v="0.20333333333333331"/>
  </r>
  <r>
    <x v="1528"/>
    <x v="6"/>
    <x v="0"/>
    <n v="3.3"/>
    <n v="4.5"/>
    <n v="2.7"/>
    <n v="0.7"/>
    <n v="1.4"/>
    <n v="0"/>
    <n v="3.6"/>
    <n v="1.7"/>
    <n v="0"/>
    <n v="8"/>
    <n v="9"/>
    <n v="7"/>
    <n v="1"/>
    <n v="5.2"/>
    <n v="0.74285714285714288"/>
    <x v="1"/>
    <n v="77"/>
    <x v="0"/>
    <x v="1"/>
    <n v="71.8"/>
    <n v="15"/>
    <n v="10"/>
    <n v="6.7"/>
    <n v="0.11166666666666666"/>
  </r>
  <r>
    <x v="1529"/>
    <x v="25"/>
    <x v="1"/>
    <n v="6.3"/>
    <n v="4"/>
    <n v="2.9"/>
    <n v="0.5"/>
    <n v="0.3"/>
    <n v="3.1"/>
    <n v="0.6"/>
    <n v="1.9"/>
    <n v="2.2000000000000002"/>
    <n v="5.4"/>
    <n v="4"/>
    <n v="1"/>
    <n v="9"/>
    <n v="3.5"/>
    <n v="0.5"/>
    <x v="1"/>
    <n v="75"/>
    <x v="0"/>
    <x v="0"/>
    <n v="161.4"/>
    <n v="17"/>
    <n v="14"/>
    <n v="12.1"/>
    <n v="0.20166666666666666"/>
  </r>
  <r>
    <x v="1530"/>
    <x v="51"/>
    <x v="0"/>
    <n v="4"/>
    <n v="2.5"/>
    <n v="1.4"/>
    <n v="0.6"/>
    <n v="0.8"/>
    <n v="2.2000000000000002"/>
    <n v="1.3"/>
    <n v="1.2"/>
    <n v="2.2999999999999998"/>
    <n v="6.8"/>
    <n v="4"/>
    <n v="2"/>
    <n v="4"/>
    <n v="0.9"/>
    <n v="0.12857142857142859"/>
    <x v="0"/>
    <n v="78"/>
    <x v="0"/>
    <x v="1"/>
    <n v="106.2"/>
    <n v="17"/>
    <n v="10"/>
    <n v="19.600000000000001"/>
    <n v="0.32666666666666672"/>
  </r>
  <r>
    <x v="1531"/>
    <x v="15"/>
    <x v="0"/>
    <n v="7.9"/>
    <n v="3"/>
    <n v="2"/>
    <n v="0.8"/>
    <n v="2.4"/>
    <n v="1.4"/>
    <n v="0"/>
    <n v="2.5"/>
    <n v="2.4"/>
    <n v="7.5"/>
    <n v="8"/>
    <n v="6"/>
    <n v="9"/>
    <n v="4.2"/>
    <n v="0.6"/>
    <x v="0"/>
    <n v="27"/>
    <x v="1"/>
    <x v="0"/>
    <n v="236.3"/>
    <n v="3"/>
    <n v="20"/>
    <n v="13.2"/>
    <n v="0.22"/>
  </r>
  <r>
    <x v="1532"/>
    <x v="4"/>
    <x v="0"/>
    <n v="7.8"/>
    <n v="2.6"/>
    <n v="1.4"/>
    <n v="1.2"/>
    <n v="1.9"/>
    <n v="3.1"/>
    <n v="4.2"/>
    <n v="1.2"/>
    <n v="2.7"/>
    <n v="8.6"/>
    <n v="4"/>
    <n v="9"/>
    <n v="8"/>
    <n v="2.2000000000000002"/>
    <n v="0.31428571428571433"/>
    <x v="2"/>
    <n v="42"/>
    <x v="1"/>
    <x v="0"/>
    <n v="237.7"/>
    <n v="3"/>
    <n v="5"/>
    <n v="8.8000000000000007"/>
    <n v="0.14666666666666667"/>
  </r>
  <r>
    <x v="1533"/>
    <x v="47"/>
    <x v="0"/>
    <n v="5.0999999999999996"/>
    <n v="2"/>
    <n v="2.1"/>
    <n v="1.7"/>
    <n v="2.5"/>
    <n v="2.4"/>
    <n v="2.8"/>
    <n v="2.5"/>
    <n v="2"/>
    <n v="6.8"/>
    <n v="3"/>
    <n v="9"/>
    <n v="9"/>
    <n v="3.2"/>
    <n v="0.45714285714285718"/>
    <x v="0"/>
    <n v="20"/>
    <x v="0"/>
    <x v="0"/>
    <n v="92.8"/>
    <n v="20"/>
    <n v="17"/>
    <n v="9"/>
    <n v="0.15"/>
  </r>
  <r>
    <x v="1534"/>
    <x v="28"/>
    <x v="0"/>
    <n v="10.1"/>
    <n v="0.5"/>
    <n v="3.3"/>
    <n v="1.1000000000000001"/>
    <n v="0.1"/>
    <n v="0.5"/>
    <n v="1.9"/>
    <n v="3"/>
    <n v="1.6"/>
    <n v="8.1999999999999993"/>
    <n v="7"/>
    <n v="8"/>
    <n v="6"/>
    <n v="4.8"/>
    <n v="0.68571428571428572"/>
    <x v="2"/>
    <n v="75"/>
    <x v="0"/>
    <x v="1"/>
    <n v="107.2"/>
    <n v="0"/>
    <n v="17"/>
    <n v="11.6"/>
    <n v="0.19333333333333333"/>
  </r>
  <r>
    <x v="1535"/>
    <x v="11"/>
    <x v="0"/>
    <n v="5.4"/>
    <n v="2.2999999999999998"/>
    <n v="2.4"/>
    <n v="0.7"/>
    <n v="0"/>
    <n v="2.7"/>
    <n v="1.1000000000000001"/>
    <n v="3.3"/>
    <n v="1.8"/>
    <n v="6.5"/>
    <n v="5"/>
    <n v="3"/>
    <n v="9"/>
    <n v="5"/>
    <n v="0.7142857142857143"/>
    <x v="0"/>
    <n v="30"/>
    <x v="0"/>
    <x v="1"/>
    <n v="34.6"/>
    <n v="4"/>
    <n v="0"/>
    <n v="3.3"/>
    <n v="5.5E-2"/>
  </r>
  <r>
    <x v="1536"/>
    <x v="28"/>
    <x v="1"/>
    <n v="2.8"/>
    <n v="2.1"/>
    <n v="3.6"/>
    <n v="1.8"/>
    <n v="2.6"/>
    <n v="3.6"/>
    <n v="1.1000000000000001"/>
    <n v="3.1"/>
    <n v="1.3"/>
    <n v="5.8"/>
    <n v="9"/>
    <n v="2"/>
    <n v="4"/>
    <n v="4.8"/>
    <n v="0.68571428571428572"/>
    <x v="2"/>
    <n v="46"/>
    <x v="0"/>
    <x v="1"/>
    <n v="186.8"/>
    <n v="11"/>
    <n v="12"/>
    <n v="11.7"/>
    <n v="0.19499999999999998"/>
  </r>
  <r>
    <x v="1537"/>
    <x v="36"/>
    <x v="2"/>
    <n v="4.4000000000000004"/>
    <n v="3.2"/>
    <n v="1.7"/>
    <n v="0"/>
    <n v="2.5"/>
    <n v="1.8"/>
    <n v="1.7"/>
    <n v="2.1"/>
    <n v="0.8"/>
    <n v="9.8000000000000007"/>
    <n v="5"/>
    <n v="1"/>
    <n v="3"/>
    <n v="3.1"/>
    <n v="0.44285714285714289"/>
    <x v="1"/>
    <n v="23"/>
    <x v="0"/>
    <x v="0"/>
    <n v="121.3"/>
    <n v="13"/>
    <n v="0"/>
    <n v="15.5"/>
    <n v="0.25833333333333336"/>
  </r>
  <r>
    <x v="1538"/>
    <x v="2"/>
    <x v="0"/>
    <n v="3.9"/>
    <n v="3.7"/>
    <n v="1.2"/>
    <n v="1.3"/>
    <n v="1.7"/>
    <n v="1.9"/>
    <n v="2.6"/>
    <n v="3.1"/>
    <n v="2"/>
    <n v="5"/>
    <n v="9"/>
    <n v="9"/>
    <n v="3"/>
    <n v="1.1000000000000001"/>
    <n v="0.15714285714285717"/>
    <x v="0"/>
    <n v="48"/>
    <x v="1"/>
    <x v="1"/>
    <n v="163.5"/>
    <n v="9"/>
    <n v="12"/>
    <n v="10.7"/>
    <n v="0.17833333333333332"/>
  </r>
  <r>
    <x v="1539"/>
    <x v="6"/>
    <x v="1"/>
    <n v="6.8"/>
    <n v="1.8"/>
    <n v="2.5"/>
    <n v="0.5"/>
    <n v="1.9"/>
    <n v="2.1"/>
    <n v="0.7"/>
    <n v="2.7"/>
    <n v="1.6"/>
    <n v="10"/>
    <n v="6"/>
    <n v="5"/>
    <n v="8"/>
    <n v="2.4"/>
    <n v="0.34285714285714286"/>
    <x v="0"/>
    <n v="36"/>
    <x v="0"/>
    <x v="1"/>
    <n v="123"/>
    <n v="17"/>
    <n v="20"/>
    <n v="6.6"/>
    <n v="0.11"/>
  </r>
  <r>
    <x v="1540"/>
    <x v="9"/>
    <x v="0"/>
    <n v="3.5"/>
    <n v="3.6"/>
    <n v="2.1"/>
    <n v="1"/>
    <n v="2.4"/>
    <n v="0.5"/>
    <n v="1.4"/>
    <n v="2.7"/>
    <n v="2.1"/>
    <n v="8.5"/>
    <n v="6"/>
    <n v="3"/>
    <n v="2"/>
    <n v="3"/>
    <n v="0.42857142857142855"/>
    <x v="1"/>
    <n v="68"/>
    <x v="0"/>
    <x v="1"/>
    <n v="69.900000000000006"/>
    <n v="20"/>
    <n v="4"/>
    <n v="7.7"/>
    <n v="0.12833333333333333"/>
  </r>
  <r>
    <x v="1541"/>
    <x v="12"/>
    <x v="1"/>
    <n v="4.9000000000000004"/>
    <n v="1.6"/>
    <n v="2.2999999999999998"/>
    <n v="1.3"/>
    <n v="1.7"/>
    <n v="2.2000000000000002"/>
    <n v="3"/>
    <n v="1.2"/>
    <n v="1"/>
    <n v="5.8"/>
    <n v="6"/>
    <n v="10"/>
    <n v="6"/>
    <n v="6.1"/>
    <n v="0.87142857142857133"/>
    <x v="0"/>
    <n v="38"/>
    <x v="0"/>
    <x v="1"/>
    <n v="160.5"/>
    <n v="9"/>
    <n v="16"/>
    <n v="15.2"/>
    <n v="0.2533333333333333"/>
  </r>
  <r>
    <x v="1542"/>
    <x v="9"/>
    <x v="0"/>
    <n v="6.6"/>
    <n v="2.8"/>
    <n v="2.2000000000000002"/>
    <n v="0.2"/>
    <n v="2"/>
    <n v="0.9"/>
    <n v="3.9"/>
    <n v="0.9"/>
    <n v="1.1000000000000001"/>
    <n v="7.3"/>
    <n v="7"/>
    <n v="10"/>
    <n v="9"/>
    <n v="1.9"/>
    <n v="0.27142857142857141"/>
    <x v="1"/>
    <n v="64"/>
    <x v="0"/>
    <x v="1"/>
    <n v="214.4"/>
    <n v="15"/>
    <n v="15"/>
    <n v="1.2"/>
    <n v="0.02"/>
  </r>
  <r>
    <x v="1543"/>
    <x v="11"/>
    <x v="0"/>
    <n v="6.3"/>
    <n v="2.1"/>
    <n v="1.5"/>
    <n v="1.1000000000000001"/>
    <n v="2.2999999999999998"/>
    <n v="2"/>
    <n v="2.7"/>
    <n v="2.8"/>
    <n v="1.4"/>
    <n v="4.8"/>
    <n v="4"/>
    <n v="5"/>
    <n v="9"/>
    <n v="3.4"/>
    <n v="0.48571428571428571"/>
    <x v="0"/>
    <n v="70"/>
    <x v="1"/>
    <x v="1"/>
    <n v="148.6"/>
    <n v="5"/>
    <n v="20"/>
    <n v="3.5"/>
    <n v="5.8333333333333334E-2"/>
  </r>
  <r>
    <x v="1544"/>
    <x v="22"/>
    <x v="1"/>
    <n v="6"/>
    <n v="4.0999999999999996"/>
    <n v="2.2000000000000002"/>
    <n v="1.1000000000000001"/>
    <n v="1.4"/>
    <n v="2.2000000000000002"/>
    <n v="1.2"/>
    <n v="3.1"/>
    <n v="1.1000000000000001"/>
    <n v="7.2"/>
    <n v="4"/>
    <n v="3"/>
    <n v="8"/>
    <n v="0.5"/>
    <n v="7.1428571428571425E-2"/>
    <x v="0"/>
    <n v="77"/>
    <x v="0"/>
    <x v="1"/>
    <n v="98.7"/>
    <n v="2"/>
    <n v="17"/>
    <n v="0"/>
    <n v="0"/>
  </r>
  <r>
    <x v="1545"/>
    <x v="0"/>
    <x v="2"/>
    <n v="6.3"/>
    <n v="3.2"/>
    <n v="3"/>
    <n v="1.7"/>
    <n v="1.2"/>
    <n v="2.6"/>
    <n v="1.8"/>
    <n v="1.7"/>
    <n v="4"/>
    <n v="6.9"/>
    <n v="9"/>
    <n v="9"/>
    <n v="8"/>
    <n v="3.7"/>
    <n v="0.52857142857142858"/>
    <x v="1"/>
    <n v="68"/>
    <x v="1"/>
    <x v="0"/>
    <n v="142.6"/>
    <n v="19"/>
    <n v="9"/>
    <n v="10.3"/>
    <n v="0.17166666666666669"/>
  </r>
  <r>
    <x v="1546"/>
    <x v="12"/>
    <x v="0"/>
    <n v="5.3"/>
    <n v="2.8"/>
    <n v="3.1"/>
    <n v="2.4"/>
    <n v="1.9"/>
    <n v="2.7"/>
    <n v="2.5"/>
    <n v="4"/>
    <n v="3.1"/>
    <n v="7.5"/>
    <n v="7"/>
    <n v="1"/>
    <n v="1"/>
    <n v="2.9"/>
    <n v="0.41428571428571426"/>
    <x v="1"/>
    <n v="43"/>
    <x v="1"/>
    <x v="0"/>
    <n v="175.7"/>
    <n v="14"/>
    <n v="16"/>
    <n v="16.899999999999999"/>
    <n v="0.28166666666666662"/>
  </r>
  <r>
    <x v="1547"/>
    <x v="38"/>
    <x v="1"/>
    <n v="2.8"/>
    <n v="2.1"/>
    <n v="1.5"/>
    <n v="0.2"/>
    <n v="3.8"/>
    <n v="0.9"/>
    <n v="1.7"/>
    <n v="5.4"/>
    <n v="1.2"/>
    <n v="6"/>
    <n v="10"/>
    <n v="1"/>
    <n v="7"/>
    <n v="2.7"/>
    <n v="0.38571428571428573"/>
    <x v="0"/>
    <n v="71"/>
    <x v="1"/>
    <x v="0"/>
    <n v="139.9"/>
    <n v="4"/>
    <n v="6"/>
    <n v="20.7"/>
    <n v="0.34499999999999997"/>
  </r>
  <r>
    <x v="1548"/>
    <x v="41"/>
    <x v="0"/>
    <n v="5.2"/>
    <n v="2.5"/>
    <n v="2.2000000000000002"/>
    <n v="1.7"/>
    <n v="0.7"/>
    <n v="2.2000000000000002"/>
    <n v="2.9"/>
    <n v="4.8"/>
    <n v="1.1000000000000001"/>
    <n v="6.7"/>
    <n v="6"/>
    <n v="3"/>
    <n v="1"/>
    <n v="4.7"/>
    <n v="0.67142857142857149"/>
    <x v="0"/>
    <n v="63"/>
    <x v="0"/>
    <x v="1"/>
    <n v="95.1"/>
    <n v="5"/>
    <n v="14"/>
    <n v="22.4"/>
    <n v="0.37333333333333329"/>
  </r>
  <r>
    <x v="1549"/>
    <x v="27"/>
    <x v="2"/>
    <n v="6.9"/>
    <n v="5.7"/>
    <n v="3.5"/>
    <n v="1"/>
    <n v="1.1000000000000001"/>
    <n v="3.1"/>
    <n v="1.1000000000000001"/>
    <n v="2.2000000000000002"/>
    <n v="1.6"/>
    <n v="7.1"/>
    <n v="1"/>
    <n v="6"/>
    <n v="9"/>
    <n v="1.6"/>
    <n v="0.22857142857142859"/>
    <x v="1"/>
    <n v="71"/>
    <x v="0"/>
    <x v="0"/>
    <n v="251"/>
    <n v="11"/>
    <n v="18"/>
    <n v="4.5"/>
    <n v="7.4999999999999997E-2"/>
  </r>
  <r>
    <x v="1550"/>
    <x v="10"/>
    <x v="1"/>
    <n v="5.7"/>
    <n v="2.2000000000000002"/>
    <n v="1.5"/>
    <n v="0.6"/>
    <n v="0"/>
    <n v="0.6"/>
    <n v="3.9"/>
    <n v="1.9"/>
    <n v="0.8"/>
    <n v="5.9"/>
    <n v="7"/>
    <n v="2"/>
    <n v="3"/>
    <n v="5.8"/>
    <n v="0.82857142857142851"/>
    <x v="1"/>
    <n v="65"/>
    <x v="0"/>
    <x v="0"/>
    <n v="74.400000000000006"/>
    <n v="0"/>
    <n v="8"/>
    <n v="12"/>
    <n v="0.2"/>
  </r>
  <r>
    <x v="1551"/>
    <x v="14"/>
    <x v="1"/>
    <n v="6.8"/>
    <n v="3.7"/>
    <n v="1.4"/>
    <n v="1.2"/>
    <n v="1.9"/>
    <n v="4.0999999999999996"/>
    <n v="1.9"/>
    <n v="3.5"/>
    <n v="0.8"/>
    <n v="8.1999999999999993"/>
    <n v="6"/>
    <n v="1"/>
    <n v="1"/>
    <n v="1.5"/>
    <n v="0.21428571428571427"/>
    <x v="0"/>
    <n v="73"/>
    <x v="1"/>
    <x v="0"/>
    <n v="263.7"/>
    <n v="9"/>
    <n v="20"/>
    <n v="6.8"/>
    <n v="0.11333333333333333"/>
  </r>
  <r>
    <x v="1552"/>
    <x v="48"/>
    <x v="1"/>
    <n v="4.8"/>
    <n v="2.8"/>
    <n v="2.8"/>
    <n v="0.3"/>
    <n v="1"/>
    <n v="0.8"/>
    <n v="1.2"/>
    <n v="3.4"/>
    <n v="1.2"/>
    <n v="6.7"/>
    <n v="4"/>
    <n v="8"/>
    <n v="8"/>
    <n v="5.7"/>
    <n v="0.81428571428571428"/>
    <x v="0"/>
    <n v="60"/>
    <x v="1"/>
    <x v="1"/>
    <n v="145.4"/>
    <n v="2"/>
    <n v="20"/>
    <n v="23.2"/>
    <n v="0.38666666666666666"/>
  </r>
  <r>
    <x v="1553"/>
    <x v="19"/>
    <x v="1"/>
    <n v="8"/>
    <n v="3.7"/>
    <n v="2.6"/>
    <n v="0.4"/>
    <n v="0.1"/>
    <n v="4"/>
    <n v="2.7"/>
    <n v="1.1000000000000001"/>
    <n v="0.8"/>
    <n v="6.9"/>
    <n v="8"/>
    <n v="10"/>
    <n v="7"/>
    <n v="0"/>
    <n v="0"/>
    <x v="0"/>
    <n v="76"/>
    <x v="0"/>
    <x v="0"/>
    <n v="194.9"/>
    <n v="20"/>
    <n v="4"/>
    <n v="20.399999999999999"/>
    <n v="0.33999999999999997"/>
  </r>
  <r>
    <x v="1554"/>
    <x v="11"/>
    <x v="0"/>
    <n v="0.9"/>
    <n v="4.3"/>
    <n v="1.2"/>
    <n v="0.1"/>
    <n v="1.4"/>
    <n v="0.9"/>
    <n v="0.8"/>
    <n v="2.2000000000000002"/>
    <n v="1.4"/>
    <n v="5.5"/>
    <n v="7"/>
    <n v="9"/>
    <n v="2"/>
    <n v="3.6"/>
    <n v="0.51428571428571435"/>
    <x v="1"/>
    <n v="63"/>
    <x v="1"/>
    <x v="1"/>
    <n v="160.80000000000001"/>
    <n v="4"/>
    <n v="9"/>
    <n v="11.3"/>
    <n v="0.18833333333333335"/>
  </r>
  <r>
    <x v="1555"/>
    <x v="27"/>
    <x v="0"/>
    <n v="6.3"/>
    <n v="2.5"/>
    <n v="0.6"/>
    <n v="1.3"/>
    <n v="3"/>
    <n v="1.9"/>
    <n v="2.2000000000000002"/>
    <n v="3.4"/>
    <n v="1.6"/>
    <n v="4.5"/>
    <n v="8"/>
    <n v="10"/>
    <n v="7"/>
    <n v="4.2"/>
    <n v="0.6"/>
    <x v="1"/>
    <n v="75"/>
    <x v="1"/>
    <x v="1"/>
    <n v="106.1"/>
    <n v="14"/>
    <n v="12"/>
    <n v="5"/>
    <n v="8.3333333333333329E-2"/>
  </r>
  <r>
    <x v="1556"/>
    <x v="37"/>
    <x v="1"/>
    <n v="8.6999999999999993"/>
    <n v="4.0999999999999996"/>
    <n v="2.2000000000000002"/>
    <n v="1.2"/>
    <n v="1.1000000000000001"/>
    <n v="1.8"/>
    <n v="3.7"/>
    <n v="1.3"/>
    <n v="0"/>
    <n v="4.9000000000000004"/>
    <n v="9"/>
    <n v="1"/>
    <n v="5"/>
    <n v="2.2999999999999998"/>
    <n v="0.32857142857142857"/>
    <x v="0"/>
    <n v="51"/>
    <x v="0"/>
    <x v="1"/>
    <n v="216.4"/>
    <n v="3"/>
    <n v="0"/>
    <n v="0"/>
    <n v="0"/>
  </r>
  <r>
    <x v="1557"/>
    <x v="7"/>
    <x v="0"/>
    <n v="9"/>
    <n v="7.1"/>
    <n v="1.6"/>
    <n v="0.6"/>
    <n v="1.2"/>
    <n v="0.4"/>
    <n v="0.5"/>
    <n v="1.5"/>
    <n v="0"/>
    <n v="7.2"/>
    <n v="1"/>
    <n v="3"/>
    <n v="7"/>
    <n v="3.6"/>
    <n v="0.51428571428571435"/>
    <x v="1"/>
    <n v="50"/>
    <x v="1"/>
    <x v="0"/>
    <n v="180.8"/>
    <n v="18"/>
    <n v="20"/>
    <n v="0"/>
    <n v="0"/>
  </r>
  <r>
    <x v="1558"/>
    <x v="38"/>
    <x v="1"/>
    <n v="5.5"/>
    <n v="3.9"/>
    <n v="0.3"/>
    <n v="1.8"/>
    <n v="3"/>
    <n v="2.8"/>
    <n v="3.4"/>
    <n v="1.7"/>
    <n v="0.4"/>
    <n v="5.6"/>
    <n v="3"/>
    <n v="5"/>
    <n v="10"/>
    <n v="2.2999999999999998"/>
    <n v="0.32857142857142857"/>
    <x v="0"/>
    <n v="68"/>
    <x v="1"/>
    <x v="0"/>
    <n v="145.19999999999999"/>
    <n v="16"/>
    <n v="5"/>
    <n v="0"/>
    <n v="0"/>
  </r>
  <r>
    <x v="1559"/>
    <x v="1"/>
    <x v="2"/>
    <n v="3.3"/>
    <n v="5.4"/>
    <n v="1.3"/>
    <n v="0.7"/>
    <n v="1.5"/>
    <n v="2.9"/>
    <n v="0.5"/>
    <n v="2"/>
    <n v="1.5"/>
    <n v="7.4"/>
    <n v="2"/>
    <n v="7"/>
    <n v="7"/>
    <n v="3.9"/>
    <n v="0.55714285714285716"/>
    <x v="1"/>
    <n v="35"/>
    <x v="1"/>
    <x v="1"/>
    <n v="186.4"/>
    <n v="7"/>
    <n v="2"/>
    <n v="0"/>
    <n v="0"/>
  </r>
  <r>
    <x v="1560"/>
    <x v="4"/>
    <x v="2"/>
    <n v="8.6999999999999993"/>
    <n v="3.7"/>
    <n v="2.6"/>
    <n v="1.6"/>
    <n v="0.3"/>
    <n v="2.7"/>
    <n v="3"/>
    <n v="0.5"/>
    <n v="0.4"/>
    <n v="8.5"/>
    <n v="3"/>
    <n v="10"/>
    <n v="2"/>
    <n v="3.5"/>
    <n v="0.5"/>
    <x v="0"/>
    <n v="51"/>
    <x v="0"/>
    <x v="0"/>
    <n v="143.1"/>
    <n v="4"/>
    <n v="16"/>
    <n v="25"/>
    <n v="0.41666666666666669"/>
  </r>
  <r>
    <x v="1561"/>
    <x v="39"/>
    <x v="1"/>
    <n v="5.9"/>
    <n v="1.6"/>
    <n v="1.8"/>
    <n v="1.1000000000000001"/>
    <n v="2.2000000000000002"/>
    <n v="1.7"/>
    <n v="0.9"/>
    <n v="3.4"/>
    <n v="3.5"/>
    <n v="7.4"/>
    <n v="2"/>
    <n v="4"/>
    <n v="2"/>
    <n v="7.4"/>
    <n v="1.0571428571428572"/>
    <x v="1"/>
    <n v="63"/>
    <x v="0"/>
    <x v="1"/>
    <n v="39.9"/>
    <n v="3"/>
    <n v="11"/>
    <n v="0"/>
    <n v="0"/>
  </r>
  <r>
    <x v="1562"/>
    <x v="45"/>
    <x v="0"/>
    <n v="5.7"/>
    <n v="3.4"/>
    <n v="3.6"/>
    <n v="0.7"/>
    <n v="2.6"/>
    <n v="1.2"/>
    <n v="3.4"/>
    <n v="1.5"/>
    <n v="2.1"/>
    <n v="7"/>
    <n v="6"/>
    <n v="6"/>
    <n v="7"/>
    <n v="0.2"/>
    <n v="2.8571428571428574E-2"/>
    <x v="1"/>
    <n v="61"/>
    <x v="0"/>
    <x v="1"/>
    <n v="64.5"/>
    <n v="18"/>
    <n v="10"/>
    <n v="1.5"/>
    <n v="2.5000000000000001E-2"/>
  </r>
  <r>
    <x v="1563"/>
    <x v="4"/>
    <x v="0"/>
    <n v="4.2"/>
    <n v="2.5"/>
    <n v="0"/>
    <n v="0.9"/>
    <n v="1.3"/>
    <n v="3.3"/>
    <n v="1.3"/>
    <n v="2.8"/>
    <n v="3.2"/>
    <n v="7.3"/>
    <n v="9"/>
    <n v="1"/>
    <n v="3"/>
    <n v="3.4"/>
    <n v="0.48571428571428571"/>
    <x v="2"/>
    <n v="77"/>
    <x v="0"/>
    <x v="1"/>
    <n v="148.9"/>
    <n v="8"/>
    <n v="7"/>
    <n v="2.6"/>
    <n v="4.3333333333333335E-2"/>
  </r>
  <r>
    <x v="1564"/>
    <x v="41"/>
    <x v="1"/>
    <n v="3.5"/>
    <n v="2.1"/>
    <n v="3.3"/>
    <n v="0.4"/>
    <n v="1.6"/>
    <n v="2.2999999999999998"/>
    <n v="1.6"/>
    <n v="2.6"/>
    <n v="2.1"/>
    <n v="7.8"/>
    <n v="2"/>
    <n v="4"/>
    <n v="4"/>
    <n v="2.2000000000000002"/>
    <n v="0.31428571428571433"/>
    <x v="2"/>
    <n v="53"/>
    <x v="1"/>
    <x v="0"/>
    <n v="134.1"/>
    <n v="12"/>
    <n v="11"/>
    <n v="30.8"/>
    <n v="0.51333333333333331"/>
  </r>
  <r>
    <x v="1565"/>
    <x v="31"/>
    <x v="1"/>
    <n v="7.1"/>
    <n v="2.9"/>
    <n v="1.7"/>
    <n v="1.1000000000000001"/>
    <n v="0.2"/>
    <n v="1.1000000000000001"/>
    <n v="0.9"/>
    <n v="1.2"/>
    <n v="0"/>
    <n v="6.9"/>
    <n v="4"/>
    <n v="8"/>
    <n v="7"/>
    <n v="3.2"/>
    <n v="0.45714285714285718"/>
    <x v="1"/>
    <n v="54"/>
    <x v="0"/>
    <x v="1"/>
    <n v="145.5"/>
    <n v="20"/>
    <n v="10"/>
    <n v="9.5"/>
    <n v="0.15833333333333333"/>
  </r>
  <r>
    <x v="1566"/>
    <x v="36"/>
    <x v="0"/>
    <n v="7.3"/>
    <n v="2.8"/>
    <n v="1.5"/>
    <n v="1"/>
    <n v="0.6"/>
    <n v="2.2999999999999998"/>
    <n v="0"/>
    <n v="0.2"/>
    <n v="0"/>
    <n v="7.3"/>
    <n v="5"/>
    <n v="5"/>
    <n v="2"/>
    <n v="2.7"/>
    <n v="0.38571428571428573"/>
    <x v="2"/>
    <n v="78"/>
    <x v="1"/>
    <x v="1"/>
    <n v="133"/>
    <n v="16"/>
    <n v="4"/>
    <n v="18"/>
    <n v="0.3"/>
  </r>
  <r>
    <x v="1567"/>
    <x v="15"/>
    <x v="0"/>
    <n v="6.4"/>
    <n v="1.4"/>
    <n v="0.4"/>
    <n v="1.3"/>
    <n v="1.2"/>
    <n v="0"/>
    <n v="0.6"/>
    <n v="2.6"/>
    <n v="0.7"/>
    <n v="5.8"/>
    <n v="5"/>
    <n v="8"/>
    <n v="2"/>
    <n v="2.2999999999999998"/>
    <n v="0.32857142857142857"/>
    <x v="0"/>
    <n v="56"/>
    <x v="1"/>
    <x v="0"/>
    <n v="93.9"/>
    <n v="7"/>
    <n v="7"/>
    <n v="11.4"/>
    <n v="0.19"/>
  </r>
  <r>
    <x v="1568"/>
    <x v="31"/>
    <x v="2"/>
    <n v="4.5"/>
    <n v="7.1"/>
    <n v="2.5"/>
    <n v="1.4"/>
    <n v="1.6"/>
    <n v="2.1"/>
    <n v="0"/>
    <n v="1.9"/>
    <n v="0"/>
    <n v="5.3"/>
    <n v="1"/>
    <n v="1"/>
    <n v="9"/>
    <n v="2"/>
    <n v="0.2857142857142857"/>
    <x v="0"/>
    <n v="35"/>
    <x v="1"/>
    <x v="0"/>
    <n v="80.900000000000006"/>
    <n v="18"/>
    <n v="11"/>
    <n v="0"/>
    <n v="0"/>
  </r>
  <r>
    <x v="1569"/>
    <x v="31"/>
    <x v="0"/>
    <n v="3.9"/>
    <n v="4.2"/>
    <n v="0.2"/>
    <n v="1.1000000000000001"/>
    <n v="0.9"/>
    <n v="2.8"/>
    <n v="0"/>
    <n v="3.1"/>
    <n v="2.2999999999999998"/>
    <n v="5.9"/>
    <n v="6"/>
    <n v="10"/>
    <n v="1"/>
    <n v="4.4000000000000004"/>
    <n v="0.62857142857142867"/>
    <x v="2"/>
    <n v="40"/>
    <x v="0"/>
    <x v="1"/>
    <n v="107.7"/>
    <n v="10"/>
    <n v="5"/>
    <n v="22.3"/>
    <n v="0.3716666666666667"/>
  </r>
  <r>
    <x v="1570"/>
    <x v="12"/>
    <x v="0"/>
    <n v="3.1"/>
    <n v="3.4"/>
    <n v="2.8"/>
    <n v="0.3"/>
    <n v="1.1000000000000001"/>
    <n v="1.8"/>
    <n v="2.4"/>
    <n v="3.6"/>
    <n v="1"/>
    <n v="6.1"/>
    <n v="5"/>
    <n v="9"/>
    <n v="3"/>
    <n v="2.2999999999999998"/>
    <n v="0.32857142857142857"/>
    <x v="2"/>
    <n v="32"/>
    <x v="0"/>
    <x v="0"/>
    <n v="187.7"/>
    <n v="20"/>
    <n v="8"/>
    <n v="13.2"/>
    <n v="0.22"/>
  </r>
  <r>
    <x v="1571"/>
    <x v="39"/>
    <x v="0"/>
    <n v="4.9000000000000004"/>
    <n v="3.1"/>
    <n v="0.5"/>
    <n v="1.5"/>
    <n v="1.4"/>
    <n v="2.9"/>
    <n v="3.8"/>
    <n v="0"/>
    <n v="1.4"/>
    <n v="6.1"/>
    <n v="6"/>
    <n v="4"/>
    <n v="10"/>
    <n v="3"/>
    <n v="0.42857142857142855"/>
    <x v="1"/>
    <n v="77"/>
    <x v="1"/>
    <x v="1"/>
    <n v="109.1"/>
    <n v="13"/>
    <n v="16"/>
    <n v="9"/>
    <n v="0.15"/>
  </r>
  <r>
    <x v="1572"/>
    <x v="47"/>
    <x v="0"/>
    <n v="4"/>
    <n v="4.8"/>
    <n v="0.6"/>
    <n v="1"/>
    <n v="0.5"/>
    <n v="3"/>
    <n v="4.2"/>
    <n v="2.2000000000000002"/>
    <n v="2.6"/>
    <n v="7.9"/>
    <n v="4"/>
    <n v="9"/>
    <n v="4"/>
    <n v="3.4"/>
    <n v="0.48571428571428571"/>
    <x v="0"/>
    <n v="75"/>
    <x v="1"/>
    <x v="0"/>
    <n v="202.1"/>
    <n v="17"/>
    <n v="1"/>
    <n v="24.1"/>
    <n v="0.40166666666666667"/>
  </r>
  <r>
    <x v="1573"/>
    <x v="21"/>
    <x v="0"/>
    <n v="2.6"/>
    <n v="6.1"/>
    <n v="0.8"/>
    <n v="0.1"/>
    <n v="1.2"/>
    <n v="2.2999999999999998"/>
    <n v="0.6"/>
    <n v="3.9"/>
    <n v="3.1"/>
    <n v="3.2"/>
    <n v="6"/>
    <n v="8"/>
    <n v="5"/>
    <n v="1.6"/>
    <n v="0.22857142857142859"/>
    <x v="2"/>
    <n v="37"/>
    <x v="0"/>
    <x v="1"/>
    <n v="98.2"/>
    <n v="4"/>
    <n v="0"/>
    <n v="7.2"/>
    <n v="0.12000000000000001"/>
  </r>
  <r>
    <x v="1574"/>
    <x v="4"/>
    <x v="1"/>
    <n v="7.3"/>
    <n v="4"/>
    <n v="1.3"/>
    <n v="1.2"/>
    <n v="2.7"/>
    <n v="4.0999999999999996"/>
    <n v="1.9"/>
    <n v="4.4000000000000004"/>
    <n v="0.9"/>
    <n v="6.2"/>
    <n v="9"/>
    <n v="8"/>
    <n v="3"/>
    <n v="4.2"/>
    <n v="0.6"/>
    <x v="0"/>
    <n v="21"/>
    <x v="1"/>
    <x v="1"/>
    <n v="209.3"/>
    <n v="11"/>
    <n v="17"/>
    <n v="8.8000000000000007"/>
    <n v="0.14666666666666667"/>
  </r>
  <r>
    <x v="1575"/>
    <x v="12"/>
    <x v="0"/>
    <n v="3.4"/>
    <n v="3.2"/>
    <n v="2.9"/>
    <n v="1.2"/>
    <n v="0.9"/>
    <n v="3.6"/>
    <n v="3.4"/>
    <n v="0.1"/>
    <n v="0"/>
    <n v="7.4"/>
    <n v="1"/>
    <n v="2"/>
    <n v="9"/>
    <n v="1.1000000000000001"/>
    <n v="0.15714285714285717"/>
    <x v="0"/>
    <n v="75"/>
    <x v="0"/>
    <x v="1"/>
    <n v="124.2"/>
    <n v="15"/>
    <n v="2"/>
    <n v="7.2"/>
    <n v="0.12000000000000001"/>
  </r>
  <r>
    <x v="1576"/>
    <x v="24"/>
    <x v="0"/>
    <n v="8"/>
    <n v="5.2"/>
    <n v="3.5"/>
    <n v="0.8"/>
    <n v="0.6"/>
    <n v="2.8"/>
    <n v="0.4"/>
    <n v="4"/>
    <n v="0"/>
    <n v="7.3"/>
    <n v="6"/>
    <n v="3"/>
    <n v="5"/>
    <n v="4"/>
    <n v="0.5714285714285714"/>
    <x v="1"/>
    <n v="52"/>
    <x v="1"/>
    <x v="1"/>
    <n v="134.6"/>
    <n v="15"/>
    <n v="13"/>
    <n v="18.600000000000001"/>
    <n v="0.31"/>
  </r>
  <r>
    <x v="1577"/>
    <x v="21"/>
    <x v="1"/>
    <n v="6.8"/>
    <n v="3.2"/>
    <n v="1.4"/>
    <n v="0.9"/>
    <n v="3.6"/>
    <n v="2.4"/>
    <n v="3.4"/>
    <n v="1.2"/>
    <n v="2.2999999999999998"/>
    <n v="5.5"/>
    <n v="1"/>
    <n v="10"/>
    <n v="7"/>
    <n v="3.8"/>
    <n v="0.54285714285714282"/>
    <x v="0"/>
    <n v="60"/>
    <x v="1"/>
    <x v="1"/>
    <n v="135"/>
    <n v="13"/>
    <n v="12"/>
    <n v="16.5"/>
    <n v="0.27500000000000002"/>
  </r>
  <r>
    <x v="1578"/>
    <x v="0"/>
    <x v="0"/>
    <n v="6.6"/>
    <n v="3.7"/>
    <n v="2"/>
    <n v="0.7"/>
    <n v="1.7"/>
    <n v="1.7"/>
    <n v="3.5"/>
    <n v="3.4"/>
    <n v="1.5"/>
    <n v="8.6"/>
    <n v="7"/>
    <n v="9"/>
    <n v="7"/>
    <n v="2.7"/>
    <n v="0.38571428571428573"/>
    <x v="0"/>
    <n v="37"/>
    <x v="1"/>
    <x v="0"/>
    <n v="179.1"/>
    <n v="6"/>
    <n v="1"/>
    <n v="12.2"/>
    <n v="0.20333333333333331"/>
  </r>
  <r>
    <x v="1579"/>
    <x v="38"/>
    <x v="1"/>
    <n v="9.3000000000000007"/>
    <n v="4.5"/>
    <n v="2.5"/>
    <n v="1.2"/>
    <n v="0.7"/>
    <n v="1.2"/>
    <n v="0"/>
    <n v="1.8"/>
    <n v="0.3"/>
    <n v="4.8"/>
    <n v="4"/>
    <n v="3"/>
    <n v="9"/>
    <n v="0.8"/>
    <n v="0.1142857142857143"/>
    <x v="2"/>
    <n v="47"/>
    <x v="1"/>
    <x v="0"/>
    <n v="162.6"/>
    <n v="20"/>
    <n v="3"/>
    <n v="1.6"/>
    <n v="2.6666666666666668E-2"/>
  </r>
  <r>
    <x v="1580"/>
    <x v="13"/>
    <x v="0"/>
    <n v="3.4"/>
    <n v="2.4"/>
    <n v="1.7"/>
    <n v="1.1000000000000001"/>
    <n v="2.1"/>
    <n v="3"/>
    <n v="0"/>
    <n v="3.5"/>
    <n v="1.9"/>
    <n v="6.1"/>
    <n v="6"/>
    <n v="8"/>
    <n v="2"/>
    <n v="3"/>
    <n v="0.42857142857142855"/>
    <x v="0"/>
    <n v="56"/>
    <x v="0"/>
    <x v="0"/>
    <n v="157"/>
    <n v="20"/>
    <n v="14"/>
    <n v="7"/>
    <n v="0.11666666666666667"/>
  </r>
  <r>
    <x v="1581"/>
    <x v="35"/>
    <x v="0"/>
    <n v="7.7"/>
    <n v="0"/>
    <n v="2.5"/>
    <n v="0.5"/>
    <n v="1.8"/>
    <n v="1.8"/>
    <n v="1.5"/>
    <n v="2"/>
    <n v="0.1"/>
    <n v="6.1"/>
    <n v="7"/>
    <n v="5"/>
    <n v="3"/>
    <n v="0.9"/>
    <n v="0.12857142857142859"/>
    <x v="2"/>
    <n v="54"/>
    <x v="0"/>
    <x v="0"/>
    <n v="146"/>
    <n v="8"/>
    <n v="4"/>
    <n v="1.6"/>
    <n v="2.6666666666666668E-2"/>
  </r>
  <r>
    <x v="1582"/>
    <x v="29"/>
    <x v="1"/>
    <n v="5.4"/>
    <n v="2.2999999999999998"/>
    <n v="2"/>
    <n v="1.8"/>
    <n v="0.9"/>
    <n v="0.8"/>
    <n v="3.1"/>
    <n v="0.6"/>
    <n v="0"/>
    <n v="6.1"/>
    <n v="5"/>
    <n v="7"/>
    <n v="4"/>
    <n v="2.8"/>
    <n v="0.39999999999999997"/>
    <x v="2"/>
    <n v="56"/>
    <x v="1"/>
    <x v="1"/>
    <n v="121.5"/>
    <n v="2"/>
    <n v="9"/>
    <n v="19.3"/>
    <n v="0.32166666666666666"/>
  </r>
  <r>
    <x v="1583"/>
    <x v="16"/>
    <x v="1"/>
    <n v="11.1"/>
    <n v="4.2"/>
    <n v="1.7"/>
    <n v="0.7"/>
    <n v="1.5"/>
    <n v="1"/>
    <n v="0.2"/>
    <n v="1.7"/>
    <n v="0"/>
    <n v="8.1"/>
    <n v="9"/>
    <n v="4"/>
    <n v="8"/>
    <n v="4.5999999999999996"/>
    <n v="0.65714285714285714"/>
    <x v="2"/>
    <n v="31"/>
    <x v="0"/>
    <x v="0"/>
    <n v="204.8"/>
    <n v="13"/>
    <n v="8"/>
    <n v="0"/>
    <n v="0"/>
  </r>
  <r>
    <x v="1584"/>
    <x v="16"/>
    <x v="1"/>
    <n v="5.2"/>
    <n v="4.0999999999999996"/>
    <n v="0.6"/>
    <n v="0"/>
    <n v="1.2"/>
    <n v="1.2"/>
    <n v="0"/>
    <n v="3.2"/>
    <n v="0"/>
    <n v="6.5"/>
    <n v="8"/>
    <n v="8"/>
    <n v="1"/>
    <n v="3"/>
    <n v="0.42857142857142855"/>
    <x v="2"/>
    <n v="59"/>
    <x v="0"/>
    <x v="1"/>
    <n v="154.30000000000001"/>
    <n v="0"/>
    <n v="17"/>
    <n v="22.8"/>
    <n v="0.38"/>
  </r>
  <r>
    <x v="1585"/>
    <x v="28"/>
    <x v="0"/>
    <n v="4.9000000000000004"/>
    <n v="5"/>
    <n v="2.1"/>
    <n v="0.8"/>
    <n v="2.5"/>
    <n v="4.0999999999999996"/>
    <n v="2.1"/>
    <n v="2"/>
    <n v="2.4"/>
    <n v="6.9"/>
    <n v="3"/>
    <n v="4"/>
    <n v="9"/>
    <n v="5.5"/>
    <n v="0.7857142857142857"/>
    <x v="1"/>
    <n v="27"/>
    <x v="1"/>
    <x v="0"/>
    <n v="178.7"/>
    <n v="13"/>
    <n v="2"/>
    <n v="20.3"/>
    <n v="0.33833333333333332"/>
  </r>
  <r>
    <x v="1586"/>
    <x v="17"/>
    <x v="1"/>
    <n v="6.9"/>
    <n v="2.4"/>
    <n v="3"/>
    <n v="1.5"/>
    <n v="2.2000000000000002"/>
    <n v="3"/>
    <n v="2.8"/>
    <n v="1.1000000000000001"/>
    <n v="1"/>
    <n v="7.6"/>
    <n v="1"/>
    <n v="5"/>
    <n v="5"/>
    <n v="3.6"/>
    <n v="0.51428571428571435"/>
    <x v="1"/>
    <n v="73"/>
    <x v="1"/>
    <x v="0"/>
    <n v="160"/>
    <n v="19"/>
    <n v="13"/>
    <n v="2.7"/>
    <n v="4.5000000000000005E-2"/>
  </r>
  <r>
    <x v="1587"/>
    <x v="18"/>
    <x v="2"/>
    <n v="5.6"/>
    <n v="5.4"/>
    <n v="1.2"/>
    <n v="0.9"/>
    <n v="0"/>
    <n v="2"/>
    <n v="1.2"/>
    <n v="0.8"/>
    <n v="1.2"/>
    <n v="5.7"/>
    <n v="10"/>
    <n v="1"/>
    <n v="4"/>
    <n v="4.5"/>
    <n v="0.6428571428571429"/>
    <x v="2"/>
    <n v="44"/>
    <x v="0"/>
    <x v="1"/>
    <n v="128.9"/>
    <n v="17"/>
    <n v="9"/>
    <n v="6.7"/>
    <n v="0.11166666666666666"/>
  </r>
  <r>
    <x v="1588"/>
    <x v="41"/>
    <x v="1"/>
    <n v="4.5"/>
    <n v="3.3"/>
    <n v="0"/>
    <n v="0.2"/>
    <n v="3.4"/>
    <n v="2.5"/>
    <n v="1.3"/>
    <n v="1.4"/>
    <n v="1.4"/>
    <n v="6.3"/>
    <n v="8"/>
    <n v="10"/>
    <n v="8"/>
    <n v="4.4000000000000004"/>
    <n v="0.62857142857142867"/>
    <x v="0"/>
    <n v="26"/>
    <x v="1"/>
    <x v="1"/>
    <n v="269.8"/>
    <n v="2"/>
    <n v="16"/>
    <n v="4.3"/>
    <n v="7.166666666666667E-2"/>
  </r>
  <r>
    <x v="1589"/>
    <x v="20"/>
    <x v="2"/>
    <n v="4.0999999999999996"/>
    <n v="3.9"/>
    <n v="1.7"/>
    <n v="0.5"/>
    <n v="1.2"/>
    <n v="2.6"/>
    <n v="2.8"/>
    <n v="1.4"/>
    <n v="0.2"/>
    <n v="8.5"/>
    <n v="4"/>
    <n v="8"/>
    <n v="9"/>
    <n v="5.8"/>
    <n v="0.82857142857142851"/>
    <x v="0"/>
    <n v="21"/>
    <x v="1"/>
    <x v="1"/>
    <n v="211.5"/>
    <n v="5"/>
    <n v="14"/>
    <n v="13.4"/>
    <n v="0.22333333333333333"/>
  </r>
  <r>
    <x v="1590"/>
    <x v="7"/>
    <x v="2"/>
    <n v="8.9"/>
    <n v="4.4000000000000004"/>
    <n v="3.5"/>
    <n v="0.5"/>
    <n v="3.2"/>
    <n v="1"/>
    <n v="1"/>
    <n v="3.2"/>
    <n v="0.7"/>
    <n v="7"/>
    <n v="7"/>
    <n v="7"/>
    <n v="3"/>
    <n v="0.4"/>
    <n v="5.7142857142857148E-2"/>
    <x v="1"/>
    <n v="52"/>
    <x v="0"/>
    <x v="1"/>
    <n v="123"/>
    <n v="3"/>
    <n v="17"/>
    <n v="21.3"/>
    <n v="0.35500000000000004"/>
  </r>
  <r>
    <x v="1591"/>
    <x v="29"/>
    <x v="0"/>
    <n v="3.7"/>
    <n v="0.9"/>
    <n v="3.2"/>
    <n v="0.7"/>
    <n v="2.2000000000000002"/>
    <n v="0.6"/>
    <n v="1"/>
    <n v="2"/>
    <n v="0.8"/>
    <n v="5.2"/>
    <n v="4"/>
    <n v="5"/>
    <n v="4"/>
    <n v="2"/>
    <n v="0.2857142857142857"/>
    <x v="1"/>
    <n v="75"/>
    <x v="0"/>
    <x v="0"/>
    <n v="252.6"/>
    <n v="0"/>
    <n v="16"/>
    <n v="19.5"/>
    <n v="0.32500000000000001"/>
  </r>
  <r>
    <x v="1592"/>
    <x v="16"/>
    <x v="0"/>
    <n v="6.4"/>
    <n v="1.5"/>
    <n v="1.4"/>
    <n v="0.9"/>
    <n v="1.7"/>
    <n v="3.3"/>
    <n v="2.2999999999999998"/>
    <n v="2.1"/>
    <n v="0.3"/>
    <n v="5.5"/>
    <n v="7"/>
    <n v="6"/>
    <n v="1"/>
    <n v="3.1"/>
    <n v="0.44285714285714289"/>
    <x v="1"/>
    <n v="52"/>
    <x v="1"/>
    <x v="0"/>
    <n v="196.4"/>
    <n v="20"/>
    <n v="2"/>
    <n v="6.5"/>
    <n v="0.10833333333333334"/>
  </r>
  <r>
    <x v="1593"/>
    <x v="22"/>
    <x v="0"/>
    <n v="8.1"/>
    <n v="1.4"/>
    <n v="2.5"/>
    <n v="1.2"/>
    <n v="1.4"/>
    <n v="0.4"/>
    <n v="2.5"/>
    <n v="2.2999999999999998"/>
    <n v="0.7"/>
    <n v="7.6"/>
    <n v="1"/>
    <n v="1"/>
    <n v="3"/>
    <n v="4.5999999999999996"/>
    <n v="0.65714285714285714"/>
    <x v="1"/>
    <n v="59"/>
    <x v="1"/>
    <x v="1"/>
    <n v="95.4"/>
    <n v="2"/>
    <n v="15"/>
    <n v="20"/>
    <n v="0.33333333333333331"/>
  </r>
  <r>
    <x v="1594"/>
    <x v="39"/>
    <x v="0"/>
    <n v="8.1999999999999993"/>
    <n v="4.5999999999999996"/>
    <n v="2.6"/>
    <n v="1.1000000000000001"/>
    <n v="4.3"/>
    <n v="2"/>
    <n v="1.7"/>
    <n v="3.2"/>
    <n v="1.1000000000000001"/>
    <n v="5.0999999999999996"/>
    <n v="1"/>
    <n v="8"/>
    <n v="10"/>
    <n v="3.3"/>
    <n v="0.47142857142857142"/>
    <x v="1"/>
    <n v="79"/>
    <x v="1"/>
    <x v="1"/>
    <n v="194.1"/>
    <n v="17"/>
    <n v="18"/>
    <n v="19.399999999999999"/>
    <n v="0.32333333333333331"/>
  </r>
  <r>
    <x v="1595"/>
    <x v="42"/>
    <x v="1"/>
    <n v="4.8"/>
    <n v="2.5"/>
    <n v="3.5"/>
    <n v="1.1000000000000001"/>
    <n v="1.2"/>
    <n v="1.1000000000000001"/>
    <n v="3.8"/>
    <n v="3.3"/>
    <n v="1"/>
    <n v="5.9"/>
    <n v="2"/>
    <n v="9"/>
    <n v="5"/>
    <n v="3"/>
    <n v="0.42857142857142855"/>
    <x v="1"/>
    <n v="76"/>
    <x v="1"/>
    <x v="1"/>
    <n v="170.8"/>
    <n v="19"/>
    <n v="12"/>
    <n v="8.5"/>
    <n v="0.14166666666666666"/>
  </r>
  <r>
    <x v="1596"/>
    <x v="22"/>
    <x v="1"/>
    <n v="5.6"/>
    <n v="6"/>
    <n v="0.4"/>
    <n v="1.9"/>
    <n v="0.8"/>
    <n v="2.2999999999999998"/>
    <n v="2.9"/>
    <n v="1.8"/>
    <n v="1.6"/>
    <n v="6.7"/>
    <n v="5"/>
    <n v="5"/>
    <n v="8"/>
    <n v="5.0999999999999996"/>
    <n v="0.72857142857142854"/>
    <x v="0"/>
    <n v="68"/>
    <x v="1"/>
    <x v="0"/>
    <n v="158.30000000000001"/>
    <n v="19"/>
    <n v="16"/>
    <n v="9.9"/>
    <n v="0.16500000000000001"/>
  </r>
  <r>
    <x v="1597"/>
    <x v="27"/>
    <x v="1"/>
    <n v="5.2"/>
    <n v="3"/>
    <n v="0.9"/>
    <n v="1.4"/>
    <n v="0.9"/>
    <n v="1.7"/>
    <n v="1.6"/>
    <n v="2.2000000000000002"/>
    <n v="0.7"/>
    <n v="6.5"/>
    <n v="10"/>
    <n v="10"/>
    <n v="1"/>
    <n v="2.2999999999999998"/>
    <n v="0.32857142857142857"/>
    <x v="0"/>
    <n v="42"/>
    <x v="1"/>
    <x v="0"/>
    <n v="200.7"/>
    <n v="2"/>
    <n v="15"/>
    <n v="22.3"/>
    <n v="0.3716666666666667"/>
  </r>
  <r>
    <x v="1598"/>
    <x v="20"/>
    <x v="1"/>
    <n v="2.9"/>
    <n v="0.8"/>
    <n v="0"/>
    <n v="1.4"/>
    <n v="1.5"/>
    <n v="2.6"/>
    <n v="0.5"/>
    <n v="3.3"/>
    <n v="2.7"/>
    <n v="8.3000000000000007"/>
    <n v="6"/>
    <n v="7"/>
    <n v="1"/>
    <n v="2.2000000000000002"/>
    <n v="0.31428571428571433"/>
    <x v="1"/>
    <n v="24"/>
    <x v="1"/>
    <x v="0"/>
    <n v="167"/>
    <n v="20"/>
    <n v="8"/>
    <n v="18.5"/>
    <n v="0.30833333333333335"/>
  </r>
  <r>
    <x v="1599"/>
    <x v="26"/>
    <x v="1"/>
    <n v="7.1"/>
    <n v="2"/>
    <n v="1.3"/>
    <n v="0.1"/>
    <n v="1.5"/>
    <n v="0"/>
    <n v="3.2"/>
    <n v="1.6"/>
    <n v="0.2"/>
    <n v="3.6"/>
    <n v="2"/>
    <n v="10"/>
    <n v="3"/>
    <n v="4"/>
    <n v="0.5714285714285714"/>
    <x v="0"/>
    <n v="80"/>
    <x v="0"/>
    <x v="0"/>
    <n v="49.5"/>
    <n v="20"/>
    <n v="20"/>
    <n v="19.8"/>
    <n v="0.33"/>
  </r>
  <r>
    <x v="1600"/>
    <x v="10"/>
    <x v="0"/>
    <n v="6.1"/>
    <n v="3.2"/>
    <n v="3.1"/>
    <n v="0.6"/>
    <n v="2.5"/>
    <n v="3.3"/>
    <n v="3.2"/>
    <n v="1.8"/>
    <n v="0.7"/>
    <n v="7.1"/>
    <n v="1"/>
    <n v="4"/>
    <n v="9"/>
    <n v="7.8"/>
    <n v="1.1142857142857143"/>
    <x v="2"/>
    <n v="33"/>
    <x v="1"/>
    <x v="0"/>
    <n v="82.3"/>
    <n v="15"/>
    <n v="11"/>
    <n v="30.7"/>
    <n v="0.5116666666666666"/>
  </r>
  <r>
    <x v="1601"/>
    <x v="7"/>
    <x v="2"/>
    <n v="8.9"/>
    <n v="3.8"/>
    <n v="1.4"/>
    <n v="0.2"/>
    <n v="2.2999999999999998"/>
    <n v="2.9"/>
    <n v="1.9"/>
    <n v="3.3"/>
    <n v="1.6"/>
    <n v="6.2"/>
    <n v="9"/>
    <n v="6"/>
    <n v="9"/>
    <n v="3"/>
    <n v="0.42857142857142855"/>
    <x v="2"/>
    <n v="27"/>
    <x v="1"/>
    <x v="1"/>
    <n v="107.2"/>
    <n v="6"/>
    <n v="2"/>
    <n v="14.4"/>
    <n v="0.24000000000000002"/>
  </r>
  <r>
    <x v="1602"/>
    <x v="5"/>
    <x v="1"/>
    <n v="4.4000000000000004"/>
    <n v="1.5"/>
    <n v="0.7"/>
    <n v="0.6"/>
    <n v="2.2999999999999998"/>
    <n v="3.2"/>
    <n v="2.2999999999999998"/>
    <n v="1.8"/>
    <n v="1.8"/>
    <n v="8.1"/>
    <n v="7"/>
    <n v="2"/>
    <n v="1"/>
    <n v="1.7"/>
    <n v="0.24285714285714285"/>
    <x v="1"/>
    <n v="39"/>
    <x v="1"/>
    <x v="0"/>
    <n v="249.8"/>
    <n v="8"/>
    <n v="8"/>
    <n v="12.6"/>
    <n v="0.21"/>
  </r>
  <r>
    <x v="1603"/>
    <x v="43"/>
    <x v="0"/>
    <n v="8.1999999999999993"/>
    <n v="3.9"/>
    <n v="2.2000000000000002"/>
    <n v="1.4"/>
    <n v="1.3"/>
    <n v="3.1"/>
    <n v="2.8"/>
    <n v="2.8"/>
    <n v="0"/>
    <n v="6.2"/>
    <n v="8"/>
    <n v="4"/>
    <n v="4"/>
    <n v="1.9"/>
    <n v="0.27142857142857141"/>
    <x v="2"/>
    <n v="37"/>
    <x v="1"/>
    <x v="0"/>
    <n v="182.6"/>
    <n v="1"/>
    <n v="15"/>
    <n v="20.9"/>
    <n v="0.34833333333333333"/>
  </r>
  <r>
    <x v="1604"/>
    <x v="6"/>
    <x v="1"/>
    <n v="8.3000000000000007"/>
    <n v="4.3"/>
    <n v="2.2999999999999998"/>
    <n v="0.8"/>
    <n v="2.2000000000000002"/>
    <n v="2.4"/>
    <n v="3.9"/>
    <n v="0.4"/>
    <n v="1.1000000000000001"/>
    <n v="6.3"/>
    <n v="6"/>
    <n v="5"/>
    <n v="8"/>
    <n v="2.2999999999999998"/>
    <n v="0.32857142857142857"/>
    <x v="1"/>
    <n v="42"/>
    <x v="1"/>
    <x v="1"/>
    <n v="177.1"/>
    <n v="2"/>
    <n v="4"/>
    <n v="25.9"/>
    <n v="0.43166666666666664"/>
  </r>
  <r>
    <x v="1605"/>
    <x v="39"/>
    <x v="0"/>
    <n v="6.1"/>
    <n v="2"/>
    <n v="1"/>
    <n v="1.5"/>
    <n v="2.2999999999999998"/>
    <n v="1.2"/>
    <n v="3.1"/>
    <n v="3.3"/>
    <n v="2"/>
    <n v="6.5"/>
    <n v="9"/>
    <n v="9"/>
    <n v="2"/>
    <n v="5.7"/>
    <n v="0.81428571428571428"/>
    <x v="0"/>
    <n v="48"/>
    <x v="1"/>
    <x v="1"/>
    <n v="155.4"/>
    <n v="0"/>
    <n v="18"/>
    <n v="5.0999999999999996"/>
    <n v="8.4999999999999992E-2"/>
  </r>
  <r>
    <x v="1606"/>
    <x v="8"/>
    <x v="2"/>
    <n v="1.7"/>
    <n v="6"/>
    <n v="1.5"/>
    <n v="1.3"/>
    <n v="1.4"/>
    <n v="2.5"/>
    <n v="2.5"/>
    <n v="2.2000000000000002"/>
    <n v="0"/>
    <n v="5.7"/>
    <n v="8"/>
    <n v="9"/>
    <n v="4"/>
    <n v="2.2999999999999998"/>
    <n v="0.32857142857142857"/>
    <x v="1"/>
    <n v="26"/>
    <x v="1"/>
    <x v="0"/>
    <n v="103.9"/>
    <n v="5"/>
    <n v="12"/>
    <n v="8.4"/>
    <n v="0.14000000000000001"/>
  </r>
  <r>
    <x v="1607"/>
    <x v="29"/>
    <x v="0"/>
    <n v="5"/>
    <n v="2.2000000000000002"/>
    <n v="2.2000000000000002"/>
    <n v="1"/>
    <n v="1.8"/>
    <n v="2.2999999999999998"/>
    <n v="3.1"/>
    <n v="3"/>
    <n v="1.1000000000000001"/>
    <n v="5.8"/>
    <n v="4"/>
    <n v="8"/>
    <n v="7"/>
    <n v="3.6"/>
    <n v="0.51428571428571435"/>
    <x v="0"/>
    <n v="43"/>
    <x v="1"/>
    <x v="1"/>
    <n v="77.3"/>
    <n v="20"/>
    <n v="1"/>
    <n v="1.9"/>
    <n v="3.1666666666666662E-2"/>
  </r>
  <r>
    <x v="1608"/>
    <x v="26"/>
    <x v="2"/>
    <n v="9.6"/>
    <n v="1.5"/>
    <n v="2.7"/>
    <n v="1.5"/>
    <n v="2.2999999999999998"/>
    <n v="3.1"/>
    <n v="3.4"/>
    <n v="4"/>
    <n v="0"/>
    <n v="6.3"/>
    <n v="5"/>
    <n v="4"/>
    <n v="7"/>
    <n v="2.8"/>
    <n v="0.39999999999999997"/>
    <x v="0"/>
    <n v="65"/>
    <x v="0"/>
    <x v="0"/>
    <n v="199.8"/>
    <n v="14"/>
    <n v="18"/>
    <n v="12.7"/>
    <n v="0.21166666666666664"/>
  </r>
  <r>
    <x v="1609"/>
    <x v="40"/>
    <x v="1"/>
    <n v="6.6"/>
    <n v="0.7"/>
    <n v="1.4"/>
    <n v="1.7"/>
    <n v="1.7"/>
    <n v="2.7"/>
    <n v="2.2999999999999998"/>
    <n v="2.1"/>
    <n v="0.4"/>
    <n v="8.5"/>
    <n v="2"/>
    <n v="6"/>
    <n v="5"/>
    <n v="0.4"/>
    <n v="5.7142857142857148E-2"/>
    <x v="0"/>
    <n v="44"/>
    <x v="1"/>
    <x v="0"/>
    <n v="233.2"/>
    <n v="4"/>
    <n v="17"/>
    <n v="17.100000000000001"/>
    <n v="0.28500000000000003"/>
  </r>
  <r>
    <x v="1610"/>
    <x v="5"/>
    <x v="0"/>
    <n v="7.4"/>
    <n v="4.8"/>
    <n v="1.2"/>
    <n v="1.2"/>
    <n v="1.8"/>
    <n v="2.1"/>
    <n v="3.1"/>
    <n v="0.5"/>
    <n v="1.3"/>
    <n v="5.9"/>
    <n v="1"/>
    <n v="7"/>
    <n v="7"/>
    <n v="2.2999999999999998"/>
    <n v="0.32857142857142857"/>
    <x v="1"/>
    <n v="33"/>
    <x v="1"/>
    <x v="0"/>
    <n v="183.9"/>
    <n v="12"/>
    <n v="11"/>
    <n v="2.4"/>
    <n v="0.04"/>
  </r>
  <r>
    <x v="1611"/>
    <x v="21"/>
    <x v="0"/>
    <n v="5.8"/>
    <n v="3"/>
    <n v="3.9"/>
    <n v="1.1000000000000001"/>
    <n v="2.9"/>
    <n v="2.5"/>
    <n v="1.2"/>
    <n v="2"/>
    <n v="1"/>
    <n v="5.7"/>
    <n v="6"/>
    <n v="1"/>
    <n v="6"/>
    <n v="0"/>
    <n v="0"/>
    <x v="1"/>
    <n v="57"/>
    <x v="1"/>
    <x v="0"/>
    <n v="125.5"/>
    <n v="7"/>
    <n v="17"/>
    <n v="19.100000000000001"/>
    <n v="0.31833333333333336"/>
  </r>
  <r>
    <x v="1612"/>
    <x v="32"/>
    <x v="1"/>
    <n v="5.6"/>
    <n v="2.2999999999999998"/>
    <n v="1.7"/>
    <n v="1.3"/>
    <n v="1.7"/>
    <n v="2.6"/>
    <n v="3.2"/>
    <n v="4.0999999999999996"/>
    <n v="0.1"/>
    <n v="6"/>
    <n v="3"/>
    <n v="1"/>
    <n v="2"/>
    <n v="3.4"/>
    <n v="0.48571428571428571"/>
    <x v="0"/>
    <n v="22"/>
    <x v="0"/>
    <x v="0"/>
    <n v="129.6"/>
    <n v="12"/>
    <n v="4"/>
    <n v="6.4"/>
    <n v="0.10666666666666667"/>
  </r>
  <r>
    <x v="1613"/>
    <x v="21"/>
    <x v="2"/>
    <n v="2.2999999999999998"/>
    <n v="0.8"/>
    <n v="2.2000000000000002"/>
    <n v="0.3"/>
    <n v="0.9"/>
    <n v="3.3"/>
    <n v="1.2"/>
    <n v="2.7"/>
    <n v="2.4"/>
    <n v="6.5"/>
    <n v="4"/>
    <n v="4"/>
    <n v="9"/>
    <n v="4"/>
    <n v="0.5714285714285714"/>
    <x v="0"/>
    <n v="72"/>
    <x v="0"/>
    <x v="1"/>
    <n v="184.7"/>
    <n v="18"/>
    <n v="19"/>
    <n v="5.7"/>
    <n v="9.5000000000000001E-2"/>
  </r>
  <r>
    <x v="1614"/>
    <x v="20"/>
    <x v="1"/>
    <n v="7.6"/>
    <n v="2.4"/>
    <n v="2.6"/>
    <n v="0.9"/>
    <n v="0.2"/>
    <n v="4.0999999999999996"/>
    <n v="0.8"/>
    <n v="1.1000000000000001"/>
    <n v="0.9"/>
    <n v="8.6999999999999993"/>
    <n v="1"/>
    <n v="3"/>
    <n v="5"/>
    <n v="1.3"/>
    <n v="0.18571428571428572"/>
    <x v="1"/>
    <n v="65"/>
    <x v="1"/>
    <x v="1"/>
    <n v="144.19999999999999"/>
    <n v="8"/>
    <n v="19"/>
    <n v="19"/>
    <n v="0.31666666666666665"/>
  </r>
  <r>
    <x v="1615"/>
    <x v="3"/>
    <x v="0"/>
    <n v="8.1999999999999993"/>
    <n v="6.6"/>
    <n v="0.2"/>
    <n v="1"/>
    <n v="1.6"/>
    <n v="2.7"/>
    <n v="1.8"/>
    <n v="2.2000000000000002"/>
    <n v="1.7"/>
    <n v="5.6"/>
    <n v="6"/>
    <n v="10"/>
    <n v="2"/>
    <n v="1.9"/>
    <n v="0.27142857142857141"/>
    <x v="0"/>
    <n v="33"/>
    <x v="1"/>
    <x v="1"/>
    <n v="142.1"/>
    <n v="2"/>
    <n v="7"/>
    <n v="5"/>
    <n v="8.3333333333333329E-2"/>
  </r>
  <r>
    <x v="1616"/>
    <x v="36"/>
    <x v="1"/>
    <n v="4.0999999999999996"/>
    <n v="0"/>
    <n v="2"/>
    <n v="0.8"/>
    <n v="1.2"/>
    <n v="2.6"/>
    <n v="0.4"/>
    <n v="3.1"/>
    <n v="2.7"/>
    <n v="9.5"/>
    <n v="8"/>
    <n v="4"/>
    <n v="6"/>
    <n v="0.3"/>
    <n v="4.2857142857142858E-2"/>
    <x v="0"/>
    <n v="22"/>
    <x v="1"/>
    <x v="0"/>
    <n v="123.1"/>
    <n v="13"/>
    <n v="15"/>
    <n v="0"/>
    <n v="0"/>
  </r>
  <r>
    <x v="1617"/>
    <x v="46"/>
    <x v="1"/>
    <n v="5.6"/>
    <n v="2.1"/>
    <n v="0.4"/>
    <n v="0.6"/>
    <n v="2.2999999999999998"/>
    <n v="1.7"/>
    <n v="1.3"/>
    <n v="2.2999999999999998"/>
    <n v="0.5"/>
    <n v="7"/>
    <n v="10"/>
    <n v="9"/>
    <n v="10"/>
    <n v="0"/>
    <n v="0"/>
    <x v="1"/>
    <n v="61"/>
    <x v="1"/>
    <x v="0"/>
    <n v="116.8"/>
    <n v="6"/>
    <n v="1"/>
    <n v="15.9"/>
    <n v="0.26500000000000001"/>
  </r>
  <r>
    <x v="1618"/>
    <x v="45"/>
    <x v="0"/>
    <n v="5.4"/>
    <n v="5.7"/>
    <n v="1.9"/>
    <n v="1.5"/>
    <n v="3.1"/>
    <n v="1.6"/>
    <n v="2.5"/>
    <n v="2.2999999999999998"/>
    <n v="1.8"/>
    <n v="5.3"/>
    <n v="4"/>
    <n v="2"/>
    <n v="5"/>
    <n v="0"/>
    <n v="0"/>
    <x v="0"/>
    <n v="28"/>
    <x v="1"/>
    <x v="1"/>
    <n v="144"/>
    <n v="12"/>
    <n v="12"/>
    <n v="8.9"/>
    <n v="0.14833333333333334"/>
  </r>
  <r>
    <x v="1619"/>
    <x v="36"/>
    <x v="0"/>
    <n v="6.8"/>
    <n v="4.9000000000000004"/>
    <n v="3.4"/>
    <n v="1.1000000000000001"/>
    <n v="0.5"/>
    <n v="1.1000000000000001"/>
    <n v="2.2999999999999998"/>
    <n v="1.6"/>
    <n v="1.6"/>
    <n v="5.8"/>
    <n v="10"/>
    <n v="4"/>
    <n v="2"/>
    <n v="4.3"/>
    <n v="0.61428571428571421"/>
    <x v="0"/>
    <n v="72"/>
    <x v="1"/>
    <x v="0"/>
    <n v="70.8"/>
    <n v="8"/>
    <n v="0"/>
    <n v="19.600000000000001"/>
    <n v="0.32666666666666672"/>
  </r>
  <r>
    <x v="1620"/>
    <x v="27"/>
    <x v="1"/>
    <n v="4.9000000000000004"/>
    <n v="2.1"/>
    <n v="1"/>
    <n v="1.1000000000000001"/>
    <n v="0.6"/>
    <n v="0"/>
    <n v="2.8"/>
    <n v="1.7"/>
    <n v="0"/>
    <n v="4.2"/>
    <n v="8"/>
    <n v="7"/>
    <n v="10"/>
    <n v="2.4"/>
    <n v="0.34285714285714286"/>
    <x v="0"/>
    <n v="26"/>
    <x v="1"/>
    <x v="0"/>
    <n v="181"/>
    <n v="10"/>
    <n v="4"/>
    <n v="16.7"/>
    <n v="0.27833333333333332"/>
  </r>
  <r>
    <x v="1621"/>
    <x v="50"/>
    <x v="1"/>
    <n v="7.9"/>
    <n v="3.3"/>
    <n v="0.3"/>
    <n v="1.7"/>
    <n v="1.5"/>
    <n v="1"/>
    <n v="2.8"/>
    <n v="2.8"/>
    <n v="2.4"/>
    <n v="6.6"/>
    <n v="10"/>
    <n v="2"/>
    <n v="10"/>
    <n v="3.4"/>
    <n v="0.48571428571428571"/>
    <x v="1"/>
    <n v="45"/>
    <x v="1"/>
    <x v="0"/>
    <n v="56.6"/>
    <n v="8"/>
    <n v="20"/>
    <n v="0"/>
    <n v="0"/>
  </r>
  <r>
    <x v="1622"/>
    <x v="42"/>
    <x v="0"/>
    <n v="6.1"/>
    <n v="3.7"/>
    <n v="3.9"/>
    <n v="0.9"/>
    <n v="0.7"/>
    <n v="1.8"/>
    <n v="2.4"/>
    <n v="3.1"/>
    <n v="1.3"/>
    <n v="7.8"/>
    <n v="3"/>
    <n v="8"/>
    <n v="7"/>
    <n v="7.1"/>
    <n v="1.0142857142857142"/>
    <x v="2"/>
    <n v="26"/>
    <x v="1"/>
    <x v="1"/>
    <n v="203.3"/>
    <n v="10"/>
    <n v="11"/>
    <n v="20.5"/>
    <n v="0.34166666666666667"/>
  </r>
  <r>
    <x v="1623"/>
    <x v="26"/>
    <x v="1"/>
    <n v="0.9"/>
    <n v="3.2"/>
    <n v="0.9"/>
    <n v="0.8"/>
    <n v="1.3"/>
    <n v="1.6"/>
    <n v="1"/>
    <n v="2.2999999999999998"/>
    <n v="0.7"/>
    <n v="6.5"/>
    <n v="7"/>
    <n v="10"/>
    <n v="10"/>
    <n v="5"/>
    <n v="0.7142857142857143"/>
    <x v="2"/>
    <n v="26"/>
    <x v="0"/>
    <x v="0"/>
    <n v="123.6"/>
    <n v="13"/>
    <n v="3"/>
    <n v="25.2"/>
    <n v="0.42"/>
  </r>
  <r>
    <x v="1624"/>
    <x v="30"/>
    <x v="1"/>
    <n v="6.9"/>
    <n v="5.7"/>
    <n v="0.5"/>
    <n v="1.7"/>
    <n v="1"/>
    <n v="2.5"/>
    <n v="3.1"/>
    <n v="1.9"/>
    <n v="0"/>
    <n v="7.5"/>
    <n v="3"/>
    <n v="4"/>
    <n v="2"/>
    <n v="4.0999999999999996"/>
    <n v="0.58571428571428563"/>
    <x v="1"/>
    <n v="63"/>
    <x v="1"/>
    <x v="0"/>
    <n v="144.1"/>
    <n v="14"/>
    <n v="4"/>
    <n v="18.3"/>
    <n v="0.30499999999999999"/>
  </r>
  <r>
    <x v="1625"/>
    <x v="39"/>
    <x v="2"/>
    <n v="8"/>
    <n v="3.5"/>
    <n v="3.6"/>
    <n v="0.3"/>
    <n v="0.5"/>
    <n v="1"/>
    <n v="1.9"/>
    <n v="3.5"/>
    <n v="0"/>
    <n v="7"/>
    <n v="6"/>
    <n v="9"/>
    <n v="7"/>
    <n v="2"/>
    <n v="0.2857142857142857"/>
    <x v="0"/>
    <n v="77"/>
    <x v="0"/>
    <x v="1"/>
    <n v="177.9"/>
    <n v="16"/>
    <n v="10"/>
    <n v="18.600000000000001"/>
    <n v="0.31"/>
  </r>
  <r>
    <x v="1626"/>
    <x v="8"/>
    <x v="0"/>
    <n v="3.7"/>
    <n v="4.7"/>
    <n v="0.8"/>
    <n v="1"/>
    <n v="2.2999999999999998"/>
    <n v="1.1000000000000001"/>
    <n v="2.2999999999999998"/>
    <n v="1.9"/>
    <n v="1.1000000000000001"/>
    <n v="8"/>
    <n v="4"/>
    <n v="1"/>
    <n v="6"/>
    <n v="6.1"/>
    <n v="0.87142857142857133"/>
    <x v="0"/>
    <n v="55"/>
    <x v="1"/>
    <x v="1"/>
    <n v="135.6"/>
    <n v="0"/>
    <n v="9"/>
    <n v="8"/>
    <n v="0.13333333333333333"/>
  </r>
  <r>
    <x v="1627"/>
    <x v="36"/>
    <x v="1"/>
    <n v="6.8"/>
    <n v="3.3"/>
    <n v="3.6"/>
    <n v="0.6"/>
    <n v="1.6"/>
    <n v="0"/>
    <n v="2.1"/>
    <n v="2.9"/>
    <n v="0"/>
    <n v="5.3"/>
    <n v="6"/>
    <n v="7"/>
    <n v="4"/>
    <n v="5.5"/>
    <n v="0.7857142857142857"/>
    <x v="0"/>
    <n v="71"/>
    <x v="1"/>
    <x v="1"/>
    <n v="113.1"/>
    <n v="2"/>
    <n v="7"/>
    <n v="6.2"/>
    <n v="0.10333333333333333"/>
  </r>
  <r>
    <x v="1628"/>
    <x v="6"/>
    <x v="0"/>
    <n v="9.6999999999999993"/>
    <n v="0"/>
    <n v="2.2999999999999998"/>
    <n v="1.1000000000000001"/>
    <n v="3.3"/>
    <n v="2.6"/>
    <n v="3.9"/>
    <n v="3.2"/>
    <n v="1.8"/>
    <n v="7.6"/>
    <n v="7"/>
    <n v="1"/>
    <n v="4"/>
    <n v="4.8"/>
    <n v="0.68571428571428572"/>
    <x v="1"/>
    <n v="32"/>
    <x v="0"/>
    <x v="1"/>
    <n v="164.3"/>
    <n v="2"/>
    <n v="20"/>
    <n v="11.7"/>
    <n v="0.19499999999999998"/>
  </r>
  <r>
    <x v="1629"/>
    <x v="14"/>
    <x v="0"/>
    <n v="6.2"/>
    <n v="1.2"/>
    <n v="3.3"/>
    <n v="1.3"/>
    <n v="1.9"/>
    <n v="0.9"/>
    <n v="0.6"/>
    <n v="0.9"/>
    <n v="0.8"/>
    <n v="8.8000000000000007"/>
    <n v="8"/>
    <n v="10"/>
    <n v="6"/>
    <n v="3"/>
    <n v="0.42857142857142855"/>
    <x v="1"/>
    <n v="22"/>
    <x v="1"/>
    <x v="1"/>
    <n v="259.89999999999998"/>
    <n v="2"/>
    <n v="8"/>
    <n v="17.399999999999999"/>
    <n v="0.28999999999999998"/>
  </r>
  <r>
    <x v="1630"/>
    <x v="30"/>
    <x v="0"/>
    <n v="8.3000000000000007"/>
    <n v="1.5"/>
    <n v="2.2000000000000002"/>
    <n v="1.3"/>
    <n v="2.8"/>
    <n v="1.1000000000000001"/>
    <n v="1.6"/>
    <n v="2.7"/>
    <n v="0"/>
    <n v="9.6"/>
    <n v="6"/>
    <n v="9"/>
    <n v="9"/>
    <n v="1.2"/>
    <n v="0.17142857142857143"/>
    <x v="1"/>
    <n v="39"/>
    <x v="1"/>
    <x v="0"/>
    <n v="189.4"/>
    <n v="3"/>
    <n v="6"/>
    <n v="17.2"/>
    <n v="0.28666666666666668"/>
  </r>
  <r>
    <x v="1631"/>
    <x v="34"/>
    <x v="0"/>
    <n v="5.0999999999999996"/>
    <n v="2.6"/>
    <n v="3.1"/>
    <n v="1.5"/>
    <n v="0.8"/>
    <n v="2.7"/>
    <n v="2.6"/>
    <n v="0"/>
    <n v="0.5"/>
    <n v="8.1999999999999993"/>
    <n v="4"/>
    <n v="10"/>
    <n v="10"/>
    <n v="6"/>
    <n v="0.8571428571428571"/>
    <x v="0"/>
    <n v="28"/>
    <x v="1"/>
    <x v="0"/>
    <n v="112.1"/>
    <n v="16"/>
    <n v="13"/>
    <n v="6.5"/>
    <n v="0.10833333333333334"/>
  </r>
  <r>
    <x v="1632"/>
    <x v="3"/>
    <x v="1"/>
    <n v="6"/>
    <n v="6.1"/>
    <n v="1.1000000000000001"/>
    <n v="0.9"/>
    <n v="0.8"/>
    <n v="0.9"/>
    <n v="2"/>
    <n v="2.4"/>
    <n v="0.1"/>
    <n v="6.7"/>
    <n v="9"/>
    <n v="10"/>
    <n v="6"/>
    <n v="4.7"/>
    <n v="0.67142857142857149"/>
    <x v="0"/>
    <n v="72"/>
    <x v="1"/>
    <x v="0"/>
    <n v="132.4"/>
    <n v="19"/>
    <n v="10"/>
    <n v="5.7"/>
    <n v="9.5000000000000001E-2"/>
  </r>
  <r>
    <x v="1633"/>
    <x v="30"/>
    <x v="1"/>
    <n v="5.6"/>
    <n v="3.5"/>
    <n v="1.4"/>
    <n v="0.9"/>
    <n v="3.7"/>
    <n v="2.5"/>
    <n v="1.4"/>
    <n v="3.3"/>
    <n v="0"/>
    <n v="5.3"/>
    <n v="7"/>
    <n v="1"/>
    <n v="6"/>
    <n v="2.6"/>
    <n v="0.37142857142857144"/>
    <x v="0"/>
    <n v="41"/>
    <x v="1"/>
    <x v="1"/>
    <n v="126.1"/>
    <n v="3"/>
    <n v="17"/>
    <n v="0"/>
    <n v="0"/>
  </r>
  <r>
    <x v="1634"/>
    <x v="31"/>
    <x v="1"/>
    <n v="5.2"/>
    <n v="2.8"/>
    <n v="0"/>
    <n v="1.3"/>
    <n v="0.9"/>
    <n v="0.6"/>
    <n v="0"/>
    <n v="2.9"/>
    <n v="0"/>
    <n v="5.5"/>
    <n v="9"/>
    <n v="3"/>
    <n v="1"/>
    <n v="2.4"/>
    <n v="0.34285714285714286"/>
    <x v="1"/>
    <n v="71"/>
    <x v="1"/>
    <x v="0"/>
    <n v="98.4"/>
    <n v="12"/>
    <n v="17"/>
    <n v="15.2"/>
    <n v="0.2533333333333333"/>
  </r>
  <r>
    <x v="1635"/>
    <x v="28"/>
    <x v="0"/>
    <n v="5.7"/>
    <n v="4.9000000000000004"/>
    <n v="3"/>
    <n v="1.4"/>
    <n v="0.6"/>
    <n v="2"/>
    <n v="1.7"/>
    <n v="3.5"/>
    <n v="1.3"/>
    <n v="6.3"/>
    <n v="3"/>
    <n v="7"/>
    <n v="5"/>
    <n v="0.6"/>
    <n v="8.5714285714285715E-2"/>
    <x v="0"/>
    <n v="64"/>
    <x v="1"/>
    <x v="0"/>
    <n v="180"/>
    <n v="6"/>
    <n v="7"/>
    <n v="6.9"/>
    <n v="0.115"/>
  </r>
  <r>
    <x v="1636"/>
    <x v="44"/>
    <x v="1"/>
    <n v="2.7"/>
    <n v="0.8"/>
    <n v="2.4"/>
    <n v="0.3"/>
    <n v="0.3"/>
    <n v="1.3"/>
    <n v="2.4"/>
    <n v="3"/>
    <n v="0.2"/>
    <n v="8.6999999999999993"/>
    <n v="5"/>
    <n v="1"/>
    <n v="1"/>
    <n v="4.5"/>
    <n v="0.6428571428571429"/>
    <x v="1"/>
    <n v="52"/>
    <x v="1"/>
    <x v="1"/>
    <n v="133.69999999999999"/>
    <n v="3"/>
    <n v="1"/>
    <n v="7.6"/>
    <n v="0.12666666666666665"/>
  </r>
  <r>
    <x v="1637"/>
    <x v="5"/>
    <x v="0"/>
    <n v="5.3"/>
    <n v="2.2999999999999998"/>
    <n v="1"/>
    <n v="1.2"/>
    <n v="3.4"/>
    <n v="1.7"/>
    <n v="2.7"/>
    <n v="1.8"/>
    <n v="3.1"/>
    <n v="5.9"/>
    <n v="1"/>
    <n v="5"/>
    <n v="9"/>
    <n v="3.3"/>
    <n v="0.47142857142857142"/>
    <x v="0"/>
    <n v="80"/>
    <x v="1"/>
    <x v="0"/>
    <n v="165.9"/>
    <n v="7"/>
    <n v="20"/>
    <n v="23.8"/>
    <n v="0.39666666666666667"/>
  </r>
  <r>
    <x v="1638"/>
    <x v="35"/>
    <x v="1"/>
    <n v="8.6999999999999993"/>
    <n v="2"/>
    <n v="0.3"/>
    <n v="0.8"/>
    <n v="1.2"/>
    <n v="3.8"/>
    <n v="1.8"/>
    <n v="0.5"/>
    <n v="2.2000000000000002"/>
    <n v="6.7"/>
    <n v="8"/>
    <n v="6"/>
    <n v="10"/>
    <n v="3.8"/>
    <n v="0.54285714285714282"/>
    <x v="1"/>
    <n v="42"/>
    <x v="1"/>
    <x v="0"/>
    <n v="19.3"/>
    <n v="10"/>
    <n v="6"/>
    <n v="14.8"/>
    <n v="0.24666666666666667"/>
  </r>
  <r>
    <x v="1639"/>
    <x v="8"/>
    <x v="1"/>
    <n v="4.0999999999999996"/>
    <n v="3.6"/>
    <n v="2.2999999999999998"/>
    <n v="1"/>
    <n v="1.9"/>
    <n v="0"/>
    <n v="2.2000000000000002"/>
    <n v="2.6"/>
    <n v="2.8"/>
    <n v="7.6"/>
    <n v="1"/>
    <n v="3"/>
    <n v="4"/>
    <n v="4.9000000000000004"/>
    <n v="0.70000000000000007"/>
    <x v="0"/>
    <n v="80"/>
    <x v="0"/>
    <x v="1"/>
    <n v="184.5"/>
    <n v="18"/>
    <n v="4"/>
    <n v="12.6"/>
    <n v="0.21"/>
  </r>
  <r>
    <x v="1640"/>
    <x v="2"/>
    <x v="0"/>
    <n v="3.9"/>
    <n v="4.3"/>
    <n v="3.7"/>
    <n v="0.8"/>
    <n v="1.7"/>
    <n v="3.7"/>
    <n v="0.6"/>
    <n v="3.1"/>
    <n v="1.9"/>
    <n v="3"/>
    <n v="1"/>
    <n v="6"/>
    <n v="2"/>
    <n v="4.4000000000000004"/>
    <n v="0.62857142857142867"/>
    <x v="0"/>
    <n v="42"/>
    <x v="1"/>
    <x v="0"/>
    <n v="120.4"/>
    <n v="6"/>
    <n v="13"/>
    <n v="16.600000000000001"/>
    <n v="0.27666666666666667"/>
  </r>
  <r>
    <x v="1641"/>
    <x v="32"/>
    <x v="0"/>
    <n v="6.1"/>
    <n v="3.7"/>
    <n v="1.9"/>
    <n v="0.6"/>
    <n v="0.8"/>
    <n v="0.9"/>
    <n v="2.5"/>
    <n v="0.2"/>
    <n v="0.6"/>
    <n v="5.2"/>
    <n v="7"/>
    <n v="4"/>
    <n v="9"/>
    <n v="1.3"/>
    <n v="0.18571428571428572"/>
    <x v="0"/>
    <n v="57"/>
    <x v="0"/>
    <x v="0"/>
    <n v="99.7"/>
    <n v="8"/>
    <n v="13"/>
    <n v="21.4"/>
    <n v="0.35666666666666663"/>
  </r>
  <r>
    <x v="1642"/>
    <x v="43"/>
    <x v="1"/>
    <n v="6.2"/>
    <n v="3.7"/>
    <n v="1.3"/>
    <n v="0.5"/>
    <n v="1.2"/>
    <n v="3"/>
    <n v="2"/>
    <n v="3"/>
    <n v="1.5"/>
    <n v="8.8000000000000007"/>
    <n v="8"/>
    <n v="6"/>
    <n v="6"/>
    <n v="3"/>
    <n v="0.42857142857142855"/>
    <x v="0"/>
    <n v="71"/>
    <x v="0"/>
    <x v="0"/>
    <n v="83.1"/>
    <n v="3"/>
    <n v="2"/>
    <n v="0"/>
    <n v="0"/>
  </r>
  <r>
    <x v="1643"/>
    <x v="17"/>
    <x v="0"/>
    <n v="6.8"/>
    <n v="2.5"/>
    <n v="1.1000000000000001"/>
    <n v="0.9"/>
    <n v="2.2999999999999998"/>
    <n v="3.3"/>
    <n v="2.2000000000000002"/>
    <n v="2.6"/>
    <n v="0.9"/>
    <n v="7.8"/>
    <n v="3"/>
    <n v="6"/>
    <n v="10"/>
    <n v="3.8"/>
    <n v="0.54285714285714282"/>
    <x v="0"/>
    <n v="45"/>
    <x v="1"/>
    <x v="0"/>
    <n v="104"/>
    <n v="3"/>
    <n v="5"/>
    <n v="5.5"/>
    <n v="9.166666666666666E-2"/>
  </r>
  <r>
    <x v="1644"/>
    <x v="1"/>
    <x v="1"/>
    <n v="5.8"/>
    <n v="3.5"/>
    <n v="3.2"/>
    <n v="1.2"/>
    <n v="0.3"/>
    <n v="2.5"/>
    <n v="1.7"/>
    <n v="2"/>
    <n v="1.5"/>
    <n v="7.8"/>
    <n v="2"/>
    <n v="4"/>
    <n v="3"/>
    <n v="4"/>
    <n v="0.5714285714285714"/>
    <x v="2"/>
    <n v="51"/>
    <x v="1"/>
    <x v="0"/>
    <n v="128.6"/>
    <n v="0"/>
    <n v="16"/>
    <n v="8.1"/>
    <n v="0.13499999999999998"/>
  </r>
  <r>
    <x v="1645"/>
    <x v="0"/>
    <x v="0"/>
    <n v="6.1"/>
    <n v="1.7"/>
    <n v="1.2"/>
    <n v="0.7"/>
    <n v="2.2000000000000002"/>
    <n v="0.5"/>
    <n v="2.2999999999999998"/>
    <n v="3.1"/>
    <n v="2.1"/>
    <n v="5.4"/>
    <n v="7"/>
    <n v="1"/>
    <n v="2"/>
    <n v="0"/>
    <n v="0"/>
    <x v="0"/>
    <n v="80"/>
    <x v="1"/>
    <x v="0"/>
    <n v="194.4"/>
    <n v="5"/>
    <n v="7"/>
    <n v="2.2000000000000002"/>
    <n v="3.6666666666666667E-2"/>
  </r>
  <r>
    <x v="1646"/>
    <x v="38"/>
    <x v="0"/>
    <n v="5.3"/>
    <n v="4"/>
    <n v="1.6"/>
    <n v="1.6"/>
    <n v="2.9"/>
    <n v="2.2999999999999998"/>
    <n v="2.8"/>
    <n v="2.1"/>
    <n v="1.8"/>
    <n v="8.1999999999999993"/>
    <n v="10"/>
    <n v="3"/>
    <n v="6"/>
    <n v="1"/>
    <n v="0.14285714285714285"/>
    <x v="0"/>
    <n v="75"/>
    <x v="1"/>
    <x v="0"/>
    <n v="127.8"/>
    <n v="2"/>
    <n v="19"/>
    <n v="7.9"/>
    <n v="0.13166666666666668"/>
  </r>
  <r>
    <x v="1647"/>
    <x v="32"/>
    <x v="1"/>
    <n v="3.4"/>
    <n v="2.2000000000000002"/>
    <n v="3"/>
    <n v="2.2000000000000002"/>
    <n v="1.8"/>
    <n v="5.0999999999999996"/>
    <n v="2.2999999999999998"/>
    <n v="2.1"/>
    <n v="1.2"/>
    <n v="5.5"/>
    <n v="5"/>
    <n v="10"/>
    <n v="10"/>
    <n v="4.3"/>
    <n v="0.61428571428571421"/>
    <x v="1"/>
    <n v="47"/>
    <x v="0"/>
    <x v="0"/>
    <n v="199.1"/>
    <n v="2"/>
    <n v="2"/>
    <n v="0"/>
    <n v="0"/>
  </r>
  <r>
    <x v="1648"/>
    <x v="24"/>
    <x v="0"/>
    <n v="5.9"/>
    <n v="1.3"/>
    <n v="2.6"/>
    <n v="1.2"/>
    <n v="2.8"/>
    <n v="2"/>
    <n v="0"/>
    <n v="0.8"/>
    <n v="1.3"/>
    <n v="6.6"/>
    <n v="1"/>
    <n v="7"/>
    <n v="6"/>
    <n v="4.3"/>
    <n v="0.61428571428571421"/>
    <x v="1"/>
    <n v="49"/>
    <x v="1"/>
    <x v="0"/>
    <n v="164.6"/>
    <n v="0"/>
    <n v="14"/>
    <n v="17.399999999999999"/>
    <n v="0.28999999999999998"/>
  </r>
  <r>
    <x v="1649"/>
    <x v="0"/>
    <x v="0"/>
    <n v="7.4"/>
    <n v="3.1"/>
    <n v="1.7"/>
    <n v="1"/>
    <n v="0.1"/>
    <n v="1.9"/>
    <n v="2.2999999999999998"/>
    <n v="3"/>
    <n v="1.4"/>
    <n v="7.3"/>
    <n v="2"/>
    <n v="2"/>
    <n v="9"/>
    <n v="6.2"/>
    <n v="0.88571428571428579"/>
    <x v="0"/>
    <n v="59"/>
    <x v="1"/>
    <x v="0"/>
    <n v="241"/>
    <n v="6"/>
    <n v="4"/>
    <n v="5.9"/>
    <n v="9.8333333333333342E-2"/>
  </r>
  <r>
    <x v="1650"/>
    <x v="39"/>
    <x v="0"/>
    <n v="7"/>
    <n v="0.1"/>
    <n v="1.3"/>
    <n v="0.5"/>
    <n v="0"/>
    <n v="1.8"/>
    <n v="1.5"/>
    <n v="0.8"/>
    <n v="2.2999999999999998"/>
    <n v="7.5"/>
    <n v="3"/>
    <n v="4"/>
    <n v="5"/>
    <n v="0"/>
    <n v="0"/>
    <x v="1"/>
    <n v="36"/>
    <x v="1"/>
    <x v="1"/>
    <n v="125"/>
    <n v="8"/>
    <n v="18"/>
    <n v="11.6"/>
    <n v="0.19333333333333333"/>
  </r>
  <r>
    <x v="1651"/>
    <x v="34"/>
    <x v="1"/>
    <n v="2.5"/>
    <n v="5.2"/>
    <n v="3.5"/>
    <n v="1.2"/>
    <n v="1.7"/>
    <n v="2.6"/>
    <n v="1.2"/>
    <n v="1.6"/>
    <n v="0.7"/>
    <n v="7.1"/>
    <n v="6"/>
    <n v="6"/>
    <n v="9"/>
    <n v="4.8"/>
    <n v="0.68571428571428572"/>
    <x v="1"/>
    <n v="76"/>
    <x v="0"/>
    <x v="0"/>
    <n v="170.7"/>
    <n v="2"/>
    <n v="1"/>
    <n v="10.4"/>
    <n v="0.17333333333333334"/>
  </r>
  <r>
    <x v="1652"/>
    <x v="43"/>
    <x v="1"/>
    <n v="6.5"/>
    <n v="4.2"/>
    <n v="0.9"/>
    <n v="1.7"/>
    <n v="0.9"/>
    <n v="1.9"/>
    <n v="3.6"/>
    <n v="3.1"/>
    <n v="0.9"/>
    <n v="6.3"/>
    <n v="1"/>
    <n v="5"/>
    <n v="5"/>
    <n v="3.8"/>
    <n v="0.54285714285714282"/>
    <x v="0"/>
    <n v="75"/>
    <x v="1"/>
    <x v="1"/>
    <n v="212.4"/>
    <n v="14"/>
    <n v="20"/>
    <n v="14.5"/>
    <n v="0.24166666666666667"/>
  </r>
  <r>
    <x v="1653"/>
    <x v="10"/>
    <x v="2"/>
    <n v="4.2"/>
    <n v="3.5"/>
    <n v="1.8"/>
    <n v="2"/>
    <n v="2.4"/>
    <n v="2.2999999999999998"/>
    <n v="0.9"/>
    <n v="2.2999999999999998"/>
    <n v="0.7"/>
    <n v="4.3"/>
    <n v="8"/>
    <n v="6"/>
    <n v="2"/>
    <n v="0.9"/>
    <n v="0.12857142857142859"/>
    <x v="1"/>
    <n v="37"/>
    <x v="0"/>
    <x v="0"/>
    <n v="181.5"/>
    <n v="2"/>
    <n v="7"/>
    <n v="0"/>
    <n v="0"/>
  </r>
  <r>
    <x v="1654"/>
    <x v="38"/>
    <x v="1"/>
    <n v="8.8000000000000007"/>
    <n v="0.6"/>
    <n v="0.5"/>
    <n v="1.7"/>
    <n v="1.2"/>
    <n v="1.6"/>
    <n v="1"/>
    <n v="4.7"/>
    <n v="1.3"/>
    <n v="6.6"/>
    <n v="2"/>
    <n v="5"/>
    <n v="1"/>
    <n v="0"/>
    <n v="0"/>
    <x v="0"/>
    <n v="44"/>
    <x v="0"/>
    <x v="1"/>
    <n v="141.5"/>
    <n v="10"/>
    <n v="8"/>
    <n v="13.6"/>
    <n v="0.22666666666666666"/>
  </r>
  <r>
    <x v="1655"/>
    <x v="16"/>
    <x v="0"/>
    <n v="6.7"/>
    <n v="1.9"/>
    <n v="3.2"/>
    <n v="1.4"/>
    <n v="1.6"/>
    <n v="0.8"/>
    <n v="0"/>
    <n v="3.3"/>
    <n v="1.8"/>
    <n v="3.9"/>
    <n v="5"/>
    <n v="9"/>
    <n v="9"/>
    <n v="4.9000000000000004"/>
    <n v="0.70000000000000007"/>
    <x v="0"/>
    <n v="23"/>
    <x v="1"/>
    <x v="1"/>
    <n v="125.6"/>
    <n v="17"/>
    <n v="4"/>
    <n v="7.8"/>
    <n v="0.13"/>
  </r>
  <r>
    <x v="1656"/>
    <x v="45"/>
    <x v="0"/>
    <n v="7.8"/>
    <n v="3.1"/>
    <n v="1.5"/>
    <n v="1.2"/>
    <n v="1.6"/>
    <n v="4.8"/>
    <n v="3.7"/>
    <n v="3.5"/>
    <n v="1.5"/>
    <n v="7.2"/>
    <n v="8"/>
    <n v="2"/>
    <n v="10"/>
    <n v="1"/>
    <n v="0.14285714285714285"/>
    <x v="2"/>
    <n v="45"/>
    <x v="1"/>
    <x v="1"/>
    <n v="52.8"/>
    <n v="2"/>
    <n v="2"/>
    <n v="13.3"/>
    <n v="0.22166666666666668"/>
  </r>
  <r>
    <x v="1657"/>
    <x v="41"/>
    <x v="0"/>
    <n v="6"/>
    <n v="2.6"/>
    <n v="1.3"/>
    <n v="0.5"/>
    <n v="1.6"/>
    <n v="1.9"/>
    <n v="3.1"/>
    <n v="3.6"/>
    <n v="1.1000000000000001"/>
    <n v="5.3"/>
    <n v="5"/>
    <n v="4"/>
    <n v="7"/>
    <n v="0.4"/>
    <n v="5.7142857142857148E-2"/>
    <x v="0"/>
    <n v="50"/>
    <x v="1"/>
    <x v="0"/>
    <n v="138"/>
    <n v="19"/>
    <n v="11"/>
    <n v="0.6"/>
    <n v="0.01"/>
  </r>
  <r>
    <x v="1658"/>
    <x v="13"/>
    <x v="1"/>
    <n v="5.9"/>
    <n v="0.5"/>
    <n v="2.7"/>
    <n v="1"/>
    <n v="1"/>
    <n v="5.8"/>
    <n v="1.6"/>
    <n v="2.2000000000000002"/>
    <n v="2.2999999999999998"/>
    <n v="6.3"/>
    <n v="8"/>
    <n v="1"/>
    <n v="3"/>
    <n v="3.9"/>
    <n v="0.55714285714285716"/>
    <x v="0"/>
    <n v="31"/>
    <x v="1"/>
    <x v="0"/>
    <n v="103.9"/>
    <n v="6"/>
    <n v="2"/>
    <n v="13.3"/>
    <n v="0.22166666666666668"/>
  </r>
  <r>
    <x v="1659"/>
    <x v="29"/>
    <x v="1"/>
    <n v="9"/>
    <n v="1"/>
    <n v="0.6"/>
    <n v="0.9"/>
    <n v="0.1"/>
    <n v="2.5"/>
    <n v="2.7"/>
    <n v="1.8"/>
    <n v="0.4"/>
    <n v="5.9"/>
    <n v="6"/>
    <n v="7"/>
    <n v="6"/>
    <n v="3"/>
    <n v="0.42857142857142855"/>
    <x v="2"/>
    <n v="73"/>
    <x v="0"/>
    <x v="0"/>
    <n v="122.9"/>
    <n v="8"/>
    <n v="18"/>
    <n v="20.399999999999999"/>
    <n v="0.33999999999999997"/>
  </r>
  <r>
    <x v="1660"/>
    <x v="4"/>
    <x v="0"/>
    <n v="7.9"/>
    <n v="2.6"/>
    <n v="2.6"/>
    <n v="1"/>
    <n v="1.3"/>
    <n v="2.7"/>
    <n v="0"/>
    <n v="0.9"/>
    <n v="0"/>
    <n v="7.2"/>
    <n v="7"/>
    <n v="1"/>
    <n v="10"/>
    <n v="4.0999999999999996"/>
    <n v="0.58571428571428563"/>
    <x v="1"/>
    <n v="67"/>
    <x v="1"/>
    <x v="0"/>
    <n v="152.6"/>
    <n v="16"/>
    <n v="15"/>
    <n v="11.5"/>
    <n v="0.19166666666666668"/>
  </r>
  <r>
    <x v="1661"/>
    <x v="12"/>
    <x v="1"/>
    <n v="6.2"/>
    <n v="1.1000000000000001"/>
    <n v="1.6"/>
    <n v="0.6"/>
    <n v="3"/>
    <n v="1.6"/>
    <n v="2.6"/>
    <n v="0.6"/>
    <n v="1.5"/>
    <n v="5.6"/>
    <n v="8"/>
    <n v="6"/>
    <n v="4"/>
    <n v="3.9"/>
    <n v="0.55714285714285716"/>
    <x v="1"/>
    <n v="37"/>
    <x v="1"/>
    <x v="0"/>
    <n v="71.900000000000006"/>
    <n v="8"/>
    <n v="15"/>
    <n v="4.3"/>
    <n v="7.166666666666667E-2"/>
  </r>
  <r>
    <x v="1662"/>
    <x v="36"/>
    <x v="1"/>
    <n v="5.6"/>
    <n v="5.0999999999999996"/>
    <n v="0.8"/>
    <n v="1.4"/>
    <n v="0.9"/>
    <n v="1.3"/>
    <n v="1"/>
    <n v="4"/>
    <n v="1.2"/>
    <n v="6.8"/>
    <n v="3"/>
    <n v="10"/>
    <n v="9"/>
    <n v="9.6999999999999993"/>
    <n v="1.3857142857142857"/>
    <x v="1"/>
    <n v="29"/>
    <x v="1"/>
    <x v="1"/>
    <n v="100.4"/>
    <n v="9"/>
    <n v="0"/>
    <n v="4.5999999999999996"/>
    <n v="7.6666666666666661E-2"/>
  </r>
  <r>
    <x v="1663"/>
    <x v="8"/>
    <x v="1"/>
    <n v="2.6"/>
    <n v="3.7"/>
    <n v="1"/>
    <n v="0.9"/>
    <n v="0.9"/>
    <n v="1.7"/>
    <n v="4"/>
    <n v="1.7"/>
    <n v="1"/>
    <n v="6.7"/>
    <n v="5"/>
    <n v="10"/>
    <n v="2"/>
    <n v="4.4000000000000004"/>
    <n v="0.62857142857142867"/>
    <x v="1"/>
    <n v="55"/>
    <x v="1"/>
    <x v="0"/>
    <n v="169.4"/>
    <n v="12"/>
    <n v="16"/>
    <n v="14.6"/>
    <n v="0.24333333333333332"/>
  </r>
  <r>
    <x v="1664"/>
    <x v="16"/>
    <x v="1"/>
    <n v="6.6"/>
    <n v="1.8"/>
    <n v="1.3"/>
    <n v="0.8"/>
    <n v="1.7"/>
    <n v="1"/>
    <n v="2.4"/>
    <n v="3.7"/>
    <n v="0"/>
    <n v="6.6"/>
    <n v="10"/>
    <n v="9"/>
    <n v="4"/>
    <n v="4.3"/>
    <n v="0.61428571428571421"/>
    <x v="1"/>
    <n v="21"/>
    <x v="1"/>
    <x v="0"/>
    <n v="86.7"/>
    <n v="4"/>
    <n v="20"/>
    <n v="14.6"/>
    <n v="0.24333333333333332"/>
  </r>
  <r>
    <x v="1665"/>
    <x v="0"/>
    <x v="0"/>
    <n v="5.7"/>
    <n v="4.8"/>
    <n v="1.6"/>
    <n v="0.6"/>
    <n v="0.3"/>
    <n v="0.9"/>
    <n v="2.2000000000000002"/>
    <n v="0.6"/>
    <n v="1.4"/>
    <n v="7"/>
    <n v="7"/>
    <n v="2"/>
    <n v="1"/>
    <n v="1.2"/>
    <n v="0.17142857142857143"/>
    <x v="0"/>
    <n v="79"/>
    <x v="1"/>
    <x v="0"/>
    <n v="147.69999999999999"/>
    <n v="13"/>
    <n v="19"/>
    <n v="12.9"/>
    <n v="0.215"/>
  </r>
  <r>
    <x v="1666"/>
    <x v="3"/>
    <x v="1"/>
    <n v="7.1"/>
    <n v="4.5"/>
    <n v="0.8"/>
    <n v="1.1000000000000001"/>
    <n v="2.5"/>
    <n v="4.0999999999999996"/>
    <n v="1"/>
    <n v="2.2999999999999998"/>
    <n v="3"/>
    <n v="5.0999999999999996"/>
    <n v="9"/>
    <n v="1"/>
    <n v="7"/>
    <n v="6.1"/>
    <n v="0.87142857142857133"/>
    <x v="0"/>
    <n v="44"/>
    <x v="1"/>
    <x v="1"/>
    <n v="79.900000000000006"/>
    <n v="3"/>
    <n v="2"/>
    <n v="9.6999999999999993"/>
    <n v="0.16166666666666665"/>
  </r>
  <r>
    <x v="1667"/>
    <x v="22"/>
    <x v="1"/>
    <n v="7.7"/>
    <n v="3.4"/>
    <n v="2.2999999999999998"/>
    <n v="1.7"/>
    <n v="0.4"/>
    <n v="3"/>
    <n v="1"/>
    <n v="4.0999999999999996"/>
    <n v="0"/>
    <n v="5.0999999999999996"/>
    <n v="6"/>
    <n v="10"/>
    <n v="4"/>
    <n v="2"/>
    <n v="0.2857142857142857"/>
    <x v="0"/>
    <n v="66"/>
    <x v="1"/>
    <x v="0"/>
    <n v="176.3"/>
    <n v="13"/>
    <n v="16"/>
    <n v="11.6"/>
    <n v="0.19333333333333333"/>
  </r>
  <r>
    <x v="1668"/>
    <x v="33"/>
    <x v="1"/>
    <n v="8.5"/>
    <n v="2.9"/>
    <n v="0.8"/>
    <n v="1"/>
    <n v="1.2"/>
    <n v="3.8"/>
    <n v="2.7"/>
    <n v="2.8"/>
    <n v="1"/>
    <n v="8.1999999999999993"/>
    <n v="10"/>
    <n v="3"/>
    <n v="5"/>
    <n v="1.2"/>
    <n v="0.17142857142857143"/>
    <x v="0"/>
    <n v="28"/>
    <x v="1"/>
    <x v="1"/>
    <n v="182.9"/>
    <n v="10"/>
    <n v="16"/>
    <n v="9.5"/>
    <n v="0.15833333333333333"/>
  </r>
  <r>
    <x v="1669"/>
    <x v="2"/>
    <x v="0"/>
    <n v="6.7"/>
    <n v="2.6"/>
    <n v="0"/>
    <n v="1.1000000000000001"/>
    <n v="4"/>
    <n v="3.3"/>
    <n v="1"/>
    <n v="2.9"/>
    <n v="1.3"/>
    <n v="4.7"/>
    <n v="1"/>
    <n v="6"/>
    <n v="1"/>
    <n v="2.6"/>
    <n v="0.37142857142857144"/>
    <x v="0"/>
    <n v="66"/>
    <x v="1"/>
    <x v="1"/>
    <n v="211.7"/>
    <n v="9"/>
    <n v="15"/>
    <n v="7"/>
    <n v="0.11666666666666667"/>
  </r>
  <r>
    <x v="1670"/>
    <x v="14"/>
    <x v="0"/>
    <n v="3.9"/>
    <n v="2.2000000000000002"/>
    <n v="3.9"/>
    <n v="2"/>
    <n v="0.4"/>
    <n v="1.3"/>
    <n v="1"/>
    <n v="1.7"/>
    <n v="0.8"/>
    <n v="9.1"/>
    <n v="8"/>
    <n v="7"/>
    <n v="2"/>
    <n v="3.9"/>
    <n v="0.55714285714285716"/>
    <x v="1"/>
    <n v="51"/>
    <x v="1"/>
    <x v="1"/>
    <n v="212.3"/>
    <n v="4"/>
    <n v="5"/>
    <n v="16.100000000000001"/>
    <n v="0.26833333333333337"/>
  </r>
  <r>
    <x v="1671"/>
    <x v="21"/>
    <x v="1"/>
    <n v="1.7"/>
    <n v="1"/>
    <n v="2.2000000000000002"/>
    <n v="1.6"/>
    <n v="3"/>
    <n v="0.2"/>
    <n v="3.7"/>
    <n v="1.3"/>
    <n v="1.4"/>
    <n v="6.3"/>
    <n v="6"/>
    <n v="8"/>
    <n v="4"/>
    <n v="2.1"/>
    <n v="0.3"/>
    <x v="0"/>
    <n v="24"/>
    <x v="1"/>
    <x v="1"/>
    <n v="163.69999999999999"/>
    <n v="20"/>
    <n v="17"/>
    <n v="12.5"/>
    <n v="0.20833333333333334"/>
  </r>
  <r>
    <x v="1672"/>
    <x v="49"/>
    <x v="0"/>
    <n v="4.4000000000000004"/>
    <n v="5.3"/>
    <n v="4"/>
    <n v="1.3"/>
    <n v="1.6"/>
    <n v="1.4"/>
    <n v="2.2999999999999998"/>
    <n v="2.4"/>
    <n v="0.8"/>
    <n v="5.5"/>
    <n v="1"/>
    <n v="4"/>
    <n v="2"/>
    <n v="1.2"/>
    <n v="0.17142857142857143"/>
    <x v="0"/>
    <n v="70"/>
    <x v="1"/>
    <x v="0"/>
    <n v="61.9"/>
    <n v="11"/>
    <n v="13"/>
    <n v="20.3"/>
    <n v="0.33833333333333332"/>
  </r>
  <r>
    <x v="1673"/>
    <x v="32"/>
    <x v="0"/>
    <n v="8.6999999999999993"/>
    <n v="2.2000000000000002"/>
    <n v="1"/>
    <n v="1.3"/>
    <n v="1.8"/>
    <n v="2.1"/>
    <n v="0.7"/>
    <n v="1"/>
    <n v="1.4"/>
    <n v="7.5"/>
    <n v="4"/>
    <n v="8"/>
    <n v="1"/>
    <n v="1.2"/>
    <n v="0.17142857142857143"/>
    <x v="1"/>
    <n v="22"/>
    <x v="1"/>
    <x v="0"/>
    <n v="150.1"/>
    <n v="20"/>
    <n v="19"/>
    <n v="18.899999999999999"/>
    <n v="0.315"/>
  </r>
  <r>
    <x v="1674"/>
    <x v="19"/>
    <x v="0"/>
    <n v="9.6"/>
    <n v="3"/>
    <n v="2.5"/>
    <n v="0.7"/>
    <n v="0.7"/>
    <n v="3.4"/>
    <n v="2.7"/>
    <n v="2.4"/>
    <n v="0.9"/>
    <n v="5.8"/>
    <n v="6"/>
    <n v="7"/>
    <n v="10"/>
    <n v="3.4"/>
    <n v="0.48571428571428571"/>
    <x v="1"/>
    <n v="36"/>
    <x v="1"/>
    <x v="1"/>
    <n v="172.9"/>
    <n v="14"/>
    <n v="7"/>
    <n v="12.2"/>
    <n v="0.20333333333333331"/>
  </r>
  <r>
    <x v="1675"/>
    <x v="26"/>
    <x v="0"/>
    <n v="5.5"/>
    <n v="1.6"/>
    <n v="2.9"/>
    <n v="0.6"/>
    <n v="2.2999999999999998"/>
    <n v="1.9"/>
    <n v="1.7"/>
    <n v="3.8"/>
    <n v="0.7"/>
    <n v="6.9"/>
    <n v="10"/>
    <n v="8"/>
    <n v="1"/>
    <n v="4.0999999999999996"/>
    <n v="0.58571428571428563"/>
    <x v="2"/>
    <n v="32"/>
    <x v="1"/>
    <x v="0"/>
    <n v="156"/>
    <n v="12"/>
    <n v="18"/>
    <n v="14.8"/>
    <n v="0.24666666666666667"/>
  </r>
  <r>
    <x v="1676"/>
    <x v="45"/>
    <x v="1"/>
    <n v="3.1"/>
    <n v="2.6"/>
    <n v="1.8"/>
    <n v="1.1000000000000001"/>
    <n v="1.1000000000000001"/>
    <n v="5.6"/>
    <n v="0"/>
    <n v="0.9"/>
    <n v="1.1000000000000001"/>
    <n v="8"/>
    <n v="1"/>
    <n v="5"/>
    <n v="6"/>
    <n v="4.3"/>
    <n v="0.61428571428571421"/>
    <x v="1"/>
    <n v="75"/>
    <x v="1"/>
    <x v="0"/>
    <n v="233.1"/>
    <n v="7"/>
    <n v="8"/>
    <n v="2.2999999999999998"/>
    <n v="3.833333333333333E-2"/>
  </r>
  <r>
    <x v="1677"/>
    <x v="24"/>
    <x v="1"/>
    <n v="4.7"/>
    <n v="7.3"/>
    <n v="0.6"/>
    <n v="1.1000000000000001"/>
    <n v="0.4"/>
    <n v="1.5"/>
    <n v="1.4"/>
    <n v="3.3"/>
    <n v="1.7"/>
    <n v="7.4"/>
    <n v="10"/>
    <n v="10"/>
    <n v="2"/>
    <n v="0"/>
    <n v="0"/>
    <x v="2"/>
    <n v="22"/>
    <x v="1"/>
    <x v="0"/>
    <n v="214.9"/>
    <n v="3"/>
    <n v="20"/>
    <n v="9.4"/>
    <n v="0.15666666666666668"/>
  </r>
  <r>
    <x v="1678"/>
    <x v="16"/>
    <x v="1"/>
    <n v="8.3000000000000007"/>
    <n v="1.9"/>
    <n v="1.7"/>
    <n v="0.6"/>
    <n v="3"/>
    <n v="2.7"/>
    <n v="0.7"/>
    <n v="3.8"/>
    <n v="0"/>
    <n v="7"/>
    <n v="5"/>
    <n v="7"/>
    <n v="3"/>
    <n v="1.3"/>
    <n v="0.18571428571428572"/>
    <x v="1"/>
    <n v="47"/>
    <x v="1"/>
    <x v="0"/>
    <n v="151.30000000000001"/>
    <n v="12"/>
    <n v="17"/>
    <n v="12.7"/>
    <n v="0.21166666666666664"/>
  </r>
  <r>
    <x v="1679"/>
    <x v="15"/>
    <x v="1"/>
    <n v="4.8"/>
    <n v="5.2"/>
    <n v="2.6"/>
    <n v="1.4"/>
    <n v="1.1000000000000001"/>
    <n v="1.3"/>
    <n v="2.2999999999999998"/>
    <n v="2.2000000000000002"/>
    <n v="1.9"/>
    <n v="7.3"/>
    <n v="3"/>
    <n v="4"/>
    <n v="5"/>
    <n v="4.9000000000000004"/>
    <n v="0.70000000000000007"/>
    <x v="1"/>
    <n v="23"/>
    <x v="1"/>
    <x v="0"/>
    <n v="187.3"/>
    <n v="14"/>
    <n v="0"/>
    <n v="0"/>
    <n v="0"/>
  </r>
  <r>
    <x v="1680"/>
    <x v="38"/>
    <x v="2"/>
    <n v="7.2"/>
    <n v="3"/>
    <n v="2.6"/>
    <n v="0.9"/>
    <n v="0"/>
    <n v="2.5"/>
    <n v="1.2"/>
    <n v="2.5"/>
    <n v="0.5"/>
    <n v="6.5"/>
    <n v="7"/>
    <n v="1"/>
    <n v="3"/>
    <n v="2.2000000000000002"/>
    <n v="0.31428571428571433"/>
    <x v="2"/>
    <n v="37"/>
    <x v="1"/>
    <x v="0"/>
    <n v="76.7"/>
    <n v="8"/>
    <n v="20"/>
    <n v="13.4"/>
    <n v="0.22333333333333333"/>
  </r>
  <r>
    <x v="1681"/>
    <x v="24"/>
    <x v="1"/>
    <n v="6.3"/>
    <n v="4"/>
    <n v="2"/>
    <n v="1.6"/>
    <n v="1.2"/>
    <n v="1.8"/>
    <n v="2.1"/>
    <n v="1.9"/>
    <n v="1.8"/>
    <n v="7.5"/>
    <n v="8"/>
    <n v="3"/>
    <n v="6"/>
    <n v="3.4"/>
    <n v="0.48571428571428571"/>
    <x v="2"/>
    <n v="75"/>
    <x v="1"/>
    <x v="1"/>
    <n v="159.5"/>
    <n v="5"/>
    <n v="16"/>
    <n v="2.2999999999999998"/>
    <n v="3.833333333333333E-2"/>
  </r>
  <r>
    <x v="1682"/>
    <x v="41"/>
    <x v="1"/>
    <n v="7.4"/>
    <n v="4.9000000000000004"/>
    <n v="2.9"/>
    <n v="1"/>
    <n v="2.2999999999999998"/>
    <n v="1.7"/>
    <n v="2.8"/>
    <n v="2.1"/>
    <n v="0.5"/>
    <n v="5.2"/>
    <n v="3"/>
    <n v="10"/>
    <n v="7"/>
    <n v="8.3000000000000007"/>
    <n v="1.1857142857142857"/>
    <x v="1"/>
    <n v="54"/>
    <x v="0"/>
    <x v="1"/>
    <n v="86.8"/>
    <n v="17"/>
    <n v="3"/>
    <n v="3.2"/>
    <n v="5.3333333333333337E-2"/>
  </r>
  <r>
    <x v="1683"/>
    <x v="17"/>
    <x v="0"/>
    <n v="9.6"/>
    <n v="3.4"/>
    <n v="2.9"/>
    <n v="0.9"/>
    <n v="2.1"/>
    <n v="1.3"/>
    <n v="4.8"/>
    <n v="3.6"/>
    <n v="1.9"/>
    <n v="8.3000000000000007"/>
    <n v="10"/>
    <n v="9"/>
    <n v="10"/>
    <n v="0"/>
    <n v="0"/>
    <x v="1"/>
    <n v="33"/>
    <x v="1"/>
    <x v="1"/>
    <n v="141"/>
    <n v="8"/>
    <n v="15"/>
    <n v="5.8"/>
    <n v="9.6666666666666665E-2"/>
  </r>
  <r>
    <x v="1684"/>
    <x v="49"/>
    <x v="0"/>
    <n v="7.2"/>
    <n v="2.5"/>
    <n v="1.5"/>
    <n v="0.5"/>
    <n v="0.9"/>
    <n v="2.2000000000000002"/>
    <n v="4.4000000000000004"/>
    <n v="3.4"/>
    <n v="1.2"/>
    <n v="6.3"/>
    <n v="3"/>
    <n v="4"/>
    <n v="6"/>
    <n v="2.7"/>
    <n v="0.38571428571428573"/>
    <x v="0"/>
    <n v="35"/>
    <x v="1"/>
    <x v="0"/>
    <n v="116.1"/>
    <n v="5"/>
    <n v="11"/>
    <n v="9.8000000000000007"/>
    <n v="0.16333333333333336"/>
  </r>
  <r>
    <x v="1685"/>
    <x v="49"/>
    <x v="1"/>
    <n v="6.3"/>
    <n v="2.7"/>
    <n v="0.5"/>
    <n v="0.6"/>
    <n v="0.5"/>
    <n v="3"/>
    <n v="2.2999999999999998"/>
    <n v="3"/>
    <n v="0.3"/>
    <n v="6.7"/>
    <n v="3"/>
    <n v="5"/>
    <n v="2"/>
    <n v="4.4000000000000004"/>
    <n v="0.62857142857142867"/>
    <x v="2"/>
    <n v="31"/>
    <x v="1"/>
    <x v="0"/>
    <n v="117.4"/>
    <n v="20"/>
    <n v="12"/>
    <n v="0"/>
    <n v="0"/>
  </r>
  <r>
    <x v="1686"/>
    <x v="32"/>
    <x v="1"/>
    <n v="9.9"/>
    <n v="2.8"/>
    <n v="2.2000000000000002"/>
    <n v="1.7"/>
    <n v="0.1"/>
    <n v="0.8"/>
    <n v="1.9"/>
    <n v="3.3"/>
    <n v="0.8"/>
    <n v="6.1"/>
    <n v="6"/>
    <n v="3"/>
    <n v="9"/>
    <n v="1"/>
    <n v="0.14285714285714285"/>
    <x v="1"/>
    <n v="30"/>
    <x v="1"/>
    <x v="0"/>
    <n v="109.4"/>
    <n v="6"/>
    <n v="1"/>
    <n v="16.899999999999999"/>
    <n v="0.28166666666666662"/>
  </r>
  <r>
    <x v="1687"/>
    <x v="50"/>
    <x v="1"/>
    <n v="6.7"/>
    <n v="5.8"/>
    <n v="1.3"/>
    <n v="1.1000000000000001"/>
    <n v="1.5"/>
    <n v="1.9"/>
    <n v="1.3"/>
    <n v="2.8"/>
    <n v="2.4"/>
    <n v="7.2"/>
    <n v="6"/>
    <n v="6"/>
    <n v="2"/>
    <n v="2.7"/>
    <n v="0.38571428571428573"/>
    <x v="2"/>
    <n v="21"/>
    <x v="1"/>
    <x v="1"/>
    <n v="130"/>
    <n v="11"/>
    <n v="11"/>
    <n v="11.4"/>
    <n v="0.19"/>
  </r>
  <r>
    <x v="1688"/>
    <x v="50"/>
    <x v="0"/>
    <n v="4.4000000000000004"/>
    <n v="0.8"/>
    <n v="2.1"/>
    <n v="1.2"/>
    <n v="1.7"/>
    <n v="2.6"/>
    <n v="0"/>
    <n v="0.9"/>
    <n v="1.3"/>
    <n v="7.8"/>
    <n v="3"/>
    <n v="4"/>
    <n v="6"/>
    <n v="0.6"/>
    <n v="8.5714285714285715E-2"/>
    <x v="0"/>
    <n v="52"/>
    <x v="1"/>
    <x v="0"/>
    <n v="121.4"/>
    <n v="3"/>
    <n v="9"/>
    <n v="25.4"/>
    <n v="0.42333333333333328"/>
  </r>
  <r>
    <x v="1689"/>
    <x v="38"/>
    <x v="1"/>
    <n v="7.4"/>
    <n v="0.3"/>
    <n v="3.3"/>
    <n v="1.8"/>
    <n v="2.2000000000000002"/>
    <n v="2.8"/>
    <n v="0"/>
    <n v="3.9"/>
    <n v="0.7"/>
    <n v="5.3"/>
    <n v="6"/>
    <n v="5"/>
    <n v="9"/>
    <n v="4.2"/>
    <n v="0.6"/>
    <x v="0"/>
    <n v="32"/>
    <x v="1"/>
    <x v="0"/>
    <n v="181.7"/>
    <n v="10"/>
    <n v="14"/>
    <n v="12.4"/>
    <n v="0.20666666666666667"/>
  </r>
  <r>
    <x v="1690"/>
    <x v="0"/>
    <x v="1"/>
    <n v="6.9"/>
    <n v="0.4"/>
    <n v="2.4"/>
    <n v="0.3"/>
    <n v="1.4"/>
    <n v="4.2"/>
    <n v="1"/>
    <n v="1.3"/>
    <n v="2.2999999999999998"/>
    <n v="6.4"/>
    <n v="9"/>
    <n v="7"/>
    <n v="9"/>
    <n v="1.7"/>
    <n v="0.24285714285714285"/>
    <x v="0"/>
    <n v="49"/>
    <x v="0"/>
    <x v="0"/>
    <n v="136.80000000000001"/>
    <n v="2"/>
    <n v="4"/>
    <n v="14.6"/>
    <n v="0.24333333333333332"/>
  </r>
  <r>
    <x v="1691"/>
    <x v="51"/>
    <x v="0"/>
    <n v="5.4"/>
    <n v="1.7"/>
    <n v="3.3"/>
    <n v="1.3"/>
    <n v="1.3"/>
    <n v="2.7"/>
    <n v="4"/>
    <n v="2.4"/>
    <n v="2.1"/>
    <n v="6.7"/>
    <n v="8"/>
    <n v="7"/>
    <n v="2"/>
    <n v="2.1"/>
    <n v="0.3"/>
    <x v="2"/>
    <n v="45"/>
    <x v="1"/>
    <x v="1"/>
    <n v="147.69999999999999"/>
    <n v="6"/>
    <n v="0"/>
    <n v="3.2"/>
    <n v="5.3333333333333337E-2"/>
  </r>
  <r>
    <x v="1692"/>
    <x v="1"/>
    <x v="1"/>
    <n v="5"/>
    <n v="4.0999999999999996"/>
    <n v="1"/>
    <n v="0.2"/>
    <n v="1.2"/>
    <n v="1.5"/>
    <n v="3.9"/>
    <n v="3.6"/>
    <n v="0.4"/>
    <n v="7"/>
    <n v="7"/>
    <n v="9"/>
    <n v="9"/>
    <n v="4.8"/>
    <n v="0.68571428571428572"/>
    <x v="2"/>
    <n v="69"/>
    <x v="0"/>
    <x v="1"/>
    <n v="164.6"/>
    <n v="1"/>
    <n v="7"/>
    <n v="0.5"/>
    <n v="8.3333333333333332E-3"/>
  </r>
  <r>
    <x v="1693"/>
    <x v="2"/>
    <x v="0"/>
    <n v="5.4"/>
    <n v="4.0999999999999996"/>
    <n v="3.1"/>
    <n v="0.8"/>
    <n v="1.7"/>
    <n v="1.3"/>
    <n v="2.1"/>
    <n v="0.7"/>
    <n v="1"/>
    <n v="6.2"/>
    <n v="7"/>
    <n v="2"/>
    <n v="8"/>
    <n v="4.0999999999999996"/>
    <n v="0.58571428571428563"/>
    <x v="0"/>
    <n v="37"/>
    <x v="0"/>
    <x v="0"/>
    <n v="164.4"/>
    <n v="9"/>
    <n v="20"/>
    <n v="15"/>
    <n v="0.25"/>
  </r>
  <r>
    <x v="1694"/>
    <x v="22"/>
    <x v="0"/>
    <n v="4.9000000000000004"/>
    <n v="2.1"/>
    <n v="3.7"/>
    <n v="0.4"/>
    <n v="1.4"/>
    <n v="1.3"/>
    <n v="2.6"/>
    <n v="3.3"/>
    <n v="0"/>
    <n v="6"/>
    <n v="8"/>
    <n v="4"/>
    <n v="7"/>
    <n v="4.9000000000000004"/>
    <n v="0.70000000000000007"/>
    <x v="1"/>
    <n v="32"/>
    <x v="0"/>
    <x v="0"/>
    <n v="96.6"/>
    <n v="2"/>
    <n v="17"/>
    <n v="1.3"/>
    <n v="2.1666666666666667E-2"/>
  </r>
  <r>
    <x v="1695"/>
    <x v="2"/>
    <x v="1"/>
    <n v="5.5"/>
    <n v="3"/>
    <n v="2.1"/>
    <n v="1.4"/>
    <n v="2.4"/>
    <n v="1.2"/>
    <n v="1.3"/>
    <n v="1"/>
    <n v="2.1"/>
    <n v="7.6"/>
    <n v="7"/>
    <n v="8"/>
    <n v="8"/>
    <n v="6.5"/>
    <n v="0.9285714285714286"/>
    <x v="0"/>
    <n v="23"/>
    <x v="0"/>
    <x v="1"/>
    <n v="136.80000000000001"/>
    <n v="16"/>
    <n v="5"/>
    <n v="15.1"/>
    <n v="0.25166666666666665"/>
  </r>
  <r>
    <x v="1696"/>
    <x v="16"/>
    <x v="2"/>
    <n v="4.3"/>
    <n v="1.3"/>
    <n v="4.3"/>
    <n v="0.1"/>
    <n v="1.8"/>
    <n v="2.2999999999999998"/>
    <n v="2"/>
    <n v="3.3"/>
    <n v="1.2"/>
    <n v="7.1"/>
    <n v="3"/>
    <n v="4"/>
    <n v="10"/>
    <n v="3.1"/>
    <n v="0.44285714285714289"/>
    <x v="0"/>
    <n v="78"/>
    <x v="1"/>
    <x v="1"/>
    <n v="161.9"/>
    <n v="10"/>
    <n v="0"/>
    <n v="23.7"/>
    <n v="0.39499999999999996"/>
  </r>
  <r>
    <x v="1697"/>
    <x v="26"/>
    <x v="0"/>
    <n v="6.8"/>
    <n v="1.5"/>
    <n v="1.1000000000000001"/>
    <n v="0.9"/>
    <n v="1.6"/>
    <n v="2.5"/>
    <n v="1.1000000000000001"/>
    <n v="4.0999999999999996"/>
    <n v="1.9"/>
    <n v="6.8"/>
    <n v="8"/>
    <n v="3"/>
    <n v="8"/>
    <n v="7.2"/>
    <n v="1.0285714285714287"/>
    <x v="0"/>
    <n v="52"/>
    <x v="1"/>
    <x v="0"/>
    <n v="106"/>
    <n v="0"/>
    <n v="13"/>
    <n v="17.600000000000001"/>
    <n v="0.29333333333333333"/>
  </r>
  <r>
    <x v="1698"/>
    <x v="16"/>
    <x v="1"/>
    <n v="6.6"/>
    <n v="3.9"/>
    <n v="1.4"/>
    <n v="0.4"/>
    <n v="1.5"/>
    <n v="3"/>
    <n v="1.1000000000000001"/>
    <n v="1.5"/>
    <n v="0"/>
    <n v="8"/>
    <n v="8"/>
    <n v="10"/>
    <n v="1"/>
    <n v="3.4"/>
    <n v="0.48571428571428571"/>
    <x v="1"/>
    <n v="34"/>
    <x v="1"/>
    <x v="0"/>
    <n v="100.3"/>
    <n v="1"/>
    <n v="9"/>
    <n v="14.6"/>
    <n v="0.24333333333333332"/>
  </r>
  <r>
    <x v="1699"/>
    <x v="27"/>
    <x v="0"/>
    <n v="6.7"/>
    <n v="4.5999999999999996"/>
    <n v="2.6"/>
    <n v="0.6"/>
    <n v="0.6"/>
    <n v="2.8"/>
    <n v="2.7"/>
    <n v="1.4"/>
    <n v="0.9"/>
    <n v="4.9000000000000004"/>
    <n v="1"/>
    <n v="6"/>
    <n v="9"/>
    <n v="5.6"/>
    <n v="0.79999999999999993"/>
    <x v="2"/>
    <n v="36"/>
    <x v="1"/>
    <x v="1"/>
    <n v="91.3"/>
    <n v="12"/>
    <n v="3"/>
    <n v="12.2"/>
    <n v="0.20333333333333331"/>
  </r>
  <r>
    <x v="1700"/>
    <x v="42"/>
    <x v="0"/>
    <n v="5.9"/>
    <n v="2.2999999999999998"/>
    <n v="2.1"/>
    <n v="0.6"/>
    <n v="1.5"/>
    <n v="3.5"/>
    <n v="1.3"/>
    <n v="2.6"/>
    <n v="1.4"/>
    <n v="7.5"/>
    <n v="10"/>
    <n v="3"/>
    <n v="6"/>
    <n v="2.9"/>
    <n v="0.41428571428571426"/>
    <x v="0"/>
    <n v="25"/>
    <x v="1"/>
    <x v="0"/>
    <n v="160.1"/>
    <n v="13"/>
    <n v="17"/>
    <n v="6.9"/>
    <n v="0.115"/>
  </r>
  <r>
    <x v="1701"/>
    <x v="17"/>
    <x v="0"/>
    <n v="5.6"/>
    <n v="5.5"/>
    <n v="1.3"/>
    <n v="1.7"/>
    <n v="0.9"/>
    <n v="1.2"/>
    <n v="2.6"/>
    <n v="1.3"/>
    <n v="0"/>
    <n v="6.9"/>
    <n v="5"/>
    <n v="2"/>
    <n v="1"/>
    <n v="4.7"/>
    <n v="0.67142857142857149"/>
    <x v="1"/>
    <n v="24"/>
    <x v="0"/>
    <x v="1"/>
    <n v="135.30000000000001"/>
    <n v="16"/>
    <n v="18"/>
    <n v="9.1"/>
    <n v="0.15166666666666667"/>
  </r>
  <r>
    <x v="1702"/>
    <x v="21"/>
    <x v="1"/>
    <n v="8.9"/>
    <n v="4.4000000000000004"/>
    <n v="2.6"/>
    <n v="0.8"/>
    <n v="1.8"/>
    <n v="4"/>
    <n v="1.8"/>
    <n v="0"/>
    <n v="1.9"/>
    <n v="4.8"/>
    <n v="5"/>
    <n v="9"/>
    <n v="1"/>
    <n v="2.1"/>
    <n v="0.3"/>
    <x v="1"/>
    <n v="52"/>
    <x v="1"/>
    <x v="0"/>
    <n v="142.4"/>
    <n v="1"/>
    <n v="7"/>
    <n v="5.5"/>
    <n v="9.166666666666666E-2"/>
  </r>
  <r>
    <x v="1703"/>
    <x v="0"/>
    <x v="2"/>
    <n v="6.1"/>
    <n v="5.4"/>
    <n v="2.4"/>
    <n v="1.9"/>
    <n v="1.3"/>
    <n v="1.2"/>
    <n v="3.7"/>
    <n v="2.5"/>
    <n v="0.9"/>
    <n v="7.9"/>
    <n v="1"/>
    <n v="3"/>
    <n v="7"/>
    <n v="5.7"/>
    <n v="0.81428571428571428"/>
    <x v="0"/>
    <n v="73"/>
    <x v="1"/>
    <x v="0"/>
    <n v="61"/>
    <n v="16"/>
    <n v="11"/>
    <n v="0"/>
    <n v="0"/>
  </r>
  <r>
    <x v="1704"/>
    <x v="37"/>
    <x v="1"/>
    <n v="8.5"/>
    <n v="2.5"/>
    <n v="1.4"/>
    <n v="2"/>
    <n v="3.2"/>
    <n v="2.4"/>
    <n v="2.7"/>
    <n v="2.9"/>
    <n v="0"/>
    <n v="7.2"/>
    <n v="6"/>
    <n v="1"/>
    <n v="10"/>
    <n v="5.3"/>
    <n v="0.75714285714285712"/>
    <x v="2"/>
    <n v="35"/>
    <x v="0"/>
    <x v="1"/>
    <n v="153.5"/>
    <n v="18"/>
    <n v="9"/>
    <n v="10.3"/>
    <n v="0.17166666666666669"/>
  </r>
  <r>
    <x v="1705"/>
    <x v="48"/>
    <x v="1"/>
    <n v="4"/>
    <n v="5.3"/>
    <n v="2.2000000000000002"/>
    <n v="2.1"/>
    <n v="0.2"/>
    <n v="1.8"/>
    <n v="2.2999999999999998"/>
    <n v="2.1"/>
    <n v="0.7"/>
    <n v="7.4"/>
    <n v="6"/>
    <n v="9"/>
    <n v="2"/>
    <n v="2.6"/>
    <n v="0.37142857142857144"/>
    <x v="2"/>
    <n v="65"/>
    <x v="1"/>
    <x v="1"/>
    <n v="156"/>
    <n v="8"/>
    <n v="12"/>
    <n v="18.899999999999999"/>
    <n v="0.315"/>
  </r>
  <r>
    <x v="1706"/>
    <x v="47"/>
    <x v="1"/>
    <n v="7.2"/>
    <n v="6.3"/>
    <n v="2.8"/>
    <n v="1"/>
    <n v="0"/>
    <n v="2"/>
    <n v="0.3"/>
    <n v="2.6"/>
    <n v="1.7"/>
    <n v="6.1"/>
    <n v="4"/>
    <n v="5"/>
    <n v="6"/>
    <n v="3.3"/>
    <n v="0.47142857142857142"/>
    <x v="0"/>
    <n v="43"/>
    <x v="1"/>
    <x v="1"/>
    <n v="163.19999999999999"/>
    <n v="11"/>
    <n v="6"/>
    <n v="0"/>
    <n v="0"/>
  </r>
  <r>
    <x v="1707"/>
    <x v="17"/>
    <x v="1"/>
    <n v="4.5"/>
    <n v="2.4"/>
    <n v="1.4"/>
    <n v="1.1000000000000001"/>
    <n v="1.8"/>
    <n v="2.8"/>
    <n v="1.4"/>
    <n v="3.9"/>
    <n v="0.3"/>
    <n v="7.4"/>
    <n v="6"/>
    <n v="7"/>
    <n v="5"/>
    <n v="1.1000000000000001"/>
    <n v="0.15714285714285717"/>
    <x v="1"/>
    <n v="80"/>
    <x v="1"/>
    <x v="0"/>
    <n v="222.1"/>
    <n v="15"/>
    <n v="16"/>
    <n v="21.2"/>
    <n v="0.35333333333333333"/>
  </r>
  <r>
    <x v="1708"/>
    <x v="22"/>
    <x v="0"/>
    <n v="4.9000000000000004"/>
    <n v="2.8"/>
    <n v="2.5"/>
    <n v="1.2"/>
    <n v="0.9"/>
    <n v="0.3"/>
    <n v="1.9"/>
    <n v="2"/>
    <n v="1.2"/>
    <n v="5.6"/>
    <n v="6"/>
    <n v="2"/>
    <n v="5"/>
    <n v="4.9000000000000004"/>
    <n v="0.70000000000000007"/>
    <x v="0"/>
    <n v="24"/>
    <x v="0"/>
    <x v="1"/>
    <n v="112"/>
    <n v="3"/>
    <n v="11"/>
    <n v="19.7"/>
    <n v="0.32833333333333331"/>
  </r>
  <r>
    <x v="1709"/>
    <x v="13"/>
    <x v="1"/>
    <n v="5.2"/>
    <n v="1.6"/>
    <n v="1.1000000000000001"/>
    <n v="0.8"/>
    <n v="1.7"/>
    <n v="1"/>
    <n v="2.1"/>
    <n v="2.2000000000000002"/>
    <n v="0.8"/>
    <n v="4.9000000000000004"/>
    <n v="1"/>
    <n v="1"/>
    <n v="10"/>
    <n v="4.7"/>
    <n v="0.67142857142857149"/>
    <x v="1"/>
    <n v="22"/>
    <x v="1"/>
    <x v="0"/>
    <n v="174.4"/>
    <n v="10"/>
    <n v="5"/>
    <n v="13.2"/>
    <n v="0.22"/>
  </r>
  <r>
    <x v="1710"/>
    <x v="45"/>
    <x v="1"/>
    <n v="5.0999999999999996"/>
    <n v="1.3"/>
    <n v="1.3"/>
    <n v="1.2"/>
    <n v="0.3"/>
    <n v="2.9"/>
    <n v="2.8"/>
    <n v="2.5"/>
    <n v="0"/>
    <n v="6.5"/>
    <n v="5"/>
    <n v="6"/>
    <n v="6"/>
    <n v="0.5"/>
    <n v="7.1428571428571425E-2"/>
    <x v="1"/>
    <n v="54"/>
    <x v="0"/>
    <x v="0"/>
    <n v="166.7"/>
    <n v="20"/>
    <n v="6"/>
    <n v="13.2"/>
    <n v="0.22"/>
  </r>
  <r>
    <x v="1711"/>
    <x v="34"/>
    <x v="0"/>
    <n v="5.0999999999999996"/>
    <n v="1.3"/>
    <n v="3.1"/>
    <n v="0.5"/>
    <n v="3.4"/>
    <n v="2"/>
    <n v="2.2000000000000002"/>
    <n v="2.1"/>
    <n v="1.8"/>
    <n v="7.3"/>
    <n v="2"/>
    <n v="5"/>
    <n v="8"/>
    <n v="7.3"/>
    <n v="1.0428571428571429"/>
    <x v="0"/>
    <n v="80"/>
    <x v="1"/>
    <x v="0"/>
    <n v="172.8"/>
    <n v="19"/>
    <n v="12"/>
    <n v="8.5"/>
    <n v="0.14166666666666666"/>
  </r>
  <r>
    <x v="1712"/>
    <x v="17"/>
    <x v="1"/>
    <n v="8.4"/>
    <n v="1.8"/>
    <n v="2.6"/>
    <n v="0.1"/>
    <n v="1.1000000000000001"/>
    <n v="1.7"/>
    <n v="0.8"/>
    <n v="2.1"/>
    <n v="2"/>
    <n v="7.7"/>
    <n v="7"/>
    <n v="10"/>
    <n v="5"/>
    <n v="3.8"/>
    <n v="0.54285714285714282"/>
    <x v="2"/>
    <n v="46"/>
    <x v="0"/>
    <x v="0"/>
    <n v="134.5"/>
    <n v="3"/>
    <n v="13"/>
    <n v="10.3"/>
    <n v="0.17166666666666669"/>
  </r>
  <r>
    <x v="1713"/>
    <x v="35"/>
    <x v="1"/>
    <n v="6.1"/>
    <n v="3.4"/>
    <n v="0.1"/>
    <n v="1.4"/>
    <n v="0.8"/>
    <n v="0.7"/>
    <n v="2.7"/>
    <n v="4.7"/>
    <n v="2.2999999999999998"/>
    <n v="6.7"/>
    <n v="9"/>
    <n v="6"/>
    <n v="8"/>
    <n v="2.5"/>
    <n v="0.35714285714285715"/>
    <x v="1"/>
    <n v="31"/>
    <x v="1"/>
    <x v="0"/>
    <n v="188.2"/>
    <n v="1"/>
    <n v="12"/>
    <n v="6.3"/>
    <n v="0.105"/>
  </r>
  <r>
    <x v="1714"/>
    <x v="33"/>
    <x v="1"/>
    <n v="6.5"/>
    <n v="1.8"/>
    <n v="1.6"/>
    <n v="0.8"/>
    <n v="3.4"/>
    <n v="1.7"/>
    <n v="1.4"/>
    <n v="2.7"/>
    <n v="1.2"/>
    <n v="6.6"/>
    <n v="9"/>
    <n v="2"/>
    <n v="5"/>
    <n v="5.4"/>
    <n v="0.77142857142857146"/>
    <x v="2"/>
    <n v="69"/>
    <x v="0"/>
    <x v="0"/>
    <n v="113.5"/>
    <n v="9"/>
    <n v="5"/>
    <n v="10.3"/>
    <n v="0.17166666666666669"/>
  </r>
  <r>
    <x v="1715"/>
    <x v="32"/>
    <x v="1"/>
    <n v="5.0999999999999996"/>
    <n v="3.4"/>
    <n v="2.5"/>
    <n v="0.5"/>
    <n v="2.2999999999999998"/>
    <n v="2.8"/>
    <n v="1.2"/>
    <n v="2.1"/>
    <n v="1.7"/>
    <n v="7.7"/>
    <n v="9"/>
    <n v="7"/>
    <n v="10"/>
    <n v="2"/>
    <n v="0.2857142857142857"/>
    <x v="0"/>
    <n v="60"/>
    <x v="0"/>
    <x v="0"/>
    <n v="126.5"/>
    <n v="8"/>
    <n v="18"/>
    <n v="11.1"/>
    <n v="0.185"/>
  </r>
  <r>
    <x v="1716"/>
    <x v="29"/>
    <x v="1"/>
    <n v="7.7"/>
    <n v="3.4"/>
    <n v="2.1"/>
    <n v="0.6"/>
    <n v="2.9"/>
    <n v="1.3"/>
    <n v="0.7"/>
    <n v="4.3"/>
    <n v="0"/>
    <n v="6.1"/>
    <n v="7"/>
    <n v="1"/>
    <n v="6"/>
    <n v="5.6"/>
    <n v="0.79999999999999993"/>
    <x v="2"/>
    <n v="44"/>
    <x v="1"/>
    <x v="0"/>
    <n v="140.69999999999999"/>
    <n v="16"/>
    <n v="12"/>
    <n v="25"/>
    <n v="0.41666666666666669"/>
  </r>
  <r>
    <x v="1717"/>
    <x v="21"/>
    <x v="0"/>
    <n v="6.7"/>
    <n v="2.2999999999999998"/>
    <n v="2.6"/>
    <n v="1.8"/>
    <n v="1.3"/>
    <n v="3.6"/>
    <n v="1.6"/>
    <n v="3.9"/>
    <n v="1.4"/>
    <n v="5.8"/>
    <n v="7"/>
    <n v="8"/>
    <n v="8"/>
    <n v="0.6"/>
    <n v="8.5714285714285715E-2"/>
    <x v="1"/>
    <n v="74"/>
    <x v="1"/>
    <x v="1"/>
    <n v="138.5"/>
    <n v="11"/>
    <n v="8"/>
    <n v="14.5"/>
    <n v="0.24166666666666667"/>
  </r>
  <r>
    <x v="1718"/>
    <x v="44"/>
    <x v="1"/>
    <n v="5.4"/>
    <n v="2.9"/>
    <n v="2.1"/>
    <n v="1.2"/>
    <n v="1.5"/>
    <n v="3.3"/>
    <n v="1.3"/>
    <n v="3.3"/>
    <n v="0.9"/>
    <n v="8.4"/>
    <n v="1"/>
    <n v="7"/>
    <n v="2"/>
    <n v="2.6"/>
    <n v="0.37142857142857144"/>
    <x v="0"/>
    <n v="36"/>
    <x v="1"/>
    <x v="0"/>
    <n v="168.7"/>
    <n v="3"/>
    <n v="10"/>
    <n v="8.3000000000000007"/>
    <n v="0.13833333333333334"/>
  </r>
  <r>
    <x v="1719"/>
    <x v="47"/>
    <x v="1"/>
    <n v="2.8"/>
    <n v="2.2000000000000002"/>
    <n v="1.9"/>
    <n v="0.2"/>
    <n v="0.9"/>
    <n v="1.6"/>
    <n v="3.4"/>
    <n v="1.7"/>
    <n v="1.1000000000000001"/>
    <n v="6.2"/>
    <n v="6"/>
    <n v="7"/>
    <n v="7"/>
    <n v="2.8"/>
    <n v="0.39999999999999997"/>
    <x v="0"/>
    <n v="68"/>
    <x v="1"/>
    <x v="1"/>
    <n v="163"/>
    <n v="8"/>
    <n v="9"/>
    <n v="9.1999999999999993"/>
    <n v="0.15333333333333332"/>
  </r>
  <r>
    <x v="1720"/>
    <x v="51"/>
    <x v="0"/>
    <n v="6.4"/>
    <n v="2.5"/>
    <n v="1.8"/>
    <n v="0.4"/>
    <n v="0.8"/>
    <n v="1.3"/>
    <n v="1.7"/>
    <n v="6.1"/>
    <n v="0.1"/>
    <n v="7.6"/>
    <n v="5"/>
    <n v="6"/>
    <n v="3"/>
    <n v="1.9"/>
    <n v="0.27142857142857141"/>
    <x v="2"/>
    <n v="39"/>
    <x v="0"/>
    <x v="0"/>
    <n v="163.4"/>
    <n v="13"/>
    <n v="2"/>
    <n v="4.3"/>
    <n v="7.166666666666667E-2"/>
  </r>
  <r>
    <x v="1721"/>
    <x v="3"/>
    <x v="0"/>
    <n v="7.2"/>
    <n v="1.8"/>
    <n v="3.1"/>
    <n v="0.9"/>
    <n v="1.9"/>
    <n v="0"/>
    <n v="2.6"/>
    <n v="0.5"/>
    <n v="2.2999999999999998"/>
    <n v="8.1"/>
    <n v="8"/>
    <n v="10"/>
    <n v="9"/>
    <n v="1.5"/>
    <n v="0.21428571428571427"/>
    <x v="1"/>
    <n v="47"/>
    <x v="1"/>
    <x v="0"/>
    <n v="216.1"/>
    <n v="3"/>
    <n v="18"/>
    <n v="5.6"/>
    <n v="9.3333333333333324E-2"/>
  </r>
  <r>
    <x v="1722"/>
    <x v="31"/>
    <x v="1"/>
    <n v="4"/>
    <n v="3.1"/>
    <n v="2.7"/>
    <n v="1.2"/>
    <n v="1.1000000000000001"/>
    <n v="0.7"/>
    <n v="0"/>
    <n v="0.2"/>
    <n v="0"/>
    <n v="6.8"/>
    <n v="8"/>
    <n v="5"/>
    <n v="10"/>
    <n v="2"/>
    <n v="0.2857142857142857"/>
    <x v="0"/>
    <n v="69"/>
    <x v="0"/>
    <x v="1"/>
    <n v="139.6"/>
    <n v="1"/>
    <n v="6"/>
    <n v="17.3"/>
    <n v="0.28833333333333333"/>
  </r>
  <r>
    <x v="1723"/>
    <x v="3"/>
    <x v="0"/>
    <n v="5.4"/>
    <n v="2.1"/>
    <n v="2.4"/>
    <n v="0.6"/>
    <n v="3.7"/>
    <n v="0.6"/>
    <n v="2.9"/>
    <n v="3"/>
    <n v="1.5"/>
    <n v="6.8"/>
    <n v="4"/>
    <n v="9"/>
    <n v="7"/>
    <n v="1.9"/>
    <n v="0.27142857142857141"/>
    <x v="2"/>
    <n v="80"/>
    <x v="0"/>
    <x v="1"/>
    <n v="202.8"/>
    <n v="17"/>
    <n v="4"/>
    <n v="6"/>
    <n v="0.1"/>
  </r>
  <r>
    <x v="1724"/>
    <x v="22"/>
    <x v="1"/>
    <n v="7.1"/>
    <n v="1.3"/>
    <n v="2.1"/>
    <n v="0.9"/>
    <n v="2.2999999999999998"/>
    <n v="0.3"/>
    <n v="2.8"/>
    <n v="2"/>
    <n v="0.3"/>
    <n v="8.6999999999999993"/>
    <n v="1"/>
    <n v="3"/>
    <n v="3"/>
    <n v="2.1"/>
    <n v="0.3"/>
    <x v="0"/>
    <n v="54"/>
    <x v="1"/>
    <x v="1"/>
    <n v="96.8"/>
    <n v="12"/>
    <n v="14"/>
    <n v="5.0999999999999996"/>
    <n v="8.4999999999999992E-2"/>
  </r>
  <r>
    <x v="1725"/>
    <x v="10"/>
    <x v="0"/>
    <n v="2.9"/>
    <n v="3.9"/>
    <n v="1.5"/>
    <n v="1.1000000000000001"/>
    <n v="3.4"/>
    <n v="2"/>
    <n v="0.3"/>
    <n v="0"/>
    <n v="3.3"/>
    <n v="4.9000000000000004"/>
    <n v="6"/>
    <n v="9"/>
    <n v="8"/>
    <n v="5.9"/>
    <n v="0.84285714285714286"/>
    <x v="0"/>
    <n v="69"/>
    <x v="1"/>
    <x v="1"/>
    <n v="143.6"/>
    <n v="9"/>
    <n v="1"/>
    <n v="5.3"/>
    <n v="8.8333333333333333E-2"/>
  </r>
  <r>
    <x v="1726"/>
    <x v="33"/>
    <x v="0"/>
    <n v="4.7"/>
    <n v="3.9"/>
    <n v="1.7"/>
    <n v="1.1000000000000001"/>
    <n v="0"/>
    <n v="2.4"/>
    <n v="1"/>
    <n v="2.2999999999999998"/>
    <n v="1.9"/>
    <n v="4.9000000000000004"/>
    <n v="10"/>
    <n v="5"/>
    <n v="10"/>
    <n v="3.9"/>
    <n v="0.55714285714285716"/>
    <x v="1"/>
    <n v="34"/>
    <x v="1"/>
    <x v="0"/>
    <n v="146.6"/>
    <n v="13"/>
    <n v="10"/>
    <n v="4.2"/>
    <n v="7.0000000000000007E-2"/>
  </r>
  <r>
    <x v="1727"/>
    <x v="20"/>
    <x v="1"/>
    <n v="6.8"/>
    <n v="4.7"/>
    <n v="3.1"/>
    <n v="0"/>
    <n v="3.4"/>
    <n v="4.2"/>
    <n v="1.2"/>
    <n v="2.6"/>
    <n v="1.2"/>
    <n v="7.5"/>
    <n v="1"/>
    <n v="8"/>
    <n v="2"/>
    <n v="2.8"/>
    <n v="0.39999999999999997"/>
    <x v="1"/>
    <n v="52"/>
    <x v="1"/>
    <x v="0"/>
    <n v="84.6"/>
    <n v="8"/>
    <n v="5"/>
    <n v="19"/>
    <n v="0.31666666666666665"/>
  </r>
  <r>
    <x v="1728"/>
    <x v="29"/>
    <x v="2"/>
    <n v="8.1999999999999993"/>
    <n v="1.5"/>
    <n v="3"/>
    <n v="1.1000000000000001"/>
    <n v="0"/>
    <n v="2.1"/>
    <n v="1.8"/>
    <n v="2.2999999999999998"/>
    <n v="0.2"/>
    <n v="6"/>
    <n v="5"/>
    <n v="3"/>
    <n v="10"/>
    <n v="4.5"/>
    <n v="0.6428571428571429"/>
    <x v="0"/>
    <n v="22"/>
    <x v="1"/>
    <x v="1"/>
    <n v="152.30000000000001"/>
    <n v="10"/>
    <n v="4"/>
    <n v="11.1"/>
    <n v="0.185"/>
  </r>
  <r>
    <x v="1729"/>
    <x v="29"/>
    <x v="1"/>
    <n v="10.4"/>
    <n v="2.2999999999999998"/>
    <n v="1.4"/>
    <n v="0.1"/>
    <n v="0.2"/>
    <n v="0"/>
    <n v="1.2"/>
    <n v="2.9"/>
    <n v="2.1"/>
    <n v="7.5"/>
    <n v="5"/>
    <n v="7"/>
    <n v="8"/>
    <n v="2.8"/>
    <n v="0.39999999999999997"/>
    <x v="1"/>
    <n v="26"/>
    <x v="1"/>
    <x v="1"/>
    <n v="155.80000000000001"/>
    <n v="19"/>
    <n v="19"/>
    <n v="7.7"/>
    <n v="0.12833333333333333"/>
  </r>
  <r>
    <x v="1730"/>
    <x v="4"/>
    <x v="0"/>
    <n v="9.9"/>
    <n v="3.3"/>
    <n v="2.1"/>
    <n v="0.9"/>
    <n v="0"/>
    <n v="1.1000000000000001"/>
    <n v="1.7"/>
    <n v="1.9"/>
    <n v="0"/>
    <n v="6.4"/>
    <n v="3"/>
    <n v="10"/>
    <n v="7"/>
    <n v="1.4"/>
    <n v="0.19999999999999998"/>
    <x v="1"/>
    <n v="29"/>
    <x v="0"/>
    <x v="0"/>
    <n v="179.9"/>
    <n v="0"/>
    <n v="6"/>
    <n v="10.199999999999999"/>
    <n v="0.16999999999999998"/>
  </r>
  <r>
    <x v="1731"/>
    <x v="40"/>
    <x v="1"/>
    <n v="6.3"/>
    <n v="2.2000000000000002"/>
    <n v="2.5"/>
    <n v="0.7"/>
    <n v="1.7"/>
    <n v="2.7"/>
    <n v="2.8"/>
    <n v="2.2999999999999998"/>
    <n v="1.6"/>
    <n v="7.5"/>
    <n v="5"/>
    <n v="4"/>
    <n v="5"/>
    <n v="0"/>
    <n v="0"/>
    <x v="1"/>
    <n v="60"/>
    <x v="1"/>
    <x v="1"/>
    <n v="174.1"/>
    <n v="11"/>
    <n v="3"/>
    <n v="11.7"/>
    <n v="0.19499999999999998"/>
  </r>
  <r>
    <x v="1732"/>
    <x v="0"/>
    <x v="0"/>
    <n v="5"/>
    <n v="3.9"/>
    <n v="2.4"/>
    <n v="0.5"/>
    <n v="1.5"/>
    <n v="1.9"/>
    <n v="1.3"/>
    <n v="4.2"/>
    <n v="1.7"/>
    <n v="5.4"/>
    <n v="6"/>
    <n v="5"/>
    <n v="4"/>
    <n v="5"/>
    <n v="0.7142857142857143"/>
    <x v="1"/>
    <n v="45"/>
    <x v="1"/>
    <x v="0"/>
    <n v="86.1"/>
    <n v="16"/>
    <n v="4"/>
    <n v="4"/>
    <n v="6.6666666666666666E-2"/>
  </r>
  <r>
    <x v="1733"/>
    <x v="51"/>
    <x v="0"/>
    <n v="7.8"/>
    <n v="3.7"/>
    <n v="2.4"/>
    <n v="1.4"/>
    <n v="2.2999999999999998"/>
    <n v="3"/>
    <n v="2.4"/>
    <n v="3.7"/>
    <n v="1.7"/>
    <n v="7.2"/>
    <n v="5"/>
    <n v="4"/>
    <n v="10"/>
    <n v="0"/>
    <n v="0"/>
    <x v="0"/>
    <n v="60"/>
    <x v="1"/>
    <x v="1"/>
    <n v="209.8"/>
    <n v="16"/>
    <n v="4"/>
    <n v="0"/>
    <n v="0"/>
  </r>
  <r>
    <x v="1734"/>
    <x v="10"/>
    <x v="0"/>
    <n v="4.9000000000000004"/>
    <n v="3.7"/>
    <n v="0.9"/>
    <n v="0.4"/>
    <n v="1.4"/>
    <n v="1.4"/>
    <n v="2.2000000000000002"/>
    <n v="2.2000000000000002"/>
    <n v="2"/>
    <n v="5.9"/>
    <n v="1"/>
    <n v="9"/>
    <n v="10"/>
    <n v="0"/>
    <n v="0"/>
    <x v="2"/>
    <n v="59"/>
    <x v="0"/>
    <x v="0"/>
    <n v="126.9"/>
    <n v="7"/>
    <n v="9"/>
    <n v="20.7"/>
    <n v="0.34499999999999997"/>
  </r>
  <r>
    <x v="1735"/>
    <x v="9"/>
    <x v="1"/>
    <n v="4.5"/>
    <n v="5.2"/>
    <n v="0.8"/>
    <n v="0.7"/>
    <n v="2.7"/>
    <n v="3.4"/>
    <n v="0"/>
    <n v="3.2"/>
    <n v="0.6"/>
    <n v="7.4"/>
    <n v="7"/>
    <n v="7"/>
    <n v="1"/>
    <n v="4"/>
    <n v="0.5714285714285714"/>
    <x v="0"/>
    <n v="25"/>
    <x v="1"/>
    <x v="1"/>
    <n v="119.8"/>
    <n v="16"/>
    <n v="17"/>
    <n v="17.899999999999999"/>
    <n v="0.29833333333333328"/>
  </r>
  <r>
    <x v="1736"/>
    <x v="49"/>
    <x v="0"/>
    <n v="5.4"/>
    <n v="4"/>
    <n v="3.2"/>
    <n v="1.4"/>
    <n v="0.6"/>
    <n v="2.2999999999999998"/>
    <n v="1"/>
    <n v="3.6"/>
    <n v="1.7"/>
    <n v="9.3000000000000007"/>
    <n v="3"/>
    <n v="6"/>
    <n v="4"/>
    <n v="3"/>
    <n v="0.42857142857142855"/>
    <x v="2"/>
    <n v="52"/>
    <x v="1"/>
    <x v="1"/>
    <n v="174.5"/>
    <n v="20"/>
    <n v="1"/>
    <n v="13"/>
    <n v="0.21666666666666667"/>
  </r>
  <r>
    <x v="1737"/>
    <x v="41"/>
    <x v="0"/>
    <n v="5.0999999999999996"/>
    <n v="3.2"/>
    <n v="3.5"/>
    <n v="0.7"/>
    <n v="2.7"/>
    <n v="2.2999999999999998"/>
    <n v="3.2"/>
    <n v="1.3"/>
    <n v="0.5"/>
    <n v="5.5"/>
    <n v="7"/>
    <n v="6"/>
    <n v="6"/>
    <n v="5.9"/>
    <n v="0.84285714285714286"/>
    <x v="0"/>
    <n v="35"/>
    <x v="0"/>
    <x v="1"/>
    <n v="192.6"/>
    <n v="19"/>
    <n v="14"/>
    <n v="17.399999999999999"/>
    <n v="0.28999999999999998"/>
  </r>
  <r>
    <x v="1738"/>
    <x v="21"/>
    <x v="0"/>
    <n v="6.8"/>
    <n v="2.7"/>
    <n v="0.5"/>
    <n v="0.6"/>
    <n v="1.5"/>
    <n v="2.2000000000000002"/>
    <n v="0.9"/>
    <n v="2.9"/>
    <n v="0.4"/>
    <n v="6.1"/>
    <n v="5"/>
    <n v="10"/>
    <n v="6"/>
    <n v="1.7"/>
    <n v="0.24285714285714285"/>
    <x v="0"/>
    <n v="43"/>
    <x v="0"/>
    <x v="0"/>
    <n v="126.4"/>
    <n v="20"/>
    <n v="8"/>
    <n v="25.3"/>
    <n v="0.42166666666666669"/>
  </r>
  <r>
    <x v="1739"/>
    <x v="30"/>
    <x v="0"/>
    <n v="4.8"/>
    <n v="2.8"/>
    <n v="2"/>
    <n v="0.9"/>
    <n v="3.9"/>
    <n v="1.1000000000000001"/>
    <n v="0.7"/>
    <n v="2.7"/>
    <n v="0.2"/>
    <n v="6.3"/>
    <n v="3"/>
    <n v="7"/>
    <n v="2"/>
    <n v="4.5"/>
    <n v="0.6428571428571429"/>
    <x v="0"/>
    <n v="75"/>
    <x v="0"/>
    <x v="1"/>
    <n v="147.80000000000001"/>
    <n v="12"/>
    <n v="1"/>
    <n v="5.7"/>
    <n v="9.5000000000000001E-2"/>
  </r>
  <r>
    <x v="1740"/>
    <x v="1"/>
    <x v="0"/>
    <n v="6.2"/>
    <n v="1.4"/>
    <n v="2.8"/>
    <n v="1.3"/>
    <n v="2.4"/>
    <n v="1.9"/>
    <n v="3.2"/>
    <n v="3.4"/>
    <n v="0.9"/>
    <n v="6.9"/>
    <n v="6"/>
    <n v="5"/>
    <n v="9"/>
    <n v="2.6"/>
    <n v="0.37142857142857144"/>
    <x v="1"/>
    <n v="49"/>
    <x v="0"/>
    <x v="0"/>
    <n v="195.6"/>
    <n v="12"/>
    <n v="2"/>
    <n v="1"/>
    <n v="1.6666666666666666E-2"/>
  </r>
  <r>
    <x v="1741"/>
    <x v="33"/>
    <x v="1"/>
    <n v="9.1999999999999993"/>
    <n v="0.4"/>
    <n v="0"/>
    <n v="1.7"/>
    <n v="1.2"/>
    <n v="2.4"/>
    <n v="2.2000000000000002"/>
    <n v="1.3"/>
    <n v="2.2999999999999998"/>
    <n v="3.8"/>
    <n v="1"/>
    <n v="10"/>
    <n v="1"/>
    <n v="4.0999999999999996"/>
    <n v="0.58571428571428563"/>
    <x v="0"/>
    <n v="79"/>
    <x v="1"/>
    <x v="1"/>
    <n v="103.5"/>
    <n v="14"/>
    <n v="19"/>
    <n v="15.3"/>
    <n v="0.255"/>
  </r>
  <r>
    <x v="1742"/>
    <x v="5"/>
    <x v="1"/>
    <n v="6.2"/>
    <n v="3.7"/>
    <n v="0.9"/>
    <n v="0.5"/>
    <n v="1.5"/>
    <n v="0.3"/>
    <n v="3.7"/>
    <n v="2.5"/>
    <n v="2.9"/>
    <n v="6.5"/>
    <n v="6"/>
    <n v="3"/>
    <n v="4"/>
    <n v="3.3"/>
    <n v="0.47142857142857142"/>
    <x v="1"/>
    <n v="76"/>
    <x v="0"/>
    <x v="1"/>
    <n v="10.1"/>
    <n v="17"/>
    <n v="1"/>
    <n v="0"/>
    <n v="0"/>
  </r>
  <r>
    <x v="1743"/>
    <x v="37"/>
    <x v="0"/>
    <n v="9"/>
    <n v="4.8"/>
    <n v="1.9"/>
    <n v="0.6"/>
    <n v="0.5"/>
    <n v="2.1"/>
    <n v="1.4"/>
    <n v="1.5"/>
    <n v="0.9"/>
    <n v="6.2"/>
    <n v="4"/>
    <n v="3"/>
    <n v="4"/>
    <n v="4"/>
    <n v="0.5714285714285714"/>
    <x v="2"/>
    <n v="29"/>
    <x v="1"/>
    <x v="0"/>
    <n v="176.9"/>
    <n v="12"/>
    <n v="1"/>
    <n v="10.3"/>
    <n v="0.17166666666666669"/>
  </r>
  <r>
    <x v="1744"/>
    <x v="2"/>
    <x v="1"/>
    <n v="8.4"/>
    <n v="2.5"/>
    <n v="1.4"/>
    <n v="0.9"/>
    <n v="1.9"/>
    <n v="3.5"/>
    <n v="3.4"/>
    <n v="2.9"/>
    <n v="0.6"/>
    <n v="6.2"/>
    <n v="4"/>
    <n v="7"/>
    <n v="2"/>
    <n v="3.4"/>
    <n v="0.48571428571428571"/>
    <x v="0"/>
    <n v="30"/>
    <x v="1"/>
    <x v="1"/>
    <n v="195.8"/>
    <n v="7"/>
    <n v="18"/>
    <n v="7.6"/>
    <n v="0.12666666666666665"/>
  </r>
  <r>
    <x v="1745"/>
    <x v="28"/>
    <x v="2"/>
    <n v="7.2"/>
    <n v="5.4"/>
    <n v="2.2000000000000002"/>
    <n v="1.1000000000000001"/>
    <n v="1.2"/>
    <n v="2.5"/>
    <n v="0.9"/>
    <n v="1.4"/>
    <n v="2.5"/>
    <n v="6.9"/>
    <n v="5"/>
    <n v="10"/>
    <n v="8"/>
    <n v="3.6"/>
    <n v="0.51428571428571435"/>
    <x v="0"/>
    <n v="63"/>
    <x v="0"/>
    <x v="1"/>
    <n v="70.3"/>
    <n v="6"/>
    <n v="13"/>
    <n v="15.4"/>
    <n v="0.25666666666666665"/>
  </r>
  <r>
    <x v="1746"/>
    <x v="45"/>
    <x v="0"/>
    <n v="5.3"/>
    <n v="2.7"/>
    <n v="3.5"/>
    <n v="0.6"/>
    <n v="2.2000000000000002"/>
    <n v="3.6"/>
    <n v="0"/>
    <n v="1.8"/>
    <n v="1.6"/>
    <n v="6.9"/>
    <n v="9"/>
    <n v="1"/>
    <n v="2"/>
    <n v="0.8"/>
    <n v="0.1142857142857143"/>
    <x v="2"/>
    <n v="41"/>
    <x v="1"/>
    <x v="1"/>
    <n v="149"/>
    <n v="18"/>
    <n v="17"/>
    <n v="6.1"/>
    <n v="0.10166666666666666"/>
  </r>
  <r>
    <x v="1747"/>
    <x v="51"/>
    <x v="2"/>
    <n v="8.1"/>
    <n v="0.1"/>
    <n v="1.1000000000000001"/>
    <n v="1.3"/>
    <n v="0.2"/>
    <n v="2.5"/>
    <n v="2.8"/>
    <n v="2.7"/>
    <n v="1.2"/>
    <n v="6.9"/>
    <n v="1"/>
    <n v="4"/>
    <n v="2"/>
    <n v="3.2"/>
    <n v="0.45714285714285718"/>
    <x v="0"/>
    <n v="22"/>
    <x v="1"/>
    <x v="0"/>
    <n v="125.1"/>
    <n v="9"/>
    <n v="20"/>
    <n v="19.600000000000001"/>
    <n v="0.32666666666666672"/>
  </r>
  <r>
    <x v="1748"/>
    <x v="42"/>
    <x v="1"/>
    <n v="5.5"/>
    <n v="4.4000000000000004"/>
    <n v="2.1"/>
    <n v="0.5"/>
    <n v="1.2"/>
    <n v="0.9"/>
    <n v="2.7"/>
    <n v="1.3"/>
    <n v="0.1"/>
    <n v="5.2"/>
    <n v="3"/>
    <n v="10"/>
    <n v="2"/>
    <n v="4.2"/>
    <n v="0.6"/>
    <x v="0"/>
    <n v="57"/>
    <x v="1"/>
    <x v="0"/>
    <n v="156.4"/>
    <n v="11"/>
    <n v="0"/>
    <n v="4"/>
    <n v="6.6666666666666666E-2"/>
  </r>
  <r>
    <x v="1749"/>
    <x v="4"/>
    <x v="0"/>
    <n v="6"/>
    <n v="2.2999999999999998"/>
    <n v="1.7"/>
    <n v="0"/>
    <n v="0.3"/>
    <n v="2.9"/>
    <n v="2.8"/>
    <n v="0.4"/>
    <n v="2.6"/>
    <n v="6.2"/>
    <n v="4"/>
    <n v="8"/>
    <n v="1"/>
    <n v="2.9"/>
    <n v="0.41428571428571426"/>
    <x v="0"/>
    <n v="59"/>
    <x v="1"/>
    <x v="0"/>
    <n v="46.6"/>
    <n v="1"/>
    <n v="6"/>
    <n v="15.6"/>
    <n v="0.26"/>
  </r>
  <r>
    <x v="1750"/>
    <x v="41"/>
    <x v="0"/>
    <n v="6.7"/>
    <n v="4.5"/>
    <n v="2.1"/>
    <n v="1.3"/>
    <n v="0.4"/>
    <n v="0.6"/>
    <n v="1.8"/>
    <n v="3.9"/>
    <n v="1.3"/>
    <n v="6.1"/>
    <n v="2"/>
    <n v="4"/>
    <n v="5"/>
    <n v="2.8"/>
    <n v="0.39999999999999997"/>
    <x v="0"/>
    <n v="42"/>
    <x v="1"/>
    <x v="1"/>
    <n v="86.6"/>
    <n v="13"/>
    <n v="7"/>
    <n v="4.7"/>
    <n v="7.8333333333333338E-2"/>
  </r>
  <r>
    <x v="1751"/>
    <x v="36"/>
    <x v="0"/>
    <n v="6"/>
    <n v="1.1000000000000001"/>
    <n v="2"/>
    <n v="1.3"/>
    <n v="2.1"/>
    <n v="1.7"/>
    <n v="3.8"/>
    <n v="1.7"/>
    <n v="1.2"/>
    <n v="7.1"/>
    <n v="9"/>
    <n v="1"/>
    <n v="4"/>
    <n v="0"/>
    <n v="0"/>
    <x v="0"/>
    <n v="64"/>
    <x v="0"/>
    <x v="1"/>
    <n v="172.4"/>
    <n v="9"/>
    <n v="11"/>
    <n v="14.4"/>
    <n v="0.24000000000000002"/>
  </r>
  <r>
    <x v="1752"/>
    <x v="46"/>
    <x v="0"/>
    <n v="4.5999999999999996"/>
    <n v="3.6"/>
    <n v="4.5999999999999996"/>
    <n v="1.5"/>
    <n v="2.6"/>
    <n v="1.7"/>
    <n v="3"/>
    <n v="0.7"/>
    <n v="1.7"/>
    <n v="5.3"/>
    <n v="7"/>
    <n v="5"/>
    <n v="2"/>
    <n v="6.1"/>
    <n v="0.87142857142857133"/>
    <x v="1"/>
    <n v="75"/>
    <x v="0"/>
    <x v="1"/>
    <n v="143.30000000000001"/>
    <n v="16"/>
    <n v="3"/>
    <n v="1.9"/>
    <n v="3.1666666666666662E-2"/>
  </r>
  <r>
    <x v="1753"/>
    <x v="22"/>
    <x v="1"/>
    <n v="2.9"/>
    <n v="1.8"/>
    <n v="3.5"/>
    <n v="0"/>
    <n v="0"/>
    <n v="1.2"/>
    <n v="3"/>
    <n v="1.1000000000000001"/>
    <n v="1.2"/>
    <n v="6.7"/>
    <n v="1"/>
    <n v="1"/>
    <n v="1"/>
    <n v="0.3"/>
    <n v="4.2857142857142858E-2"/>
    <x v="0"/>
    <n v="38"/>
    <x v="1"/>
    <x v="1"/>
    <n v="225.2"/>
    <n v="12"/>
    <n v="6"/>
    <n v="9.8000000000000007"/>
    <n v="0.16333333333333336"/>
  </r>
  <r>
    <x v="1754"/>
    <x v="13"/>
    <x v="0"/>
    <n v="7.9"/>
    <n v="3.3"/>
    <n v="0.4"/>
    <n v="0.7"/>
    <n v="3.4"/>
    <n v="4.9000000000000004"/>
    <n v="2.1"/>
    <n v="2.4"/>
    <n v="2.7"/>
    <n v="8.4"/>
    <n v="9"/>
    <n v="9"/>
    <n v="1"/>
    <n v="1.8"/>
    <n v="0.25714285714285717"/>
    <x v="1"/>
    <n v="59"/>
    <x v="0"/>
    <x v="1"/>
    <n v="179.4"/>
    <n v="0"/>
    <n v="17"/>
    <n v="20.6"/>
    <n v="0.34333333333333338"/>
  </r>
  <r>
    <x v="1755"/>
    <x v="40"/>
    <x v="0"/>
    <n v="7.1"/>
    <n v="4.0999999999999996"/>
    <n v="1.1000000000000001"/>
    <n v="0.9"/>
    <n v="2.9"/>
    <n v="1.9"/>
    <n v="0.4"/>
    <n v="4.5999999999999996"/>
    <n v="2.2000000000000002"/>
    <n v="3.3"/>
    <n v="6"/>
    <n v="8"/>
    <n v="2"/>
    <n v="1.4"/>
    <n v="0.19999999999999998"/>
    <x v="0"/>
    <n v="72"/>
    <x v="1"/>
    <x v="1"/>
    <n v="101.8"/>
    <n v="14"/>
    <n v="17"/>
    <n v="10.9"/>
    <n v="0.18166666666666667"/>
  </r>
  <r>
    <x v="1756"/>
    <x v="48"/>
    <x v="1"/>
    <n v="2.6"/>
    <n v="3.8"/>
    <n v="1.2"/>
    <n v="1.9"/>
    <n v="0.2"/>
    <n v="4.2"/>
    <n v="2.1"/>
    <n v="2.2999999999999998"/>
    <n v="0.6"/>
    <n v="6.3"/>
    <n v="2"/>
    <n v="7"/>
    <n v="1"/>
    <n v="3.6"/>
    <n v="0.51428571428571435"/>
    <x v="1"/>
    <n v="74"/>
    <x v="1"/>
    <x v="1"/>
    <n v="186"/>
    <n v="0"/>
    <n v="9"/>
    <n v="19.5"/>
    <n v="0.32500000000000001"/>
  </r>
  <r>
    <x v="1757"/>
    <x v="48"/>
    <x v="1"/>
    <n v="4.5"/>
    <n v="3.1"/>
    <n v="0.8"/>
    <n v="0.9"/>
    <n v="2.2999999999999998"/>
    <n v="2.4"/>
    <n v="2.4"/>
    <n v="3.3"/>
    <n v="1.3"/>
    <n v="4.0999999999999996"/>
    <n v="1"/>
    <n v="5"/>
    <n v="9"/>
    <n v="3.7"/>
    <n v="0.52857142857142858"/>
    <x v="0"/>
    <n v="32"/>
    <x v="0"/>
    <x v="1"/>
    <n v="235.4"/>
    <n v="14"/>
    <n v="9"/>
    <n v="9.8000000000000007"/>
    <n v="0.16333333333333336"/>
  </r>
  <r>
    <x v="1758"/>
    <x v="27"/>
    <x v="2"/>
    <n v="6.4"/>
    <n v="0.9"/>
    <n v="0.6"/>
    <n v="0.3"/>
    <n v="1"/>
    <n v="1"/>
    <n v="4.4000000000000004"/>
    <n v="2"/>
    <n v="0.6"/>
    <n v="6.5"/>
    <n v="6"/>
    <n v="4"/>
    <n v="2"/>
    <n v="4.3"/>
    <n v="0.61428571428571421"/>
    <x v="2"/>
    <n v="55"/>
    <x v="0"/>
    <x v="1"/>
    <n v="146.4"/>
    <n v="19"/>
    <n v="5"/>
    <n v="6"/>
    <n v="0.1"/>
  </r>
  <r>
    <x v="1759"/>
    <x v="8"/>
    <x v="0"/>
    <n v="6.9"/>
    <n v="4.0999999999999996"/>
    <n v="1.8"/>
    <n v="1.1000000000000001"/>
    <n v="1.4"/>
    <n v="1.5"/>
    <n v="2.2999999999999998"/>
    <n v="2.7"/>
    <n v="3.1"/>
    <n v="7.5"/>
    <n v="7"/>
    <n v="7"/>
    <n v="3"/>
    <n v="4.4000000000000004"/>
    <n v="0.62857142857142867"/>
    <x v="1"/>
    <n v="22"/>
    <x v="1"/>
    <x v="1"/>
    <n v="170.1"/>
    <n v="14"/>
    <n v="11"/>
    <n v="11.4"/>
    <n v="0.19"/>
  </r>
  <r>
    <x v="1760"/>
    <x v="22"/>
    <x v="2"/>
    <n v="3"/>
    <n v="4.5"/>
    <n v="1.3"/>
    <n v="1.7"/>
    <n v="2.1"/>
    <n v="2"/>
    <n v="0.7"/>
    <n v="2.2000000000000002"/>
    <n v="0.5"/>
    <n v="5.9"/>
    <n v="10"/>
    <n v="3"/>
    <n v="9"/>
    <n v="6.4"/>
    <n v="0.91428571428571437"/>
    <x v="0"/>
    <n v="41"/>
    <x v="1"/>
    <x v="1"/>
    <n v="191.3"/>
    <n v="13"/>
    <n v="9"/>
    <n v="14.9"/>
    <n v="0.24833333333333335"/>
  </r>
  <r>
    <x v="1761"/>
    <x v="31"/>
    <x v="0"/>
    <n v="5.8"/>
    <n v="1.4"/>
    <n v="1.1000000000000001"/>
    <n v="1.5"/>
    <n v="2"/>
    <n v="1.6"/>
    <n v="2.6"/>
    <n v="3.2"/>
    <n v="1.1000000000000001"/>
    <n v="7.6"/>
    <n v="6"/>
    <n v="8"/>
    <n v="5"/>
    <n v="2.4"/>
    <n v="0.34285714285714286"/>
    <x v="0"/>
    <n v="44"/>
    <x v="1"/>
    <x v="0"/>
    <n v="141.69999999999999"/>
    <n v="12"/>
    <n v="12"/>
    <n v="0"/>
    <n v="0"/>
  </r>
  <r>
    <x v="1762"/>
    <x v="38"/>
    <x v="1"/>
    <n v="7.1"/>
    <n v="1.7"/>
    <n v="4"/>
    <n v="1.3"/>
    <n v="0.9"/>
    <n v="1.7"/>
    <n v="3.5"/>
    <n v="1"/>
    <n v="1.6"/>
    <n v="8.1"/>
    <n v="7"/>
    <n v="5"/>
    <n v="8"/>
    <n v="1.3"/>
    <n v="0.18571428571428572"/>
    <x v="0"/>
    <n v="39"/>
    <x v="0"/>
    <x v="1"/>
    <n v="44.2"/>
    <n v="1"/>
    <n v="11"/>
    <n v="14.2"/>
    <n v="0.23666666666666666"/>
  </r>
  <r>
    <x v="1763"/>
    <x v="37"/>
    <x v="1"/>
    <n v="5.3"/>
    <n v="4.5999999999999996"/>
    <n v="1.3"/>
    <n v="1.1000000000000001"/>
    <n v="0.9"/>
    <n v="2.7"/>
    <n v="4.0999999999999996"/>
    <n v="2.6"/>
    <n v="1.7"/>
    <n v="7"/>
    <n v="6"/>
    <n v="5"/>
    <n v="7"/>
    <n v="2.5"/>
    <n v="0.35714285714285715"/>
    <x v="0"/>
    <n v="47"/>
    <x v="1"/>
    <x v="1"/>
    <n v="177.8"/>
    <n v="7"/>
    <n v="18"/>
    <n v="2.5"/>
    <n v="4.1666666666666664E-2"/>
  </r>
  <r>
    <x v="1764"/>
    <x v="22"/>
    <x v="1"/>
    <n v="6.5"/>
    <n v="2.7"/>
    <n v="1.6"/>
    <n v="0"/>
    <n v="1"/>
    <n v="2.4"/>
    <n v="1.9"/>
    <n v="2.7"/>
    <n v="1.9"/>
    <n v="5.9"/>
    <n v="8"/>
    <n v="1"/>
    <n v="6"/>
    <n v="0.8"/>
    <n v="0.1142857142857143"/>
    <x v="1"/>
    <n v="76"/>
    <x v="1"/>
    <x v="1"/>
    <n v="190"/>
    <n v="8"/>
    <n v="0"/>
    <n v="0.5"/>
    <n v="8.3333333333333332E-3"/>
  </r>
  <r>
    <x v="1765"/>
    <x v="24"/>
    <x v="1"/>
    <n v="5"/>
    <n v="1.7"/>
    <n v="2.7"/>
    <n v="1"/>
    <n v="2.6"/>
    <n v="2.8"/>
    <n v="1.8"/>
    <n v="3"/>
    <n v="2"/>
    <n v="7.1"/>
    <n v="2"/>
    <n v="10"/>
    <n v="2"/>
    <n v="2.2999999999999998"/>
    <n v="0.32857142857142857"/>
    <x v="0"/>
    <n v="22"/>
    <x v="0"/>
    <x v="1"/>
    <n v="223.2"/>
    <n v="18"/>
    <n v="0"/>
    <n v="14.3"/>
    <n v="0.23833333333333334"/>
  </r>
  <r>
    <x v="1766"/>
    <x v="38"/>
    <x v="1"/>
    <n v="7.8"/>
    <n v="3.4"/>
    <n v="1.6"/>
    <n v="1.1000000000000001"/>
    <n v="0"/>
    <n v="3.8"/>
    <n v="0.3"/>
    <n v="0.8"/>
    <n v="1.9"/>
    <n v="8.5"/>
    <n v="9"/>
    <n v="8"/>
    <n v="4"/>
    <n v="0"/>
    <n v="0"/>
    <x v="2"/>
    <n v="41"/>
    <x v="1"/>
    <x v="0"/>
    <n v="95"/>
    <n v="18"/>
    <n v="10"/>
    <n v="20.7"/>
    <n v="0.34499999999999997"/>
  </r>
  <r>
    <x v="1767"/>
    <x v="35"/>
    <x v="1"/>
    <n v="4.4000000000000004"/>
    <n v="2"/>
    <n v="0.8"/>
    <n v="0.9"/>
    <n v="1.3"/>
    <n v="1.4"/>
    <n v="1.3"/>
    <n v="1.9"/>
    <n v="0.8"/>
    <n v="4.9000000000000004"/>
    <n v="9"/>
    <n v="7"/>
    <n v="9"/>
    <n v="1.3"/>
    <n v="0.18571428571428572"/>
    <x v="0"/>
    <n v="63"/>
    <x v="0"/>
    <x v="1"/>
    <n v="97.3"/>
    <n v="8"/>
    <n v="17"/>
    <n v="11.7"/>
    <n v="0.19499999999999998"/>
  </r>
  <r>
    <x v="1768"/>
    <x v="32"/>
    <x v="1"/>
    <n v="3.7"/>
    <n v="3.2"/>
    <n v="1.7"/>
    <n v="1.4"/>
    <n v="3.1"/>
    <n v="3.3"/>
    <n v="2.5"/>
    <n v="3.3"/>
    <n v="0.7"/>
    <n v="7.8"/>
    <n v="9"/>
    <n v="1"/>
    <n v="7"/>
    <n v="0"/>
    <n v="0"/>
    <x v="1"/>
    <n v="56"/>
    <x v="0"/>
    <x v="0"/>
    <n v="115.5"/>
    <n v="6"/>
    <n v="1"/>
    <n v="0"/>
    <n v="0"/>
  </r>
  <r>
    <x v="1769"/>
    <x v="39"/>
    <x v="2"/>
    <n v="6.1"/>
    <n v="2.4"/>
    <n v="4"/>
    <n v="0.9"/>
    <n v="2.2000000000000002"/>
    <n v="3.7"/>
    <n v="0.2"/>
    <n v="2.8"/>
    <n v="1.2"/>
    <n v="5"/>
    <n v="7"/>
    <n v="4"/>
    <n v="3"/>
    <n v="5.4"/>
    <n v="0.77142857142857146"/>
    <x v="0"/>
    <n v="76"/>
    <x v="1"/>
    <x v="0"/>
    <n v="141.6"/>
    <n v="13"/>
    <n v="5"/>
    <n v="4.5999999999999996"/>
    <n v="7.6666666666666661E-2"/>
  </r>
  <r>
    <x v="1770"/>
    <x v="10"/>
    <x v="1"/>
    <n v="3.1"/>
    <n v="2.5"/>
    <n v="1.5"/>
    <n v="0.8"/>
    <n v="2.6"/>
    <n v="3.6"/>
    <n v="4.5"/>
    <n v="4.8"/>
    <n v="0.6"/>
    <n v="4.7"/>
    <n v="9"/>
    <n v="4"/>
    <n v="6"/>
    <n v="3.2"/>
    <n v="0.45714285714285718"/>
    <x v="0"/>
    <n v="57"/>
    <x v="1"/>
    <x v="0"/>
    <n v="176.9"/>
    <n v="1"/>
    <n v="15"/>
    <n v="6.7"/>
    <n v="0.11166666666666666"/>
  </r>
  <r>
    <x v="1771"/>
    <x v="13"/>
    <x v="0"/>
    <n v="1.8"/>
    <n v="4.7"/>
    <n v="1.1000000000000001"/>
    <n v="1.5"/>
    <n v="1.4"/>
    <n v="0"/>
    <n v="1.6"/>
    <n v="1.8"/>
    <n v="0.5"/>
    <n v="5"/>
    <n v="1"/>
    <n v="9"/>
    <n v="8"/>
    <n v="6.8"/>
    <n v="0.97142857142857142"/>
    <x v="2"/>
    <n v="37"/>
    <x v="1"/>
    <x v="0"/>
    <n v="93.9"/>
    <n v="11"/>
    <n v="0"/>
    <n v="11.6"/>
    <n v="0.19333333333333333"/>
  </r>
  <r>
    <x v="1772"/>
    <x v="50"/>
    <x v="0"/>
    <n v="8.1999999999999993"/>
    <n v="0"/>
    <n v="2.4"/>
    <n v="0.8"/>
    <n v="0.3"/>
    <n v="4.2"/>
    <n v="2.1"/>
    <n v="0"/>
    <n v="0.8"/>
    <n v="6.5"/>
    <n v="3"/>
    <n v="10"/>
    <n v="8"/>
    <n v="5.2"/>
    <n v="0.74285714285714288"/>
    <x v="2"/>
    <n v="39"/>
    <x v="0"/>
    <x v="0"/>
    <n v="197.5"/>
    <n v="10"/>
    <n v="8"/>
    <n v="9.4"/>
    <n v="0.15666666666666668"/>
  </r>
  <r>
    <x v="1773"/>
    <x v="38"/>
    <x v="1"/>
    <n v="4"/>
    <n v="3.8"/>
    <n v="1.7"/>
    <n v="1"/>
    <n v="1.6"/>
    <n v="1.2"/>
    <n v="2.4"/>
    <n v="1.9"/>
    <n v="3.3"/>
    <n v="8"/>
    <n v="2"/>
    <n v="2"/>
    <n v="8"/>
    <n v="5.4"/>
    <n v="0.77142857142857146"/>
    <x v="1"/>
    <n v="65"/>
    <x v="1"/>
    <x v="1"/>
    <n v="194.9"/>
    <n v="16"/>
    <n v="14"/>
    <n v="14"/>
    <n v="0.23333333333333334"/>
  </r>
  <r>
    <x v="1774"/>
    <x v="18"/>
    <x v="1"/>
    <n v="3.3"/>
    <n v="4.4000000000000004"/>
    <n v="4.7"/>
    <n v="1.4"/>
    <n v="0.8"/>
    <n v="0"/>
    <n v="3.4"/>
    <n v="0"/>
    <n v="2.7"/>
    <n v="4.0999999999999996"/>
    <n v="1"/>
    <n v="4"/>
    <n v="8"/>
    <n v="2.7"/>
    <n v="0.38571428571428573"/>
    <x v="1"/>
    <n v="24"/>
    <x v="0"/>
    <x v="1"/>
    <n v="196.4"/>
    <n v="1"/>
    <n v="15"/>
    <n v="18"/>
    <n v="0.3"/>
  </r>
  <r>
    <x v="1775"/>
    <x v="49"/>
    <x v="1"/>
    <n v="4.4000000000000004"/>
    <n v="2.1"/>
    <n v="1.2"/>
    <n v="0.5"/>
    <n v="3.7"/>
    <n v="4.0999999999999996"/>
    <n v="2.2999999999999998"/>
    <n v="3.4"/>
    <n v="1"/>
    <n v="7.7"/>
    <n v="5"/>
    <n v="10"/>
    <n v="10"/>
    <n v="4"/>
    <n v="0.5714285714285714"/>
    <x v="2"/>
    <n v="62"/>
    <x v="1"/>
    <x v="0"/>
    <n v="134.5"/>
    <n v="11"/>
    <n v="13"/>
    <n v="12.8"/>
    <n v="0.21333333333333335"/>
  </r>
  <r>
    <x v="1776"/>
    <x v="27"/>
    <x v="1"/>
    <n v="4.3"/>
    <n v="4.4000000000000004"/>
    <n v="3.7"/>
    <n v="0.4"/>
    <n v="1.3"/>
    <n v="2.6"/>
    <n v="0.7"/>
    <n v="2.5"/>
    <n v="0"/>
    <n v="6.3"/>
    <n v="1"/>
    <n v="3"/>
    <n v="6"/>
    <n v="1.2"/>
    <n v="0.17142857142857143"/>
    <x v="1"/>
    <n v="78"/>
    <x v="1"/>
    <x v="0"/>
    <n v="38.200000000000003"/>
    <n v="14"/>
    <n v="6"/>
    <n v="17.2"/>
    <n v="0.28666666666666668"/>
  </r>
  <r>
    <x v="1777"/>
    <x v="21"/>
    <x v="0"/>
    <n v="5.7"/>
    <n v="1.6"/>
    <n v="3.2"/>
    <n v="1.7"/>
    <n v="2.1"/>
    <n v="2.7"/>
    <n v="2.5"/>
    <n v="3"/>
    <n v="0.6"/>
    <n v="5.2"/>
    <n v="3"/>
    <n v="10"/>
    <n v="10"/>
    <n v="1.9"/>
    <n v="0.27142857142857141"/>
    <x v="0"/>
    <n v="28"/>
    <x v="1"/>
    <x v="0"/>
    <n v="230.1"/>
    <n v="7"/>
    <n v="0"/>
    <n v="7.8"/>
    <n v="0.13"/>
  </r>
  <r>
    <x v="1778"/>
    <x v="31"/>
    <x v="1"/>
    <n v="3.8"/>
    <n v="2"/>
    <n v="1.6"/>
    <n v="0.7"/>
    <n v="3.2"/>
    <n v="1.6"/>
    <n v="3.4"/>
    <n v="3.2"/>
    <n v="2.1"/>
    <n v="7.2"/>
    <n v="6"/>
    <n v="5"/>
    <n v="3"/>
    <n v="3"/>
    <n v="0.42857142857142855"/>
    <x v="0"/>
    <n v="48"/>
    <x v="1"/>
    <x v="1"/>
    <n v="120.4"/>
    <n v="7"/>
    <n v="15"/>
    <n v="36.4"/>
    <n v="0.60666666666666669"/>
  </r>
  <r>
    <x v="1779"/>
    <x v="33"/>
    <x v="1"/>
    <n v="7"/>
    <n v="1.8"/>
    <n v="2"/>
    <n v="1.3"/>
    <n v="0.4"/>
    <n v="2.2000000000000002"/>
    <n v="0.9"/>
    <n v="3.9"/>
    <n v="0"/>
    <n v="5.9"/>
    <n v="6"/>
    <n v="7"/>
    <n v="9"/>
    <n v="0"/>
    <n v="0"/>
    <x v="1"/>
    <n v="36"/>
    <x v="1"/>
    <x v="1"/>
    <n v="185.9"/>
    <n v="17"/>
    <n v="8"/>
    <n v="14.4"/>
    <n v="0.24000000000000002"/>
  </r>
  <r>
    <x v="1780"/>
    <x v="34"/>
    <x v="1"/>
    <n v="7.3"/>
    <n v="4.4000000000000004"/>
    <n v="1"/>
    <n v="0.1"/>
    <n v="0"/>
    <n v="1.8"/>
    <n v="3"/>
    <n v="0"/>
    <n v="1.8"/>
    <n v="9.1999999999999993"/>
    <n v="3"/>
    <n v="5"/>
    <n v="3"/>
    <n v="2"/>
    <n v="0.2857142857142857"/>
    <x v="1"/>
    <n v="31"/>
    <x v="1"/>
    <x v="0"/>
    <n v="156.1"/>
    <n v="13"/>
    <n v="10"/>
    <n v="15.5"/>
    <n v="0.25833333333333336"/>
  </r>
  <r>
    <x v="1781"/>
    <x v="29"/>
    <x v="2"/>
    <n v="3.5"/>
    <n v="0.4"/>
    <n v="1.5"/>
    <n v="0"/>
    <n v="2"/>
    <n v="1.3"/>
    <n v="2.2999999999999998"/>
    <n v="0"/>
    <n v="1.7"/>
    <n v="7.1"/>
    <n v="4"/>
    <n v="5"/>
    <n v="4"/>
    <n v="4.5999999999999996"/>
    <n v="0.65714285714285714"/>
    <x v="1"/>
    <n v="76"/>
    <x v="1"/>
    <x v="1"/>
    <n v="206.4"/>
    <n v="9"/>
    <n v="9"/>
    <n v="24.1"/>
    <n v="0.40166666666666667"/>
  </r>
  <r>
    <x v="1782"/>
    <x v="41"/>
    <x v="0"/>
    <n v="4.8"/>
    <n v="5.5"/>
    <n v="1.6"/>
    <n v="1.2"/>
    <n v="2.2000000000000002"/>
    <n v="2"/>
    <n v="2.1"/>
    <n v="1.5"/>
    <n v="1.2"/>
    <n v="6.6"/>
    <n v="7"/>
    <n v="4"/>
    <n v="10"/>
    <n v="2"/>
    <n v="0.2857142857142857"/>
    <x v="0"/>
    <n v="45"/>
    <x v="1"/>
    <x v="0"/>
    <n v="147.4"/>
    <n v="3"/>
    <n v="10"/>
    <n v="10.7"/>
    <n v="0.17833333333333332"/>
  </r>
  <r>
    <x v="1783"/>
    <x v="9"/>
    <x v="0"/>
    <n v="5"/>
    <n v="2.5"/>
    <n v="2.2000000000000002"/>
    <n v="0.9"/>
    <n v="1.1000000000000001"/>
    <n v="2.1"/>
    <n v="1.2"/>
    <n v="2.1"/>
    <n v="1.2"/>
    <n v="7.3"/>
    <n v="6"/>
    <n v="9"/>
    <n v="1"/>
    <n v="1.5"/>
    <n v="0.21428571428571427"/>
    <x v="2"/>
    <n v="52"/>
    <x v="1"/>
    <x v="0"/>
    <n v="153.4"/>
    <n v="15"/>
    <n v="5"/>
    <n v="4.8"/>
    <n v="0.08"/>
  </r>
  <r>
    <x v="1784"/>
    <x v="46"/>
    <x v="1"/>
    <n v="5.7"/>
    <n v="3.9"/>
    <n v="0.6"/>
    <n v="1.2"/>
    <n v="0.3"/>
    <n v="0.4"/>
    <n v="1.7"/>
    <n v="2.8"/>
    <n v="0.3"/>
    <n v="8.1"/>
    <n v="2"/>
    <n v="6"/>
    <n v="2"/>
    <n v="2.2000000000000002"/>
    <n v="0.31428571428571433"/>
    <x v="1"/>
    <n v="52"/>
    <x v="1"/>
    <x v="1"/>
    <n v="159"/>
    <n v="15"/>
    <n v="1"/>
    <n v="20.5"/>
    <n v="0.34166666666666667"/>
  </r>
  <r>
    <x v="1785"/>
    <x v="13"/>
    <x v="0"/>
    <n v="8.1999999999999993"/>
    <n v="3.8"/>
    <n v="2.2999999999999998"/>
    <n v="1.9"/>
    <n v="1.8"/>
    <n v="2.1"/>
    <n v="2.5"/>
    <n v="2.7"/>
    <n v="1.9"/>
    <n v="8.1999999999999993"/>
    <n v="9"/>
    <n v="10"/>
    <n v="6"/>
    <n v="4.5"/>
    <n v="0.6428571428571429"/>
    <x v="1"/>
    <n v="55"/>
    <x v="1"/>
    <x v="0"/>
    <n v="170.9"/>
    <n v="20"/>
    <n v="17"/>
    <n v="20.9"/>
    <n v="0.34833333333333333"/>
  </r>
  <r>
    <x v="1786"/>
    <x v="25"/>
    <x v="0"/>
    <n v="8.3000000000000007"/>
    <n v="3.2"/>
    <n v="1.9"/>
    <n v="0.4"/>
    <n v="1.5"/>
    <n v="0"/>
    <n v="1.5"/>
    <n v="2.7"/>
    <n v="1.5"/>
    <n v="7.6"/>
    <n v="6"/>
    <n v="6"/>
    <n v="1"/>
    <n v="3.7"/>
    <n v="0.52857142857142858"/>
    <x v="0"/>
    <n v="48"/>
    <x v="1"/>
    <x v="0"/>
    <n v="88.2"/>
    <n v="16"/>
    <n v="11"/>
    <n v="11.2"/>
    <n v="0.18666666666666665"/>
  </r>
  <r>
    <x v="1787"/>
    <x v="2"/>
    <x v="0"/>
    <n v="11"/>
    <n v="2.1"/>
    <n v="2.4"/>
    <n v="1"/>
    <n v="1.8"/>
    <n v="4.3"/>
    <n v="0.8"/>
    <n v="0.5"/>
    <n v="0.7"/>
    <n v="8.1999999999999993"/>
    <n v="2"/>
    <n v="6"/>
    <n v="9"/>
    <n v="2.5"/>
    <n v="0.35714285714285715"/>
    <x v="2"/>
    <n v="41"/>
    <x v="0"/>
    <x v="1"/>
    <n v="243.8"/>
    <n v="8"/>
    <n v="13"/>
    <n v="24.1"/>
    <n v="0.40166666666666667"/>
  </r>
  <r>
    <x v="1788"/>
    <x v="31"/>
    <x v="2"/>
    <n v="1.5"/>
    <n v="4.9000000000000004"/>
    <n v="2.5"/>
    <n v="1.7"/>
    <n v="0.4"/>
    <n v="1.9"/>
    <n v="0.8"/>
    <n v="1.5"/>
    <n v="0.4"/>
    <n v="7.9"/>
    <n v="7"/>
    <n v="6"/>
    <n v="8"/>
    <n v="3"/>
    <n v="0.42857142857142855"/>
    <x v="1"/>
    <n v="37"/>
    <x v="1"/>
    <x v="0"/>
    <n v="146.5"/>
    <n v="10"/>
    <n v="7"/>
    <n v="9.3000000000000007"/>
    <n v="0.155"/>
  </r>
  <r>
    <x v="1789"/>
    <x v="13"/>
    <x v="1"/>
    <n v="4.2"/>
    <n v="2.2000000000000002"/>
    <n v="1.8"/>
    <n v="0.5"/>
    <n v="1.8"/>
    <n v="0.7"/>
    <n v="2.2999999999999998"/>
    <n v="2.1"/>
    <n v="0"/>
    <n v="7.6"/>
    <n v="10"/>
    <n v="1"/>
    <n v="2"/>
    <n v="4.7"/>
    <n v="0.67142857142857149"/>
    <x v="1"/>
    <n v="36"/>
    <x v="0"/>
    <x v="0"/>
    <n v="178.8"/>
    <n v="12"/>
    <n v="3"/>
    <n v="17.5"/>
    <n v="0.29166666666666669"/>
  </r>
  <r>
    <x v="1790"/>
    <x v="21"/>
    <x v="2"/>
    <n v="9.6"/>
    <n v="1.9"/>
    <n v="2.5"/>
    <n v="0.7"/>
    <n v="2.2999999999999998"/>
    <n v="2.6"/>
    <n v="2.6"/>
    <n v="2.2999999999999998"/>
    <n v="1.6"/>
    <n v="6"/>
    <n v="10"/>
    <n v="6"/>
    <n v="2"/>
    <n v="5.6"/>
    <n v="0.79999999999999993"/>
    <x v="2"/>
    <n v="63"/>
    <x v="1"/>
    <x v="1"/>
    <n v="225.8"/>
    <n v="0"/>
    <n v="17"/>
    <n v="22.1"/>
    <n v="0.36833333333333335"/>
  </r>
  <r>
    <x v="1791"/>
    <x v="41"/>
    <x v="2"/>
    <n v="2.4"/>
    <n v="4.3"/>
    <n v="1.9"/>
    <n v="0.1"/>
    <n v="0"/>
    <n v="1.1000000000000001"/>
    <n v="1.9"/>
    <n v="1.8"/>
    <n v="1"/>
    <n v="8"/>
    <n v="4"/>
    <n v="4"/>
    <n v="8"/>
    <n v="2.1"/>
    <n v="0.3"/>
    <x v="2"/>
    <n v="71"/>
    <x v="0"/>
    <x v="1"/>
    <n v="149.6"/>
    <n v="6"/>
    <n v="20"/>
    <n v="10.8"/>
    <n v="0.18000000000000002"/>
  </r>
  <r>
    <x v="1792"/>
    <x v="20"/>
    <x v="1"/>
    <n v="9.6"/>
    <n v="3.2"/>
    <n v="2.7"/>
    <n v="2.1"/>
    <n v="3"/>
    <n v="2"/>
    <n v="4.2"/>
    <n v="2.8"/>
    <n v="1"/>
    <n v="6"/>
    <n v="1"/>
    <n v="2"/>
    <n v="8"/>
    <n v="2.8"/>
    <n v="0.39999999999999997"/>
    <x v="0"/>
    <n v="43"/>
    <x v="1"/>
    <x v="1"/>
    <n v="100.2"/>
    <n v="10"/>
    <n v="12"/>
    <n v="13.7"/>
    <n v="0.22833333333333333"/>
  </r>
  <r>
    <x v="1793"/>
    <x v="24"/>
    <x v="0"/>
    <n v="6.3"/>
    <n v="5"/>
    <n v="2.2999999999999998"/>
    <n v="0"/>
    <n v="1.8"/>
    <n v="2.5"/>
    <n v="0"/>
    <n v="1"/>
    <n v="0"/>
    <n v="6.8"/>
    <n v="10"/>
    <n v="6"/>
    <n v="1"/>
    <n v="5.5"/>
    <n v="0.7857142857142857"/>
    <x v="2"/>
    <n v="41"/>
    <x v="1"/>
    <x v="0"/>
    <n v="98.6"/>
    <n v="2"/>
    <n v="13"/>
    <n v="18.2"/>
    <n v="0.30333333333333334"/>
  </r>
  <r>
    <x v="1794"/>
    <x v="31"/>
    <x v="2"/>
    <n v="6.4"/>
    <n v="2.9"/>
    <n v="2.2000000000000002"/>
    <n v="1.4"/>
    <n v="2.4"/>
    <n v="0.8"/>
    <n v="2.5"/>
    <n v="1.9"/>
    <n v="0.1"/>
    <n v="6"/>
    <n v="9"/>
    <n v="1"/>
    <n v="5"/>
    <n v="4"/>
    <n v="0.5714285714285714"/>
    <x v="1"/>
    <n v="63"/>
    <x v="1"/>
    <x v="1"/>
    <n v="127.5"/>
    <n v="1"/>
    <n v="19"/>
    <n v="7.1"/>
    <n v="0.11833333333333333"/>
  </r>
  <r>
    <x v="1795"/>
    <x v="3"/>
    <x v="1"/>
    <n v="3.4"/>
    <n v="2"/>
    <n v="1.9"/>
    <n v="0.3"/>
    <n v="0.2"/>
    <n v="4.3"/>
    <n v="0"/>
    <n v="3.2"/>
    <n v="0"/>
    <n v="7.3"/>
    <n v="10"/>
    <n v="1"/>
    <n v="2"/>
    <n v="0.2"/>
    <n v="2.8571428571428574E-2"/>
    <x v="0"/>
    <n v="24"/>
    <x v="1"/>
    <x v="1"/>
    <n v="166.7"/>
    <n v="13"/>
    <n v="14"/>
    <n v="3.5"/>
    <n v="5.8333333333333334E-2"/>
  </r>
  <r>
    <x v="1796"/>
    <x v="12"/>
    <x v="0"/>
    <n v="5.0999999999999996"/>
    <n v="3.4"/>
    <n v="3.3"/>
    <n v="0.5"/>
    <n v="2.2000000000000002"/>
    <n v="4.5"/>
    <n v="1.9"/>
    <n v="2.8"/>
    <n v="2"/>
    <n v="8"/>
    <n v="8"/>
    <n v="5"/>
    <n v="1"/>
    <n v="1.2"/>
    <n v="0.17142857142857143"/>
    <x v="0"/>
    <n v="20"/>
    <x v="1"/>
    <x v="1"/>
    <n v="171.9"/>
    <n v="9"/>
    <n v="19"/>
    <n v="20.7"/>
    <n v="0.34499999999999997"/>
  </r>
  <r>
    <x v="1797"/>
    <x v="21"/>
    <x v="2"/>
    <n v="9.5"/>
    <n v="2.2999999999999998"/>
    <n v="2.4"/>
    <n v="1.5"/>
    <n v="0"/>
    <n v="1.4"/>
    <n v="2.2999999999999998"/>
    <n v="2"/>
    <n v="1.4"/>
    <n v="6"/>
    <n v="5"/>
    <n v="6"/>
    <n v="3"/>
    <n v="1.3"/>
    <n v="0.18571428571428572"/>
    <x v="0"/>
    <n v="38"/>
    <x v="0"/>
    <x v="1"/>
    <n v="206.5"/>
    <n v="19"/>
    <n v="18"/>
    <n v="12.5"/>
    <n v="0.20833333333333334"/>
  </r>
  <r>
    <x v="1798"/>
    <x v="48"/>
    <x v="0"/>
    <n v="5.9"/>
    <n v="2.1"/>
    <n v="0.7"/>
    <n v="0.6"/>
    <n v="0.6"/>
    <n v="0.7"/>
    <n v="1.8"/>
    <n v="2"/>
    <n v="0.9"/>
    <n v="4.8"/>
    <n v="3"/>
    <n v="2"/>
    <n v="3"/>
    <n v="2.2000000000000002"/>
    <n v="0.31428571428571433"/>
    <x v="1"/>
    <n v="49"/>
    <x v="1"/>
    <x v="1"/>
    <n v="73.2"/>
    <n v="16"/>
    <n v="13"/>
    <n v="6"/>
    <n v="0.1"/>
  </r>
  <r>
    <x v="1799"/>
    <x v="9"/>
    <x v="1"/>
    <n v="5.0999999999999996"/>
    <n v="4.2"/>
    <n v="1.5"/>
    <n v="1.3"/>
    <n v="1.8"/>
    <n v="1.4"/>
    <n v="0"/>
    <n v="1.9"/>
    <n v="2.2999999999999998"/>
    <n v="7.7"/>
    <n v="4"/>
    <n v="10"/>
    <n v="10"/>
    <n v="3.7"/>
    <n v="0.52857142857142858"/>
    <x v="1"/>
    <n v="58"/>
    <x v="1"/>
    <x v="1"/>
    <n v="161.1"/>
    <n v="7"/>
    <n v="11"/>
    <n v="10.8"/>
    <n v="0.18000000000000002"/>
  </r>
  <r>
    <x v="1800"/>
    <x v="41"/>
    <x v="0"/>
    <n v="6.8"/>
    <n v="5.7"/>
    <n v="1.8"/>
    <n v="1.7"/>
    <n v="1.2"/>
    <n v="1.4"/>
    <n v="1.9"/>
    <n v="2.1"/>
    <n v="2.2000000000000002"/>
    <n v="7.7"/>
    <n v="3"/>
    <n v="8"/>
    <n v="9"/>
    <n v="6.8"/>
    <n v="0.97142857142857142"/>
    <x v="0"/>
    <n v="34"/>
    <x v="0"/>
    <x v="0"/>
    <n v="180.8"/>
    <n v="14"/>
    <n v="14"/>
    <n v="14.1"/>
    <n v="0.23499999999999999"/>
  </r>
  <r>
    <x v="1801"/>
    <x v="10"/>
    <x v="1"/>
    <n v="5.6"/>
    <n v="2.6"/>
    <n v="2"/>
    <n v="1.1000000000000001"/>
    <n v="1.5"/>
    <n v="3.3"/>
    <n v="2"/>
    <n v="1.8"/>
    <n v="2.2999999999999998"/>
    <n v="8.4"/>
    <n v="10"/>
    <n v="4"/>
    <n v="10"/>
    <n v="2.8"/>
    <n v="0.39999999999999997"/>
    <x v="2"/>
    <n v="65"/>
    <x v="1"/>
    <x v="0"/>
    <n v="178.9"/>
    <n v="5"/>
    <n v="5"/>
    <n v="0"/>
    <n v="0"/>
  </r>
  <r>
    <x v="1802"/>
    <x v="3"/>
    <x v="0"/>
    <n v="6.7"/>
    <n v="1.5"/>
    <n v="2.2000000000000002"/>
    <n v="1.4"/>
    <n v="3.4"/>
    <n v="1.4"/>
    <n v="3.1"/>
    <n v="2"/>
    <n v="1"/>
    <n v="7.6"/>
    <n v="8"/>
    <n v="4"/>
    <n v="1"/>
    <n v="4.3"/>
    <n v="0.61428571428571421"/>
    <x v="2"/>
    <n v="77"/>
    <x v="1"/>
    <x v="0"/>
    <n v="29.2"/>
    <n v="19"/>
    <n v="18"/>
    <n v="15.7"/>
    <n v="0.26166666666666666"/>
  </r>
  <r>
    <x v="1803"/>
    <x v="18"/>
    <x v="1"/>
    <n v="4.3"/>
    <n v="2.8"/>
    <n v="1.1000000000000001"/>
    <n v="1"/>
    <n v="1.5"/>
    <n v="0.6"/>
    <n v="0.3"/>
    <n v="2.9"/>
    <n v="0"/>
    <n v="7.6"/>
    <n v="5"/>
    <n v="10"/>
    <n v="2"/>
    <n v="5.3"/>
    <n v="0.75714285714285712"/>
    <x v="1"/>
    <n v="54"/>
    <x v="1"/>
    <x v="0"/>
    <n v="131.4"/>
    <n v="1"/>
    <n v="1"/>
    <n v="13.3"/>
    <n v="0.22166666666666668"/>
  </r>
  <r>
    <x v="1804"/>
    <x v="5"/>
    <x v="0"/>
    <n v="5.8"/>
    <n v="3.8"/>
    <n v="1.9"/>
    <n v="1.1000000000000001"/>
    <n v="2.2000000000000002"/>
    <n v="2.1"/>
    <n v="3.7"/>
    <n v="2.9"/>
    <n v="2.9"/>
    <n v="5.6"/>
    <n v="8"/>
    <n v="5"/>
    <n v="9"/>
    <n v="6"/>
    <n v="0.8571428571428571"/>
    <x v="2"/>
    <n v="24"/>
    <x v="1"/>
    <x v="1"/>
    <n v="190.7"/>
    <n v="14"/>
    <n v="5"/>
    <n v="23.2"/>
    <n v="0.38666666666666666"/>
  </r>
  <r>
    <x v="1805"/>
    <x v="48"/>
    <x v="0"/>
    <n v="4.7"/>
    <n v="3.4"/>
    <n v="1.7"/>
    <n v="0.7"/>
    <n v="1.4"/>
    <n v="0.2"/>
    <n v="0"/>
    <n v="0.8"/>
    <n v="1.7"/>
    <n v="7.4"/>
    <n v="1"/>
    <n v="10"/>
    <n v="5"/>
    <n v="5.3"/>
    <n v="0.75714285714285712"/>
    <x v="2"/>
    <n v="25"/>
    <x v="1"/>
    <x v="0"/>
    <n v="109.4"/>
    <n v="15"/>
    <n v="10"/>
    <n v="8.1999999999999993"/>
    <n v="0.13666666666666666"/>
  </r>
  <r>
    <x v="1806"/>
    <x v="44"/>
    <x v="0"/>
    <n v="2.4"/>
    <n v="4.8"/>
    <n v="3.1"/>
    <n v="2"/>
    <n v="1.4"/>
    <n v="3.3"/>
    <n v="0.4"/>
    <n v="4.8"/>
    <n v="1.7"/>
    <n v="9.1"/>
    <n v="9"/>
    <n v="4"/>
    <n v="9"/>
    <n v="1.5"/>
    <n v="0.21428571428571427"/>
    <x v="0"/>
    <n v="44"/>
    <x v="1"/>
    <x v="1"/>
    <n v="90.7"/>
    <n v="1"/>
    <n v="0"/>
    <n v="21"/>
    <n v="0.35"/>
  </r>
  <r>
    <x v="1807"/>
    <x v="36"/>
    <x v="0"/>
    <n v="7"/>
    <n v="4"/>
    <n v="1"/>
    <n v="1.4"/>
    <n v="0.5"/>
    <n v="2.7"/>
    <n v="2.2000000000000002"/>
    <n v="1.8"/>
    <n v="1.9"/>
    <n v="5.8"/>
    <n v="10"/>
    <n v="5"/>
    <n v="6"/>
    <n v="0.1"/>
    <n v="1.4285714285714287E-2"/>
    <x v="1"/>
    <n v="30"/>
    <x v="1"/>
    <x v="1"/>
    <n v="178.2"/>
    <n v="13"/>
    <n v="8"/>
    <n v="9.6"/>
    <n v="0.16"/>
  </r>
  <r>
    <x v="1808"/>
    <x v="32"/>
    <x v="0"/>
    <n v="3.5"/>
    <n v="1.3"/>
    <n v="2"/>
    <n v="1.3"/>
    <n v="1.9"/>
    <n v="1.3"/>
    <n v="2.4"/>
    <n v="3.1"/>
    <n v="4"/>
    <n v="5"/>
    <n v="3"/>
    <n v="10"/>
    <n v="10"/>
    <n v="1.7"/>
    <n v="0.24285714285714285"/>
    <x v="2"/>
    <n v="70"/>
    <x v="1"/>
    <x v="1"/>
    <n v="165"/>
    <n v="19"/>
    <n v="12"/>
    <n v="11.1"/>
    <n v="0.185"/>
  </r>
  <r>
    <x v="1809"/>
    <x v="40"/>
    <x v="0"/>
    <n v="5.7"/>
    <n v="2.2999999999999998"/>
    <n v="1.3"/>
    <n v="1.4"/>
    <n v="4"/>
    <n v="1.4"/>
    <n v="3.8"/>
    <n v="1.1000000000000001"/>
    <n v="1.1000000000000001"/>
    <n v="6.7"/>
    <n v="1"/>
    <n v="3"/>
    <n v="10"/>
    <n v="3.3"/>
    <n v="0.47142857142857142"/>
    <x v="0"/>
    <n v="41"/>
    <x v="1"/>
    <x v="1"/>
    <n v="161.5"/>
    <n v="0"/>
    <n v="8"/>
    <n v="12.2"/>
    <n v="0.20333333333333331"/>
  </r>
  <r>
    <x v="1810"/>
    <x v="29"/>
    <x v="1"/>
    <n v="7.9"/>
    <n v="0.9"/>
    <n v="3.9"/>
    <n v="0.7"/>
    <n v="1.6"/>
    <n v="2.2999999999999998"/>
    <n v="2.2000000000000002"/>
    <n v="4.4000000000000004"/>
    <n v="2.6"/>
    <n v="7.6"/>
    <n v="3"/>
    <n v="8"/>
    <n v="3"/>
    <n v="1.5"/>
    <n v="0.21428571428571427"/>
    <x v="2"/>
    <n v="78"/>
    <x v="0"/>
    <x v="1"/>
    <n v="117.7"/>
    <n v="8"/>
    <n v="14"/>
    <n v="26.7"/>
    <n v="0.44500000000000001"/>
  </r>
  <r>
    <x v="1811"/>
    <x v="44"/>
    <x v="0"/>
    <n v="3"/>
    <n v="4.7"/>
    <n v="3.3"/>
    <n v="1.5"/>
    <n v="1.2"/>
    <n v="0.7"/>
    <n v="1.9"/>
    <n v="3.2"/>
    <n v="0.3"/>
    <n v="6.8"/>
    <n v="2"/>
    <n v="6"/>
    <n v="8"/>
    <n v="0"/>
    <n v="0"/>
    <x v="0"/>
    <n v="53"/>
    <x v="0"/>
    <x v="1"/>
    <n v="84.3"/>
    <n v="16"/>
    <n v="17"/>
    <n v="0.1"/>
    <n v="1.6666666666666668E-3"/>
  </r>
  <r>
    <x v="1812"/>
    <x v="49"/>
    <x v="1"/>
    <n v="7.2"/>
    <n v="0"/>
    <n v="0.4"/>
    <n v="1.8"/>
    <n v="2.6"/>
    <n v="1.1000000000000001"/>
    <n v="2.5"/>
    <n v="3"/>
    <n v="2"/>
    <n v="8.6"/>
    <n v="7"/>
    <n v="8"/>
    <n v="9"/>
    <n v="0.6"/>
    <n v="8.5714285714285715E-2"/>
    <x v="1"/>
    <n v="76"/>
    <x v="1"/>
    <x v="0"/>
    <n v="197.5"/>
    <n v="20"/>
    <n v="3"/>
    <n v="14"/>
    <n v="0.23333333333333334"/>
  </r>
  <r>
    <x v="1813"/>
    <x v="25"/>
    <x v="2"/>
    <n v="5.4"/>
    <n v="1.1000000000000001"/>
    <n v="1.2"/>
    <n v="0.3"/>
    <n v="2.5"/>
    <n v="1.7"/>
    <n v="0"/>
    <n v="2.2999999999999998"/>
    <n v="3"/>
    <n v="5.5"/>
    <n v="10"/>
    <n v="5"/>
    <n v="2"/>
    <n v="9"/>
    <n v="1.2857142857142858"/>
    <x v="1"/>
    <n v="63"/>
    <x v="1"/>
    <x v="0"/>
    <n v="316.89999999999998"/>
    <n v="13"/>
    <n v="3"/>
    <n v="10.3"/>
    <n v="0.17166666666666669"/>
  </r>
  <r>
    <x v="1814"/>
    <x v="48"/>
    <x v="1"/>
    <n v="4.0999999999999996"/>
    <n v="2.2000000000000002"/>
    <n v="2.9"/>
    <n v="1.3"/>
    <n v="1.9"/>
    <n v="0.4"/>
    <n v="0.8"/>
    <n v="0.1"/>
    <n v="1.2"/>
    <n v="4.7"/>
    <n v="4"/>
    <n v="7"/>
    <n v="9"/>
    <n v="2.6"/>
    <n v="0.37142857142857144"/>
    <x v="1"/>
    <n v="76"/>
    <x v="1"/>
    <x v="1"/>
    <n v="69"/>
    <n v="9"/>
    <n v="11"/>
    <n v="9.8000000000000007"/>
    <n v="0.16333333333333336"/>
  </r>
  <r>
    <x v="1815"/>
    <x v="49"/>
    <x v="1"/>
    <n v="10"/>
    <n v="3.8"/>
    <n v="2.5"/>
    <n v="1"/>
    <n v="1.2"/>
    <n v="1.5"/>
    <n v="0.6"/>
    <n v="4.7"/>
    <n v="0"/>
    <n v="8.1999999999999993"/>
    <n v="7"/>
    <n v="10"/>
    <n v="4"/>
    <n v="6.6"/>
    <n v="0.94285714285714284"/>
    <x v="1"/>
    <n v="74"/>
    <x v="1"/>
    <x v="0"/>
    <n v="201"/>
    <n v="12"/>
    <n v="8"/>
    <n v="14.7"/>
    <n v="0.245"/>
  </r>
  <r>
    <x v="1816"/>
    <x v="39"/>
    <x v="0"/>
    <n v="6"/>
    <n v="2.2000000000000002"/>
    <n v="2.4"/>
    <n v="0.7"/>
    <n v="2.6"/>
    <n v="0.7"/>
    <n v="3.1"/>
    <n v="3.6"/>
    <n v="1.8"/>
    <n v="4.8"/>
    <n v="3"/>
    <n v="7"/>
    <n v="8"/>
    <n v="2.5"/>
    <n v="0.35714285714285715"/>
    <x v="1"/>
    <n v="33"/>
    <x v="1"/>
    <x v="0"/>
    <n v="141.4"/>
    <n v="12"/>
    <n v="17"/>
    <n v="18.8"/>
    <n v="0.31333333333333335"/>
  </r>
  <r>
    <x v="1817"/>
    <x v="35"/>
    <x v="0"/>
    <n v="4.9000000000000004"/>
    <n v="2.5"/>
    <n v="2.2000000000000002"/>
    <n v="0.5"/>
    <n v="1.6"/>
    <n v="3.7"/>
    <n v="3.6"/>
    <n v="2.1"/>
    <n v="1"/>
    <n v="6.9"/>
    <n v="6"/>
    <n v="6"/>
    <n v="5"/>
    <n v="4.5999999999999996"/>
    <n v="0.65714285714285714"/>
    <x v="1"/>
    <n v="78"/>
    <x v="1"/>
    <x v="0"/>
    <n v="165.9"/>
    <n v="18"/>
    <n v="5"/>
    <n v="14.3"/>
    <n v="0.23833333333333334"/>
  </r>
  <r>
    <x v="1818"/>
    <x v="12"/>
    <x v="1"/>
    <n v="4.4000000000000004"/>
    <n v="2.5"/>
    <n v="3"/>
    <n v="1.5"/>
    <n v="2.4"/>
    <n v="1.5"/>
    <n v="4.2"/>
    <n v="3.1"/>
    <n v="2"/>
    <n v="8.1999999999999993"/>
    <n v="7"/>
    <n v="10"/>
    <n v="6"/>
    <n v="2.7"/>
    <n v="0.38571428571428573"/>
    <x v="1"/>
    <n v="28"/>
    <x v="1"/>
    <x v="0"/>
    <n v="147"/>
    <n v="7"/>
    <n v="16"/>
    <n v="19.899999999999999"/>
    <n v="0.33166666666666667"/>
  </r>
  <r>
    <x v="1819"/>
    <x v="45"/>
    <x v="0"/>
    <n v="7.8"/>
    <n v="3.3"/>
    <n v="2.8"/>
    <n v="1.1000000000000001"/>
    <n v="0.7"/>
    <n v="0.9"/>
    <n v="2.7"/>
    <n v="0.8"/>
    <n v="0.7"/>
    <n v="6.8"/>
    <n v="7"/>
    <n v="4"/>
    <n v="4"/>
    <n v="3"/>
    <n v="0.42857142857142855"/>
    <x v="0"/>
    <n v="39"/>
    <x v="0"/>
    <x v="1"/>
    <n v="259.8"/>
    <n v="6"/>
    <n v="16"/>
    <n v="8"/>
    <n v="0.13333333333333333"/>
  </r>
  <r>
    <x v="1820"/>
    <x v="50"/>
    <x v="0"/>
    <n v="4.8"/>
    <n v="1.2"/>
    <n v="1.7"/>
    <n v="0.9"/>
    <n v="0.9"/>
    <n v="2.8"/>
    <n v="3.1"/>
    <n v="0"/>
    <n v="3.6"/>
    <n v="5.7"/>
    <n v="5"/>
    <n v="6"/>
    <n v="5"/>
    <n v="4.5999999999999996"/>
    <n v="0.65714285714285714"/>
    <x v="1"/>
    <n v="35"/>
    <x v="0"/>
    <x v="0"/>
    <n v="109.9"/>
    <n v="16"/>
    <n v="12"/>
    <n v="9.6"/>
    <n v="0.16"/>
  </r>
  <r>
    <x v="1821"/>
    <x v="2"/>
    <x v="0"/>
    <n v="7.5"/>
    <n v="1.6"/>
    <n v="0.8"/>
    <n v="1.3"/>
    <n v="1.6"/>
    <n v="1.2"/>
    <n v="2.1"/>
    <n v="2.5"/>
    <n v="1.3"/>
    <n v="8"/>
    <n v="6"/>
    <n v="9"/>
    <n v="1"/>
    <n v="2.2000000000000002"/>
    <n v="0.31428571428571433"/>
    <x v="2"/>
    <n v="77"/>
    <x v="0"/>
    <x v="0"/>
    <n v="119.9"/>
    <n v="7"/>
    <n v="11"/>
    <n v="2"/>
    <n v="3.3333333333333333E-2"/>
  </r>
  <r>
    <x v="1822"/>
    <x v="28"/>
    <x v="1"/>
    <n v="6"/>
    <n v="5.5"/>
    <n v="0.3"/>
    <n v="0.9"/>
    <n v="0.3"/>
    <n v="0.7"/>
    <n v="1.4"/>
    <n v="1.5"/>
    <n v="2"/>
    <n v="6.7"/>
    <n v="3"/>
    <n v="4"/>
    <n v="3"/>
    <n v="0.6"/>
    <n v="8.5714285714285715E-2"/>
    <x v="0"/>
    <n v="36"/>
    <x v="1"/>
    <x v="1"/>
    <n v="153.80000000000001"/>
    <n v="3"/>
    <n v="13"/>
    <n v="25.9"/>
    <n v="0.43166666666666664"/>
  </r>
  <r>
    <x v="1823"/>
    <x v="13"/>
    <x v="0"/>
    <n v="8.1999999999999993"/>
    <n v="3.6"/>
    <n v="1.9"/>
    <n v="0.6"/>
    <n v="1.1000000000000001"/>
    <n v="3.1"/>
    <n v="0.7"/>
    <n v="1.9"/>
    <n v="0.2"/>
    <n v="6.2"/>
    <n v="4"/>
    <n v="6"/>
    <n v="4"/>
    <n v="1.4"/>
    <n v="0.19999999999999998"/>
    <x v="1"/>
    <n v="36"/>
    <x v="0"/>
    <x v="1"/>
    <n v="178.4"/>
    <n v="6"/>
    <n v="7"/>
    <n v="8.5"/>
    <n v="0.14166666666666666"/>
  </r>
  <r>
    <x v="1824"/>
    <x v="12"/>
    <x v="0"/>
    <n v="3.9"/>
    <n v="4.0999999999999996"/>
    <n v="0.2"/>
    <n v="1.1000000000000001"/>
    <n v="0.2"/>
    <n v="1.6"/>
    <n v="0.6"/>
    <n v="2.4"/>
    <n v="0"/>
    <n v="8.5"/>
    <n v="6"/>
    <n v="6"/>
    <n v="1"/>
    <n v="1.4"/>
    <n v="0.19999999999999998"/>
    <x v="0"/>
    <n v="53"/>
    <x v="1"/>
    <x v="1"/>
    <n v="216.7"/>
    <n v="19"/>
    <n v="14"/>
    <n v="7.6"/>
    <n v="0.12666666666666665"/>
  </r>
  <r>
    <x v="1825"/>
    <x v="41"/>
    <x v="0"/>
    <n v="4.2"/>
    <n v="3.1"/>
    <n v="2.2999999999999998"/>
    <n v="1"/>
    <n v="0"/>
    <n v="3"/>
    <n v="0.4"/>
    <n v="1"/>
    <n v="0"/>
    <n v="6"/>
    <n v="3"/>
    <n v="3"/>
    <n v="3"/>
    <n v="3.2"/>
    <n v="0.45714285714285718"/>
    <x v="1"/>
    <n v="61"/>
    <x v="1"/>
    <x v="0"/>
    <n v="174.6"/>
    <n v="16"/>
    <n v="8"/>
    <n v="14.9"/>
    <n v="0.24833333333333335"/>
  </r>
  <r>
    <x v="1826"/>
    <x v="12"/>
    <x v="0"/>
    <n v="5.4"/>
    <n v="2.8"/>
    <n v="1.7"/>
    <n v="0.1"/>
    <n v="3.9"/>
    <n v="2"/>
    <n v="2.9"/>
    <n v="2.4"/>
    <n v="0"/>
    <n v="5.8"/>
    <n v="7"/>
    <n v="4"/>
    <n v="4"/>
    <n v="0"/>
    <n v="0"/>
    <x v="0"/>
    <n v="30"/>
    <x v="0"/>
    <x v="1"/>
    <n v="161.30000000000001"/>
    <n v="4"/>
    <n v="0"/>
    <n v="18.899999999999999"/>
    <n v="0.315"/>
  </r>
  <r>
    <x v="1827"/>
    <x v="23"/>
    <x v="0"/>
    <n v="5.6"/>
    <n v="3.7"/>
    <n v="3.9"/>
    <n v="0.7"/>
    <n v="0.9"/>
    <n v="2.2000000000000002"/>
    <n v="1.5"/>
    <n v="1.1000000000000001"/>
    <n v="1.9"/>
    <n v="5.4"/>
    <n v="3"/>
    <n v="3"/>
    <n v="9"/>
    <n v="3.6"/>
    <n v="0.51428571428571435"/>
    <x v="0"/>
    <n v="54"/>
    <x v="0"/>
    <x v="0"/>
    <n v="127.9"/>
    <n v="19"/>
    <n v="16"/>
    <n v="4.5"/>
    <n v="7.4999999999999997E-2"/>
  </r>
  <r>
    <x v="1828"/>
    <x v="49"/>
    <x v="1"/>
    <n v="5.3"/>
    <n v="4.0999999999999996"/>
    <n v="2.2999999999999998"/>
    <n v="0.4"/>
    <n v="1"/>
    <n v="2.7"/>
    <n v="1.1000000000000001"/>
    <n v="3.8"/>
    <n v="0.6"/>
    <n v="8"/>
    <n v="9"/>
    <n v="3"/>
    <n v="3"/>
    <n v="5.5"/>
    <n v="0.7857142857142857"/>
    <x v="0"/>
    <n v="53"/>
    <x v="0"/>
    <x v="0"/>
    <n v="175.6"/>
    <n v="3"/>
    <n v="9"/>
    <n v="19.5"/>
    <n v="0.32500000000000001"/>
  </r>
  <r>
    <x v="1829"/>
    <x v="45"/>
    <x v="1"/>
    <n v="11.3"/>
    <n v="4.3"/>
    <n v="2"/>
    <n v="0.2"/>
    <n v="1.6"/>
    <n v="1.2"/>
    <n v="0"/>
    <n v="2.4"/>
    <n v="0"/>
    <n v="7"/>
    <n v="4"/>
    <n v="10"/>
    <n v="3"/>
    <n v="2"/>
    <n v="0.2857142857142857"/>
    <x v="0"/>
    <n v="55"/>
    <x v="1"/>
    <x v="1"/>
    <n v="114.3"/>
    <n v="18"/>
    <n v="4"/>
    <n v="7.6"/>
    <n v="0.12666666666666665"/>
  </r>
  <r>
    <x v="1830"/>
    <x v="19"/>
    <x v="1"/>
    <n v="10.1"/>
    <n v="2.8"/>
    <n v="0.4"/>
    <n v="1.2"/>
    <n v="0.4"/>
    <n v="1"/>
    <n v="0.9"/>
    <n v="3.2"/>
    <n v="0.5"/>
    <n v="5.9"/>
    <n v="2"/>
    <n v="4"/>
    <n v="4"/>
    <n v="1.7"/>
    <n v="0.24285714285714285"/>
    <x v="0"/>
    <n v="27"/>
    <x v="1"/>
    <x v="0"/>
    <n v="160.1"/>
    <n v="0"/>
    <n v="10"/>
    <n v="21.4"/>
    <n v="0.35666666666666663"/>
  </r>
  <r>
    <x v="1831"/>
    <x v="40"/>
    <x v="1"/>
    <n v="6.6"/>
    <n v="4.4000000000000004"/>
    <n v="0.7"/>
    <n v="0.7"/>
    <n v="1"/>
    <n v="3.4"/>
    <n v="1.7"/>
    <n v="0.2"/>
    <n v="1.9"/>
    <n v="4.8"/>
    <n v="6"/>
    <n v="4"/>
    <n v="9"/>
    <n v="6.9"/>
    <n v="0.98571428571428577"/>
    <x v="0"/>
    <n v="38"/>
    <x v="0"/>
    <x v="0"/>
    <n v="139.1"/>
    <n v="20"/>
    <n v="2"/>
    <n v="5.7"/>
    <n v="9.5000000000000001E-2"/>
  </r>
  <r>
    <x v="1832"/>
    <x v="10"/>
    <x v="1"/>
    <n v="6.8"/>
    <n v="0"/>
    <n v="2.7"/>
    <n v="1.5"/>
    <n v="3.3"/>
    <n v="2.7"/>
    <n v="0.2"/>
    <n v="3.3"/>
    <n v="1.9"/>
    <n v="8.1999999999999993"/>
    <n v="9"/>
    <n v="6"/>
    <n v="9"/>
    <n v="5.9"/>
    <n v="0.84285714285714286"/>
    <x v="0"/>
    <n v="71"/>
    <x v="0"/>
    <x v="1"/>
    <n v="100.9"/>
    <n v="9"/>
    <n v="1"/>
    <n v="15.9"/>
    <n v="0.26500000000000001"/>
  </r>
  <r>
    <x v="1833"/>
    <x v="7"/>
    <x v="0"/>
    <n v="5.5"/>
    <n v="4.3"/>
    <n v="1.7"/>
    <n v="0.1"/>
    <n v="1.9"/>
    <n v="1.9"/>
    <n v="5.2"/>
    <n v="4.4000000000000004"/>
    <n v="2.2000000000000002"/>
    <n v="5.9"/>
    <n v="10"/>
    <n v="4"/>
    <n v="1"/>
    <n v="3.9"/>
    <n v="0.55714285714285716"/>
    <x v="0"/>
    <n v="69"/>
    <x v="0"/>
    <x v="1"/>
    <n v="227.9"/>
    <n v="5"/>
    <n v="3"/>
    <n v="10.3"/>
    <n v="0.17166666666666669"/>
  </r>
  <r>
    <x v="1834"/>
    <x v="26"/>
    <x v="1"/>
    <n v="3.9"/>
    <n v="2.4"/>
    <n v="4.5"/>
    <n v="0.9"/>
    <n v="2.5"/>
    <n v="3"/>
    <n v="0.4"/>
    <n v="2.7"/>
    <n v="0.9"/>
    <n v="4.3"/>
    <n v="10"/>
    <n v="6"/>
    <n v="8"/>
    <n v="1.5"/>
    <n v="0.21428571428571427"/>
    <x v="2"/>
    <n v="52"/>
    <x v="1"/>
    <x v="0"/>
    <n v="101"/>
    <n v="11"/>
    <n v="20"/>
    <n v="1"/>
    <n v="1.6666666666666666E-2"/>
  </r>
  <r>
    <x v="1835"/>
    <x v="12"/>
    <x v="2"/>
    <n v="5.6"/>
    <n v="3.8"/>
    <n v="1.9"/>
    <n v="0.7"/>
    <n v="3.1"/>
    <n v="2.6"/>
    <n v="3.4"/>
    <n v="3.2"/>
    <n v="3.2"/>
    <n v="6.6"/>
    <n v="2"/>
    <n v="2"/>
    <n v="10"/>
    <n v="4.2"/>
    <n v="0.6"/>
    <x v="0"/>
    <n v="75"/>
    <x v="1"/>
    <x v="0"/>
    <n v="130.30000000000001"/>
    <n v="16"/>
    <n v="1"/>
    <n v="0"/>
    <n v="0"/>
  </r>
  <r>
    <x v="1836"/>
    <x v="25"/>
    <x v="1"/>
    <n v="7.5"/>
    <n v="2"/>
    <n v="2.2000000000000002"/>
    <n v="0.2"/>
    <n v="1.7"/>
    <n v="3.1"/>
    <n v="1.9"/>
    <n v="2.2000000000000002"/>
    <n v="2.2999999999999998"/>
    <n v="7.7"/>
    <n v="4"/>
    <n v="4"/>
    <n v="1"/>
    <n v="1"/>
    <n v="0.14285714285714285"/>
    <x v="2"/>
    <n v="42"/>
    <x v="1"/>
    <x v="0"/>
    <n v="70.8"/>
    <n v="4"/>
    <n v="0"/>
    <n v="4.0999999999999996"/>
    <n v="6.8333333333333329E-2"/>
  </r>
  <r>
    <x v="1837"/>
    <x v="19"/>
    <x v="0"/>
    <n v="8.6"/>
    <n v="1"/>
    <n v="0.7"/>
    <n v="1"/>
    <n v="1.3"/>
    <n v="0.6"/>
    <n v="1.3"/>
    <n v="3"/>
    <n v="0"/>
    <n v="7.4"/>
    <n v="5"/>
    <n v="2"/>
    <n v="2"/>
    <n v="0.4"/>
    <n v="5.7142857142857148E-2"/>
    <x v="1"/>
    <n v="77"/>
    <x v="0"/>
    <x v="1"/>
    <n v="141.6"/>
    <n v="8"/>
    <n v="8"/>
    <n v="17.899999999999999"/>
    <n v="0.29833333333333328"/>
  </r>
  <r>
    <x v="1838"/>
    <x v="44"/>
    <x v="0"/>
    <n v="8"/>
    <n v="3.5"/>
    <n v="2.9"/>
    <n v="0.3"/>
    <n v="0.1"/>
    <n v="1.9"/>
    <n v="1.7"/>
    <n v="4.5999999999999996"/>
    <n v="2"/>
    <n v="6.6"/>
    <n v="9"/>
    <n v="8"/>
    <n v="10"/>
    <n v="3.9"/>
    <n v="0.55714285714285716"/>
    <x v="0"/>
    <n v="21"/>
    <x v="1"/>
    <x v="1"/>
    <n v="171.7"/>
    <n v="8"/>
    <n v="2"/>
    <n v="0"/>
    <n v="0"/>
  </r>
  <r>
    <x v="1839"/>
    <x v="46"/>
    <x v="1"/>
    <n v="3"/>
    <n v="0.7"/>
    <n v="1.1000000000000001"/>
    <n v="1.1000000000000001"/>
    <n v="1.1000000000000001"/>
    <n v="3.4"/>
    <n v="2"/>
    <n v="5.4"/>
    <n v="1.2"/>
    <n v="6"/>
    <n v="7"/>
    <n v="9"/>
    <n v="5"/>
    <n v="2"/>
    <n v="0.2857142857142857"/>
    <x v="0"/>
    <n v="27"/>
    <x v="1"/>
    <x v="0"/>
    <n v="104.7"/>
    <n v="4"/>
    <n v="5"/>
    <n v="12.7"/>
    <n v="0.21166666666666664"/>
  </r>
  <r>
    <x v="1840"/>
    <x v="49"/>
    <x v="1"/>
    <n v="5.4"/>
    <n v="2.4"/>
    <n v="2.5"/>
    <n v="1.4"/>
    <n v="1.3"/>
    <n v="4"/>
    <n v="2.2999999999999998"/>
    <n v="2.9"/>
    <n v="1"/>
    <n v="5.8"/>
    <n v="5"/>
    <n v="7"/>
    <n v="6"/>
    <n v="0"/>
    <n v="0"/>
    <x v="2"/>
    <n v="48"/>
    <x v="0"/>
    <x v="0"/>
    <n v="59"/>
    <n v="18"/>
    <n v="13"/>
    <n v="12"/>
    <n v="0.2"/>
  </r>
  <r>
    <x v="1841"/>
    <x v="4"/>
    <x v="0"/>
    <n v="3.1"/>
    <n v="1.8"/>
    <n v="2.8"/>
    <n v="1.1000000000000001"/>
    <n v="0.7"/>
    <n v="1.4"/>
    <n v="0.8"/>
    <n v="1.2"/>
    <n v="1.2"/>
    <n v="8"/>
    <n v="6"/>
    <n v="6"/>
    <n v="2"/>
    <n v="4.2"/>
    <n v="0.6"/>
    <x v="1"/>
    <n v="61"/>
    <x v="1"/>
    <x v="1"/>
    <n v="131.19999999999999"/>
    <n v="10"/>
    <n v="0"/>
    <n v="0"/>
    <n v="0"/>
  </r>
  <r>
    <x v="1842"/>
    <x v="45"/>
    <x v="1"/>
    <n v="8.3000000000000007"/>
    <n v="2.7"/>
    <n v="2.1"/>
    <n v="1.2"/>
    <n v="3"/>
    <n v="2.2000000000000002"/>
    <n v="2.7"/>
    <n v="3.3"/>
    <n v="0.5"/>
    <n v="4.2"/>
    <n v="9"/>
    <n v="8"/>
    <n v="10"/>
    <n v="5.9"/>
    <n v="0.84285714285714286"/>
    <x v="0"/>
    <n v="70"/>
    <x v="0"/>
    <x v="0"/>
    <n v="142.19999999999999"/>
    <n v="11"/>
    <n v="11"/>
    <n v="3.6"/>
    <n v="6.0000000000000005E-2"/>
  </r>
  <r>
    <x v="1843"/>
    <x v="21"/>
    <x v="2"/>
    <n v="5.2"/>
    <n v="4.2"/>
    <n v="3.8"/>
    <n v="1.5"/>
    <n v="2.6"/>
    <n v="2"/>
    <n v="1.7"/>
    <n v="0.9"/>
    <n v="2.2000000000000002"/>
    <n v="5.4"/>
    <n v="4"/>
    <n v="4"/>
    <n v="5"/>
    <n v="4.3"/>
    <n v="0.61428571428571421"/>
    <x v="0"/>
    <n v="26"/>
    <x v="0"/>
    <x v="0"/>
    <n v="138.19999999999999"/>
    <n v="4"/>
    <n v="20"/>
    <n v="3.6"/>
    <n v="6.0000000000000005E-2"/>
  </r>
  <r>
    <x v="1844"/>
    <x v="24"/>
    <x v="0"/>
    <n v="5.9"/>
    <n v="2.2999999999999998"/>
    <n v="1.4"/>
    <n v="1"/>
    <n v="2.5"/>
    <n v="0.5"/>
    <n v="0.4"/>
    <n v="1.7"/>
    <n v="0.6"/>
    <n v="6.4"/>
    <n v="2"/>
    <n v="10"/>
    <n v="3"/>
    <n v="2"/>
    <n v="0.2857142857142857"/>
    <x v="0"/>
    <n v="68"/>
    <x v="1"/>
    <x v="1"/>
    <n v="229.3"/>
    <n v="7"/>
    <n v="15"/>
    <n v="10.4"/>
    <n v="0.17333333333333334"/>
  </r>
  <r>
    <x v="1845"/>
    <x v="11"/>
    <x v="2"/>
    <n v="7"/>
    <n v="3.5"/>
    <n v="3.7"/>
    <n v="0.6"/>
    <n v="1.4"/>
    <n v="1.7"/>
    <n v="1.5"/>
    <n v="1.8"/>
    <n v="0.6"/>
    <n v="4.0999999999999996"/>
    <n v="5"/>
    <n v="2"/>
    <n v="7"/>
    <n v="0"/>
    <n v="0"/>
    <x v="2"/>
    <n v="79"/>
    <x v="1"/>
    <x v="0"/>
    <n v="166.7"/>
    <n v="16"/>
    <n v="19"/>
    <n v="21.7"/>
    <n v="0.36166666666666664"/>
  </r>
  <r>
    <x v="1846"/>
    <x v="23"/>
    <x v="1"/>
    <n v="11.5"/>
    <n v="4.0999999999999996"/>
    <n v="0.7"/>
    <n v="0.7"/>
    <n v="0.5"/>
    <n v="0.1"/>
    <n v="3.7"/>
    <n v="5.2"/>
    <n v="2"/>
    <n v="6.2"/>
    <n v="7"/>
    <n v="4"/>
    <n v="1"/>
    <n v="3.3"/>
    <n v="0.47142857142857142"/>
    <x v="2"/>
    <n v="48"/>
    <x v="0"/>
    <x v="1"/>
    <n v="162.80000000000001"/>
    <n v="7"/>
    <n v="18"/>
    <n v="18.600000000000001"/>
    <n v="0.31"/>
  </r>
  <r>
    <x v="1847"/>
    <x v="18"/>
    <x v="0"/>
    <n v="6.5"/>
    <n v="2.1"/>
    <n v="2.8"/>
    <n v="0.7"/>
    <n v="2.8"/>
    <n v="1.8"/>
    <n v="2.2999999999999998"/>
    <n v="4.4000000000000004"/>
    <n v="3.4"/>
    <n v="5"/>
    <n v="4"/>
    <n v="5"/>
    <n v="5"/>
    <n v="1.7"/>
    <n v="0.24285714285714285"/>
    <x v="0"/>
    <n v="50"/>
    <x v="1"/>
    <x v="0"/>
    <n v="166.5"/>
    <n v="1"/>
    <n v="17"/>
    <n v="7.1"/>
    <n v="0.11833333333333333"/>
  </r>
  <r>
    <x v="1848"/>
    <x v="30"/>
    <x v="0"/>
    <n v="5.5"/>
    <n v="2.1"/>
    <n v="1.9"/>
    <n v="0.5"/>
    <n v="1.8"/>
    <n v="0.8"/>
    <n v="2"/>
    <n v="4.0999999999999996"/>
    <n v="0.7"/>
    <n v="7.1"/>
    <n v="1"/>
    <n v="9"/>
    <n v="3"/>
    <n v="1.2"/>
    <n v="0.17142857142857143"/>
    <x v="0"/>
    <n v="49"/>
    <x v="1"/>
    <x v="1"/>
    <n v="166.2"/>
    <n v="17"/>
    <n v="13"/>
    <n v="3.4"/>
    <n v="5.6666666666666664E-2"/>
  </r>
  <r>
    <x v="1849"/>
    <x v="48"/>
    <x v="0"/>
    <n v="3.5"/>
    <n v="5.0999999999999996"/>
    <n v="1.3"/>
    <n v="1.4"/>
    <n v="2.2999999999999998"/>
    <n v="2.2000000000000002"/>
    <n v="1.5"/>
    <n v="3.6"/>
    <n v="0"/>
    <n v="5.8"/>
    <n v="8"/>
    <n v="5"/>
    <n v="2"/>
    <n v="0"/>
    <n v="0"/>
    <x v="0"/>
    <n v="54"/>
    <x v="1"/>
    <x v="1"/>
    <n v="127.8"/>
    <n v="18"/>
    <n v="2"/>
    <n v="0"/>
    <n v="0"/>
  </r>
  <r>
    <x v="1850"/>
    <x v="4"/>
    <x v="1"/>
    <n v="8.9"/>
    <n v="2.9"/>
    <n v="0.3"/>
    <n v="1.3"/>
    <n v="2.1"/>
    <n v="1.6"/>
    <n v="1.6"/>
    <n v="1.3"/>
    <n v="2.2999999999999998"/>
    <n v="6"/>
    <n v="5"/>
    <n v="9"/>
    <n v="3"/>
    <n v="6.8"/>
    <n v="0.97142857142857142"/>
    <x v="2"/>
    <n v="44"/>
    <x v="1"/>
    <x v="0"/>
    <n v="103.2"/>
    <n v="20"/>
    <n v="13"/>
    <n v="7"/>
    <n v="0.11666666666666667"/>
  </r>
  <r>
    <x v="1851"/>
    <x v="45"/>
    <x v="0"/>
    <n v="5.6"/>
    <n v="3.8"/>
    <n v="1.7"/>
    <n v="0.2"/>
    <n v="1.8"/>
    <n v="1.6"/>
    <n v="2.2999999999999998"/>
    <n v="2.8"/>
    <n v="1.4"/>
    <n v="5.7"/>
    <n v="10"/>
    <n v="9"/>
    <n v="10"/>
    <n v="0.8"/>
    <n v="0.1142857142857143"/>
    <x v="1"/>
    <n v="66"/>
    <x v="1"/>
    <x v="0"/>
    <n v="273.60000000000002"/>
    <n v="9"/>
    <n v="16"/>
    <n v="2.8"/>
    <n v="4.6666666666666662E-2"/>
  </r>
  <r>
    <x v="1852"/>
    <x v="28"/>
    <x v="0"/>
    <n v="9.3000000000000007"/>
    <n v="3.8"/>
    <n v="1.7"/>
    <n v="0.6"/>
    <n v="3.5"/>
    <n v="3.9"/>
    <n v="1.7"/>
    <n v="4.9000000000000004"/>
    <n v="1.7"/>
    <n v="7.3"/>
    <n v="2"/>
    <n v="8"/>
    <n v="4"/>
    <n v="0"/>
    <n v="0"/>
    <x v="2"/>
    <n v="23"/>
    <x v="1"/>
    <x v="0"/>
    <n v="142.69999999999999"/>
    <n v="6"/>
    <n v="12"/>
    <n v="9.6999999999999993"/>
    <n v="0.16166666666666665"/>
  </r>
  <r>
    <x v="1853"/>
    <x v="43"/>
    <x v="0"/>
    <n v="8.1999999999999993"/>
    <n v="1.2"/>
    <n v="2.2000000000000002"/>
    <n v="0.5"/>
    <n v="0.8"/>
    <n v="2.1"/>
    <n v="2.5"/>
    <n v="3.1"/>
    <n v="1.2"/>
    <n v="6.4"/>
    <n v="3"/>
    <n v="5"/>
    <n v="2"/>
    <n v="6.4"/>
    <n v="0.91428571428571437"/>
    <x v="0"/>
    <n v="68"/>
    <x v="1"/>
    <x v="1"/>
    <n v="151.1"/>
    <n v="8"/>
    <n v="0"/>
    <n v="10"/>
    <n v="0.16666666666666666"/>
  </r>
  <r>
    <x v="1854"/>
    <x v="8"/>
    <x v="1"/>
    <n v="5.0999999999999996"/>
    <n v="1.9"/>
    <n v="2.7"/>
    <n v="1.2"/>
    <n v="1.2"/>
    <n v="4.3"/>
    <n v="2.4"/>
    <n v="3.8"/>
    <n v="1.8"/>
    <n v="7.6"/>
    <n v="10"/>
    <n v="2"/>
    <n v="2"/>
    <n v="3.1"/>
    <n v="0.44285714285714289"/>
    <x v="1"/>
    <n v="62"/>
    <x v="1"/>
    <x v="0"/>
    <n v="152.30000000000001"/>
    <n v="11"/>
    <n v="7"/>
    <n v="6.2"/>
    <n v="0.10333333333333333"/>
  </r>
  <r>
    <x v="1855"/>
    <x v="24"/>
    <x v="0"/>
    <n v="3.2"/>
    <n v="3.6"/>
    <n v="1.2"/>
    <n v="1.5"/>
    <n v="3.1"/>
    <n v="2.5"/>
    <n v="0.6"/>
    <n v="0.4"/>
    <n v="1.6"/>
    <n v="7.9"/>
    <n v="10"/>
    <n v="5"/>
    <n v="3"/>
    <n v="2.8"/>
    <n v="0.39999999999999997"/>
    <x v="0"/>
    <n v="57"/>
    <x v="1"/>
    <x v="1"/>
    <n v="112.2"/>
    <n v="11"/>
    <n v="20"/>
    <n v="6.4"/>
    <n v="0.10666666666666667"/>
  </r>
  <r>
    <x v="1856"/>
    <x v="42"/>
    <x v="1"/>
    <n v="6.5"/>
    <n v="0"/>
    <n v="3.8"/>
    <n v="1.2"/>
    <n v="1.6"/>
    <n v="3"/>
    <n v="2.6"/>
    <n v="3.4"/>
    <n v="0.7"/>
    <n v="6.2"/>
    <n v="5"/>
    <n v="1"/>
    <n v="2"/>
    <n v="3.6"/>
    <n v="0.51428571428571435"/>
    <x v="2"/>
    <n v="36"/>
    <x v="1"/>
    <x v="0"/>
    <n v="158.9"/>
    <n v="4"/>
    <n v="1"/>
    <n v="4.4000000000000004"/>
    <n v="7.3333333333333334E-2"/>
  </r>
  <r>
    <x v="1857"/>
    <x v="50"/>
    <x v="0"/>
    <n v="4.8"/>
    <n v="2.7"/>
    <n v="1.5"/>
    <n v="0.6"/>
    <n v="1.4"/>
    <n v="1"/>
    <n v="0.9"/>
    <n v="1.1000000000000001"/>
    <n v="1.9"/>
    <n v="5.7"/>
    <n v="4"/>
    <n v="8"/>
    <n v="6"/>
    <n v="3.9"/>
    <n v="0.55714285714285716"/>
    <x v="0"/>
    <n v="29"/>
    <x v="0"/>
    <x v="0"/>
    <n v="86.1"/>
    <n v="10"/>
    <n v="18"/>
    <n v="5.9"/>
    <n v="9.8333333333333342E-2"/>
  </r>
  <r>
    <x v="1858"/>
    <x v="4"/>
    <x v="0"/>
    <n v="6.1"/>
    <n v="1.7"/>
    <n v="2.6"/>
    <n v="0.8"/>
    <n v="1.2"/>
    <n v="1.2"/>
    <n v="0.8"/>
    <n v="2.2000000000000002"/>
    <n v="1.7"/>
    <n v="6"/>
    <n v="9"/>
    <n v="2"/>
    <n v="2"/>
    <n v="3.4"/>
    <n v="0.48571428571428571"/>
    <x v="2"/>
    <n v="20"/>
    <x v="1"/>
    <x v="1"/>
    <n v="185.8"/>
    <n v="16"/>
    <n v="14"/>
    <n v="21.5"/>
    <n v="0.35833333333333334"/>
  </r>
  <r>
    <x v="1859"/>
    <x v="17"/>
    <x v="0"/>
    <n v="8.1"/>
    <n v="4.7"/>
    <n v="2.1"/>
    <n v="0.3"/>
    <n v="2.2000000000000002"/>
    <n v="2"/>
    <n v="2"/>
    <n v="4.3"/>
    <n v="0.8"/>
    <n v="9.6999999999999993"/>
    <n v="9"/>
    <n v="7"/>
    <n v="1"/>
    <n v="0"/>
    <n v="0"/>
    <x v="0"/>
    <n v="37"/>
    <x v="0"/>
    <x v="1"/>
    <n v="137.19999999999999"/>
    <n v="14"/>
    <n v="13"/>
    <n v="14.1"/>
    <n v="0.23499999999999999"/>
  </r>
  <r>
    <x v="1860"/>
    <x v="0"/>
    <x v="0"/>
    <n v="2.7"/>
    <n v="3.5"/>
    <n v="1.8"/>
    <n v="0.3"/>
    <n v="1.3"/>
    <n v="3.5"/>
    <n v="2.2999999999999998"/>
    <n v="3"/>
    <n v="1"/>
    <n v="5.8"/>
    <n v="8"/>
    <n v="2"/>
    <n v="8"/>
    <n v="0"/>
    <n v="0"/>
    <x v="1"/>
    <n v="65"/>
    <x v="1"/>
    <x v="0"/>
    <n v="206.4"/>
    <n v="10"/>
    <n v="13"/>
    <n v="14.3"/>
    <n v="0.23833333333333334"/>
  </r>
  <r>
    <x v="1861"/>
    <x v="43"/>
    <x v="1"/>
    <n v="6.5"/>
    <n v="4.8"/>
    <n v="2"/>
    <n v="1.4"/>
    <n v="1.2"/>
    <n v="1.6"/>
    <n v="2.7"/>
    <n v="3.6"/>
    <n v="0.4"/>
    <n v="6.3"/>
    <n v="2"/>
    <n v="5"/>
    <n v="10"/>
    <n v="1.5"/>
    <n v="0.21428571428571427"/>
    <x v="0"/>
    <n v="38"/>
    <x v="1"/>
    <x v="0"/>
    <n v="175.9"/>
    <n v="14"/>
    <n v="17"/>
    <n v="18.100000000000001"/>
    <n v="0.30166666666666669"/>
  </r>
  <r>
    <x v="1862"/>
    <x v="32"/>
    <x v="2"/>
    <n v="7.5"/>
    <n v="2.9"/>
    <n v="1.1000000000000001"/>
    <n v="1.7"/>
    <n v="2.2000000000000002"/>
    <n v="0.3"/>
    <n v="0"/>
    <n v="2.2999999999999998"/>
    <n v="1.7"/>
    <n v="6.8"/>
    <n v="5"/>
    <n v="10"/>
    <n v="4"/>
    <n v="2"/>
    <n v="0.2857142857142857"/>
    <x v="0"/>
    <n v="80"/>
    <x v="0"/>
    <x v="0"/>
    <n v="169.7"/>
    <n v="15"/>
    <n v="14"/>
    <n v="17.399999999999999"/>
    <n v="0.28999999999999998"/>
  </r>
  <r>
    <x v="1863"/>
    <x v="11"/>
    <x v="1"/>
    <n v="7.6"/>
    <n v="2.8"/>
    <n v="1.6"/>
    <n v="0.6"/>
    <n v="1.6"/>
    <n v="2.5"/>
    <n v="2.9"/>
    <n v="0"/>
    <n v="1.7"/>
    <n v="7.2"/>
    <n v="8"/>
    <n v="7"/>
    <n v="2"/>
    <n v="2.2999999999999998"/>
    <n v="0.32857142857142857"/>
    <x v="0"/>
    <n v="69"/>
    <x v="1"/>
    <x v="1"/>
    <n v="110.3"/>
    <n v="18"/>
    <n v="9"/>
    <n v="21.4"/>
    <n v="0.35666666666666663"/>
  </r>
  <r>
    <x v="1864"/>
    <x v="15"/>
    <x v="0"/>
    <n v="3.3"/>
    <n v="2.5"/>
    <n v="0.7"/>
    <n v="1"/>
    <n v="0.5"/>
    <n v="2.1"/>
    <n v="2.5"/>
    <n v="1.3"/>
    <n v="1.2"/>
    <n v="6.6"/>
    <n v="8"/>
    <n v="6"/>
    <n v="4"/>
    <n v="3.5"/>
    <n v="0.5"/>
    <x v="1"/>
    <n v="75"/>
    <x v="1"/>
    <x v="0"/>
    <n v="153.5"/>
    <n v="20"/>
    <n v="17"/>
    <n v="14.7"/>
    <n v="0.245"/>
  </r>
  <r>
    <x v="1865"/>
    <x v="34"/>
    <x v="0"/>
    <n v="6.8"/>
    <n v="2.2000000000000002"/>
    <n v="1.5"/>
    <n v="1.4"/>
    <n v="1.5"/>
    <n v="1.3"/>
    <n v="1.1000000000000001"/>
    <n v="3.4"/>
    <n v="0.1"/>
    <n v="8.6"/>
    <n v="7"/>
    <n v="5"/>
    <n v="2"/>
    <n v="2.4"/>
    <n v="0.34285714285714286"/>
    <x v="0"/>
    <n v="51"/>
    <x v="1"/>
    <x v="1"/>
    <n v="187.8"/>
    <n v="11"/>
    <n v="19"/>
    <n v="11.6"/>
    <n v="0.19333333333333333"/>
  </r>
  <r>
    <x v="1866"/>
    <x v="49"/>
    <x v="0"/>
    <n v="8.4"/>
    <n v="7"/>
    <n v="1.5"/>
    <n v="0.2"/>
    <n v="2.9"/>
    <n v="1.6"/>
    <n v="1.7"/>
    <n v="2.9"/>
    <n v="0"/>
    <n v="6.8"/>
    <n v="4"/>
    <n v="6"/>
    <n v="5"/>
    <n v="1.6"/>
    <n v="0.22857142857142859"/>
    <x v="0"/>
    <n v="73"/>
    <x v="1"/>
    <x v="1"/>
    <n v="155.80000000000001"/>
    <n v="2"/>
    <n v="3"/>
    <n v="5.3"/>
    <n v="8.8333333333333333E-2"/>
  </r>
  <r>
    <x v="1867"/>
    <x v="2"/>
    <x v="1"/>
    <n v="6.7"/>
    <n v="4.2"/>
    <n v="2.8"/>
    <n v="0.5"/>
    <n v="2.2999999999999998"/>
    <n v="1"/>
    <n v="2.2000000000000002"/>
    <n v="4.7"/>
    <n v="1"/>
    <n v="6.3"/>
    <n v="3"/>
    <n v="2"/>
    <n v="7"/>
    <n v="3.8"/>
    <n v="0.54285714285714282"/>
    <x v="0"/>
    <n v="50"/>
    <x v="1"/>
    <x v="1"/>
    <n v="82.1"/>
    <n v="7"/>
    <n v="6"/>
    <n v="3.4"/>
    <n v="5.6666666666666664E-2"/>
  </r>
  <r>
    <x v="1868"/>
    <x v="20"/>
    <x v="0"/>
    <n v="5.8"/>
    <n v="1.4"/>
    <n v="1.7"/>
    <n v="2"/>
    <n v="3"/>
    <n v="3.1"/>
    <n v="0"/>
    <n v="2.7"/>
    <n v="1.4"/>
    <n v="7.6"/>
    <n v="8"/>
    <n v="10"/>
    <n v="6"/>
    <n v="4.4000000000000004"/>
    <n v="0.62857142857142867"/>
    <x v="0"/>
    <n v="52"/>
    <x v="1"/>
    <x v="1"/>
    <n v="199.3"/>
    <n v="10"/>
    <n v="1"/>
    <n v="17.100000000000001"/>
    <n v="0.28500000000000003"/>
  </r>
  <r>
    <x v="1869"/>
    <x v="0"/>
    <x v="0"/>
    <n v="8.3000000000000007"/>
    <n v="7"/>
    <n v="1.6"/>
    <n v="0.5"/>
    <n v="0.8"/>
    <n v="2"/>
    <n v="0.5"/>
    <n v="1.3"/>
    <n v="1.8"/>
    <n v="5.4"/>
    <n v="8"/>
    <n v="1"/>
    <n v="2"/>
    <n v="1.4"/>
    <n v="0.19999999999999998"/>
    <x v="0"/>
    <n v="41"/>
    <x v="1"/>
    <x v="1"/>
    <n v="187.8"/>
    <n v="0"/>
    <n v="8"/>
    <n v="9.1"/>
    <n v="0.15166666666666667"/>
  </r>
  <r>
    <x v="1870"/>
    <x v="15"/>
    <x v="1"/>
    <n v="4.5999999999999996"/>
    <n v="2.4"/>
    <n v="2.2000000000000002"/>
    <n v="0.8"/>
    <n v="2.6"/>
    <n v="2.2999999999999998"/>
    <n v="3.4"/>
    <n v="2.5"/>
    <n v="2.2999999999999998"/>
    <n v="7.1"/>
    <n v="10"/>
    <n v="1"/>
    <n v="4"/>
    <n v="0.3"/>
    <n v="4.2857142857142858E-2"/>
    <x v="0"/>
    <n v="20"/>
    <x v="0"/>
    <x v="1"/>
    <n v="75"/>
    <n v="3"/>
    <n v="3"/>
    <n v="0"/>
    <n v="0"/>
  </r>
  <r>
    <x v="1871"/>
    <x v="50"/>
    <x v="2"/>
    <n v="2.9"/>
    <n v="3.5"/>
    <n v="2.2000000000000002"/>
    <n v="0.7"/>
    <n v="0.9"/>
    <n v="1.3"/>
    <n v="1.3"/>
    <n v="3.8"/>
    <n v="0.8"/>
    <n v="6.1"/>
    <n v="5"/>
    <n v="8"/>
    <n v="8"/>
    <n v="3.4"/>
    <n v="0.48571428571428571"/>
    <x v="0"/>
    <n v="60"/>
    <x v="0"/>
    <x v="0"/>
    <n v="156.30000000000001"/>
    <n v="5"/>
    <n v="11"/>
    <n v="0"/>
    <n v="0"/>
  </r>
  <r>
    <x v="1872"/>
    <x v="49"/>
    <x v="1"/>
    <n v="5.6"/>
    <n v="4.4000000000000004"/>
    <n v="1.4"/>
    <n v="0"/>
    <n v="0.3"/>
    <n v="3.6"/>
    <n v="1.9"/>
    <n v="0.2"/>
    <n v="0"/>
    <n v="8"/>
    <n v="3"/>
    <n v="3"/>
    <n v="7"/>
    <n v="2.2000000000000002"/>
    <n v="0.31428571428571433"/>
    <x v="0"/>
    <n v="65"/>
    <x v="1"/>
    <x v="0"/>
    <n v="190.8"/>
    <n v="9"/>
    <n v="9"/>
    <n v="27.2"/>
    <n v="0.45333333333333331"/>
  </r>
  <r>
    <x v="1873"/>
    <x v="51"/>
    <x v="1"/>
    <n v="7.1"/>
    <n v="0.7"/>
    <n v="2.4"/>
    <n v="1"/>
    <n v="0.7"/>
    <n v="2.2999999999999998"/>
    <n v="1.9"/>
    <n v="2.9"/>
    <n v="0.7"/>
    <n v="8.1"/>
    <n v="5"/>
    <n v="3"/>
    <n v="7"/>
    <n v="4.7"/>
    <n v="0.67142857142857149"/>
    <x v="2"/>
    <n v="54"/>
    <x v="0"/>
    <x v="0"/>
    <n v="120"/>
    <n v="14"/>
    <n v="10"/>
    <n v="2.1"/>
    <n v="3.5000000000000003E-2"/>
  </r>
  <r>
    <x v="1874"/>
    <x v="23"/>
    <x v="1"/>
    <n v="8.1"/>
    <n v="1.8"/>
    <n v="1.8"/>
    <n v="1"/>
    <n v="1.6"/>
    <n v="0"/>
    <n v="2.9"/>
    <n v="0.9"/>
    <n v="3.4"/>
    <n v="6.3"/>
    <n v="4"/>
    <n v="9"/>
    <n v="4"/>
    <n v="1"/>
    <n v="0.14285714285714285"/>
    <x v="0"/>
    <n v="63"/>
    <x v="1"/>
    <x v="1"/>
    <n v="83.7"/>
    <n v="7"/>
    <n v="0"/>
    <n v="4.5"/>
    <n v="7.4999999999999997E-2"/>
  </r>
  <r>
    <x v="1875"/>
    <x v="22"/>
    <x v="1"/>
    <n v="7.1"/>
    <n v="5.5"/>
    <n v="1.4"/>
    <n v="1.1000000000000001"/>
    <n v="2.5"/>
    <n v="2.6"/>
    <n v="1.5"/>
    <n v="2.7"/>
    <n v="2.8"/>
    <n v="5.5"/>
    <n v="8"/>
    <n v="6"/>
    <n v="1"/>
    <n v="0.6"/>
    <n v="8.5714285714285715E-2"/>
    <x v="1"/>
    <n v="68"/>
    <x v="1"/>
    <x v="1"/>
    <n v="96.3"/>
    <n v="13"/>
    <n v="12"/>
    <n v="19.8"/>
    <n v="0.33"/>
  </r>
  <r>
    <x v="1876"/>
    <x v="46"/>
    <x v="2"/>
    <n v="7.7"/>
    <n v="2.7"/>
    <n v="1.5"/>
    <n v="1"/>
    <n v="1.8"/>
    <n v="1.7"/>
    <n v="1.6"/>
    <n v="3.4"/>
    <n v="1.6"/>
    <n v="4.3"/>
    <n v="2"/>
    <n v="4"/>
    <n v="7"/>
    <n v="1.7"/>
    <n v="0.24285714285714285"/>
    <x v="0"/>
    <n v="36"/>
    <x v="0"/>
    <x v="0"/>
    <n v="144.6"/>
    <n v="1"/>
    <n v="6"/>
    <n v="0.3"/>
    <n v="5.0000000000000001E-3"/>
  </r>
  <r>
    <x v="1877"/>
    <x v="39"/>
    <x v="1"/>
    <n v="8.1"/>
    <n v="4.5"/>
    <n v="2.9"/>
    <n v="0.8"/>
    <n v="1.3"/>
    <n v="1.8"/>
    <n v="2.2000000000000002"/>
    <n v="3.2"/>
    <n v="0.8"/>
    <n v="6.8"/>
    <n v="8"/>
    <n v="4"/>
    <n v="6"/>
    <n v="4"/>
    <n v="0.5714285714285714"/>
    <x v="2"/>
    <n v="53"/>
    <x v="1"/>
    <x v="1"/>
    <n v="196.5"/>
    <n v="19"/>
    <n v="5"/>
    <n v="14.3"/>
    <n v="0.23833333333333334"/>
  </r>
  <r>
    <x v="1878"/>
    <x v="12"/>
    <x v="1"/>
    <n v="5.3"/>
    <n v="2.2999999999999998"/>
    <n v="1.5"/>
    <n v="0.7"/>
    <n v="0.5"/>
    <n v="3.2"/>
    <n v="3"/>
    <n v="4.2"/>
    <n v="1.1000000000000001"/>
    <n v="3.9"/>
    <n v="10"/>
    <n v="7"/>
    <n v="8"/>
    <n v="2.2999999999999998"/>
    <n v="0.32857142857142857"/>
    <x v="0"/>
    <n v="48"/>
    <x v="1"/>
    <x v="1"/>
    <n v="95.6"/>
    <n v="20"/>
    <n v="8"/>
    <n v="24.6"/>
    <n v="0.41000000000000003"/>
  </r>
  <r>
    <x v="1879"/>
    <x v="43"/>
    <x v="1"/>
    <n v="5.7"/>
    <n v="2.9"/>
    <n v="2.2999999999999998"/>
    <n v="0.7"/>
    <n v="2.2000000000000002"/>
    <n v="2.1"/>
    <n v="3.4"/>
    <n v="2.8"/>
    <n v="2.9"/>
    <n v="6.4"/>
    <n v="6"/>
    <n v="6"/>
    <n v="5"/>
    <n v="2.8"/>
    <n v="0.39999999999999997"/>
    <x v="2"/>
    <n v="25"/>
    <x v="1"/>
    <x v="0"/>
    <n v="96"/>
    <n v="5"/>
    <n v="17"/>
    <n v="26.9"/>
    <n v="0.44833333333333331"/>
  </r>
  <r>
    <x v="1880"/>
    <x v="41"/>
    <x v="0"/>
    <n v="8.6"/>
    <n v="5.7"/>
    <n v="0.7"/>
    <n v="0.5"/>
    <n v="2.5"/>
    <n v="4.0999999999999996"/>
    <n v="1.6"/>
    <n v="3.2"/>
    <n v="1.4"/>
    <n v="5.8"/>
    <n v="4"/>
    <n v="2"/>
    <n v="8"/>
    <n v="2"/>
    <n v="0.2857142857142857"/>
    <x v="0"/>
    <n v="20"/>
    <x v="1"/>
    <x v="1"/>
    <n v="134.80000000000001"/>
    <n v="2"/>
    <n v="2"/>
    <n v="6.4"/>
    <n v="0.10666666666666667"/>
  </r>
  <r>
    <x v="1881"/>
    <x v="10"/>
    <x v="0"/>
    <n v="3.6"/>
    <n v="3.7"/>
    <n v="3.1"/>
    <n v="0.6"/>
    <n v="1.8"/>
    <n v="2.1"/>
    <n v="1.4"/>
    <n v="3.2"/>
    <n v="0.8"/>
    <n v="7.2"/>
    <n v="3"/>
    <n v="9"/>
    <n v="10"/>
    <n v="5"/>
    <n v="0.7142857142857143"/>
    <x v="0"/>
    <n v="74"/>
    <x v="1"/>
    <x v="0"/>
    <n v="184.4"/>
    <n v="1"/>
    <n v="12"/>
    <n v="9.9"/>
    <n v="0.16500000000000001"/>
  </r>
  <r>
    <x v="1882"/>
    <x v="45"/>
    <x v="1"/>
    <n v="6.9"/>
    <n v="2.5"/>
    <n v="1.4"/>
    <n v="0.5"/>
    <n v="0.4"/>
    <n v="1.4"/>
    <n v="1.8"/>
    <n v="1.2"/>
    <n v="2.5"/>
    <n v="6.5"/>
    <n v="10"/>
    <n v="2"/>
    <n v="8"/>
    <n v="4"/>
    <n v="0.5714285714285714"/>
    <x v="0"/>
    <n v="46"/>
    <x v="0"/>
    <x v="0"/>
    <n v="237.7"/>
    <n v="13"/>
    <n v="2"/>
    <n v="6.8"/>
    <n v="0.11333333333333333"/>
  </r>
  <r>
    <x v="1883"/>
    <x v="38"/>
    <x v="1"/>
    <n v="4.5999999999999996"/>
    <n v="2"/>
    <n v="2.4"/>
    <n v="1.3"/>
    <n v="2.2999999999999998"/>
    <n v="0"/>
    <n v="3.6"/>
    <n v="2.2999999999999998"/>
    <n v="0"/>
    <n v="5.8"/>
    <n v="5"/>
    <n v="8"/>
    <n v="9"/>
    <n v="0"/>
    <n v="0"/>
    <x v="0"/>
    <n v="31"/>
    <x v="1"/>
    <x v="1"/>
    <n v="154.4"/>
    <n v="17"/>
    <n v="12"/>
    <n v="9.9"/>
    <n v="0.16500000000000001"/>
  </r>
  <r>
    <x v="1884"/>
    <x v="44"/>
    <x v="0"/>
    <n v="8.1999999999999993"/>
    <n v="2.1"/>
    <n v="1.7"/>
    <n v="1.2"/>
    <n v="2.7"/>
    <n v="1.1000000000000001"/>
    <n v="2.9"/>
    <n v="0"/>
    <n v="0.2"/>
    <n v="7.5"/>
    <n v="6"/>
    <n v="4"/>
    <n v="1"/>
    <n v="4.8"/>
    <n v="0.68571428571428572"/>
    <x v="0"/>
    <n v="23"/>
    <x v="1"/>
    <x v="1"/>
    <n v="116.3"/>
    <n v="14"/>
    <n v="5"/>
    <n v="20.399999999999999"/>
    <n v="0.33999999999999997"/>
  </r>
  <r>
    <x v="1885"/>
    <x v="40"/>
    <x v="1"/>
    <n v="6"/>
    <n v="4.9000000000000004"/>
    <n v="2.4"/>
    <n v="1"/>
    <n v="3"/>
    <n v="1.6"/>
    <n v="1.4"/>
    <n v="3"/>
    <n v="0.4"/>
    <n v="5.2"/>
    <n v="1"/>
    <n v="10"/>
    <n v="3"/>
    <n v="4.2"/>
    <n v="0.6"/>
    <x v="0"/>
    <n v="74"/>
    <x v="1"/>
    <x v="0"/>
    <n v="110.2"/>
    <n v="3"/>
    <n v="17"/>
    <n v="0"/>
    <n v="0"/>
  </r>
  <r>
    <x v="1886"/>
    <x v="7"/>
    <x v="0"/>
    <n v="6"/>
    <n v="4.0999999999999996"/>
    <n v="2.4"/>
    <n v="2"/>
    <n v="1.1000000000000001"/>
    <n v="3.8"/>
    <n v="0.1"/>
    <n v="0"/>
    <n v="2.2000000000000002"/>
    <n v="7.2"/>
    <n v="1"/>
    <n v="1"/>
    <n v="6"/>
    <n v="5.2"/>
    <n v="0.74285714285714288"/>
    <x v="2"/>
    <n v="35"/>
    <x v="0"/>
    <x v="0"/>
    <n v="218.6"/>
    <n v="15"/>
    <n v="1"/>
    <n v="15.2"/>
    <n v="0.2533333333333333"/>
  </r>
  <r>
    <x v="1887"/>
    <x v="17"/>
    <x v="1"/>
    <n v="9.5"/>
    <n v="1.3"/>
    <n v="1.9"/>
    <n v="0.5"/>
    <n v="1.9"/>
    <n v="1.4"/>
    <n v="3.3"/>
    <n v="3.6"/>
    <n v="0.6"/>
    <n v="9"/>
    <n v="10"/>
    <n v="1"/>
    <n v="4"/>
    <n v="1.9"/>
    <n v="0.27142857142857141"/>
    <x v="0"/>
    <n v="71"/>
    <x v="1"/>
    <x v="0"/>
    <n v="86.9"/>
    <n v="11"/>
    <n v="19"/>
    <n v="8.4"/>
    <n v="0.14000000000000001"/>
  </r>
  <r>
    <x v="1888"/>
    <x v="30"/>
    <x v="0"/>
    <n v="3.8"/>
    <n v="3.1"/>
    <n v="0.1"/>
    <n v="1.6"/>
    <n v="1"/>
    <n v="4"/>
    <n v="3.5"/>
    <n v="4.5999999999999996"/>
    <n v="0"/>
    <n v="7.7"/>
    <n v="3"/>
    <n v="9"/>
    <n v="8"/>
    <n v="1.1000000000000001"/>
    <n v="0.15714285714285717"/>
    <x v="0"/>
    <n v="30"/>
    <x v="1"/>
    <x v="0"/>
    <n v="159.69999999999999"/>
    <n v="16"/>
    <n v="16"/>
    <n v="20.9"/>
    <n v="0.34833333333333333"/>
  </r>
  <r>
    <x v="1889"/>
    <x v="42"/>
    <x v="1"/>
    <n v="6.4"/>
    <n v="2.9"/>
    <n v="3.1"/>
    <n v="0.9"/>
    <n v="0.6"/>
    <n v="0.6"/>
    <n v="0.7"/>
    <n v="3.1"/>
    <n v="0.5"/>
    <n v="6"/>
    <n v="2"/>
    <n v="4"/>
    <n v="10"/>
    <n v="2.8"/>
    <n v="0.39999999999999997"/>
    <x v="1"/>
    <n v="71"/>
    <x v="0"/>
    <x v="1"/>
    <n v="215.9"/>
    <n v="0"/>
    <n v="0"/>
    <n v="20.5"/>
    <n v="0.34166666666666667"/>
  </r>
  <r>
    <x v="1890"/>
    <x v="46"/>
    <x v="0"/>
    <n v="5.6"/>
    <n v="3.5"/>
    <n v="1.9"/>
    <n v="1.1000000000000001"/>
    <n v="3.1"/>
    <n v="1.1000000000000001"/>
    <n v="1.5"/>
    <n v="3.3"/>
    <n v="0.7"/>
    <n v="5.3"/>
    <n v="1"/>
    <n v="1"/>
    <n v="1"/>
    <n v="3.3"/>
    <n v="0.47142857142857142"/>
    <x v="1"/>
    <n v="39"/>
    <x v="1"/>
    <x v="1"/>
    <n v="142.1"/>
    <n v="19"/>
    <n v="16"/>
    <n v="6.7"/>
    <n v="0.11166666666666666"/>
  </r>
  <r>
    <x v="1891"/>
    <x v="50"/>
    <x v="1"/>
    <n v="7.1"/>
    <n v="2.1"/>
    <n v="2.4"/>
    <n v="1.3"/>
    <n v="2.1"/>
    <n v="3.4"/>
    <n v="3.1"/>
    <n v="4.0999999999999996"/>
    <n v="1.1000000000000001"/>
    <n v="7.6"/>
    <n v="8"/>
    <n v="3"/>
    <n v="5"/>
    <n v="5.4"/>
    <n v="0.77142857142857146"/>
    <x v="0"/>
    <n v="45"/>
    <x v="1"/>
    <x v="0"/>
    <n v="95.9"/>
    <n v="8"/>
    <n v="4"/>
    <n v="9.1"/>
    <n v="0.15166666666666667"/>
  </r>
  <r>
    <x v="1892"/>
    <x v="41"/>
    <x v="2"/>
    <n v="9.9"/>
    <n v="4.5999999999999996"/>
    <n v="2.7"/>
    <n v="0.8"/>
    <n v="2.8"/>
    <n v="1.3"/>
    <n v="2.5"/>
    <n v="1.9"/>
    <n v="1.3"/>
    <n v="5"/>
    <n v="1"/>
    <n v="3"/>
    <n v="4"/>
    <n v="4.3"/>
    <n v="0.61428571428571421"/>
    <x v="1"/>
    <n v="47"/>
    <x v="1"/>
    <x v="1"/>
    <n v="176.5"/>
    <n v="11"/>
    <n v="8"/>
    <n v="17.100000000000001"/>
    <n v="0.28500000000000003"/>
  </r>
  <r>
    <x v="1893"/>
    <x v="25"/>
    <x v="1"/>
    <n v="4.8"/>
    <n v="3"/>
    <n v="1.5"/>
    <n v="0.5"/>
    <n v="0.3"/>
    <n v="3.3"/>
    <n v="0"/>
    <n v="0.8"/>
    <n v="2.2000000000000002"/>
    <n v="6.5"/>
    <n v="10"/>
    <n v="7"/>
    <n v="1"/>
    <n v="3.3"/>
    <n v="0.47142857142857142"/>
    <x v="0"/>
    <n v="61"/>
    <x v="1"/>
    <x v="0"/>
    <n v="155.19999999999999"/>
    <n v="4"/>
    <n v="3"/>
    <n v="17.899999999999999"/>
    <n v="0.29833333333333328"/>
  </r>
  <r>
    <x v="1894"/>
    <x v="3"/>
    <x v="0"/>
    <n v="3.6"/>
    <n v="3.6"/>
    <n v="2.5"/>
    <n v="0.6"/>
    <n v="1.8"/>
    <n v="1"/>
    <n v="0.6"/>
    <n v="2.4"/>
    <n v="0.9"/>
    <n v="7.4"/>
    <n v="8"/>
    <n v="6"/>
    <n v="10"/>
    <n v="2.7"/>
    <n v="0.38571428571428573"/>
    <x v="0"/>
    <n v="27"/>
    <x v="1"/>
    <x v="0"/>
    <n v="173.5"/>
    <n v="16"/>
    <n v="13"/>
    <n v="0"/>
    <n v="0"/>
  </r>
  <r>
    <x v="1895"/>
    <x v="17"/>
    <x v="1"/>
    <n v="4.4000000000000004"/>
    <n v="1.8"/>
    <n v="1.3"/>
    <n v="0"/>
    <n v="2"/>
    <n v="1.1000000000000001"/>
    <n v="2.7"/>
    <n v="1.5"/>
    <n v="0.6"/>
    <n v="5.3"/>
    <n v="5"/>
    <n v="8"/>
    <n v="6"/>
    <n v="3"/>
    <n v="0.42857142857142855"/>
    <x v="0"/>
    <n v="21"/>
    <x v="1"/>
    <x v="0"/>
    <n v="178.9"/>
    <n v="2"/>
    <n v="7"/>
    <n v="17.100000000000001"/>
    <n v="0.28500000000000003"/>
  </r>
  <r>
    <x v="1896"/>
    <x v="29"/>
    <x v="1"/>
    <n v="5.5"/>
    <n v="1.9"/>
    <n v="2.4"/>
    <n v="1.3"/>
    <n v="0.7"/>
    <n v="2.8"/>
    <n v="2.2999999999999998"/>
    <n v="2.6"/>
    <n v="1.2"/>
    <n v="5.2"/>
    <n v="4"/>
    <n v="7"/>
    <n v="10"/>
    <n v="2.2000000000000002"/>
    <n v="0.31428571428571433"/>
    <x v="0"/>
    <n v="59"/>
    <x v="1"/>
    <x v="1"/>
    <n v="175.9"/>
    <n v="5"/>
    <n v="12"/>
    <n v="23.2"/>
    <n v="0.38666666666666666"/>
  </r>
  <r>
    <x v="1897"/>
    <x v="2"/>
    <x v="0"/>
    <n v="6.1"/>
    <n v="7"/>
    <n v="2"/>
    <n v="1.3"/>
    <n v="3"/>
    <n v="1"/>
    <n v="2.8"/>
    <n v="2.8"/>
    <n v="1.4"/>
    <n v="4.9000000000000004"/>
    <n v="8"/>
    <n v="1"/>
    <n v="3"/>
    <n v="4.4000000000000004"/>
    <n v="0.62857142857142867"/>
    <x v="0"/>
    <n v="45"/>
    <x v="0"/>
    <x v="0"/>
    <n v="164.8"/>
    <n v="2"/>
    <n v="5"/>
    <n v="12"/>
    <n v="0.2"/>
  </r>
  <r>
    <x v="1898"/>
    <x v="14"/>
    <x v="1"/>
    <n v="6.2"/>
    <n v="5.7"/>
    <n v="1.6"/>
    <n v="1.8"/>
    <n v="1.3"/>
    <n v="1.7"/>
    <n v="2.9"/>
    <n v="1.9"/>
    <n v="0.6"/>
    <n v="8.4"/>
    <n v="8"/>
    <n v="3"/>
    <n v="5"/>
    <n v="0.1"/>
    <n v="1.4285714285714287E-2"/>
    <x v="0"/>
    <n v="46"/>
    <x v="1"/>
    <x v="1"/>
    <n v="183.8"/>
    <n v="5"/>
    <n v="13"/>
    <n v="17.600000000000001"/>
    <n v="0.29333333333333333"/>
  </r>
  <r>
    <x v="1899"/>
    <x v="33"/>
    <x v="0"/>
    <n v="9.6"/>
    <n v="2.9"/>
    <n v="2"/>
    <n v="1.2"/>
    <n v="2"/>
    <n v="2.5"/>
    <n v="2.2999999999999998"/>
    <n v="1.6"/>
    <n v="0"/>
    <n v="8.5"/>
    <n v="8"/>
    <n v="9"/>
    <n v="6"/>
    <n v="3"/>
    <n v="0.42857142857142855"/>
    <x v="0"/>
    <n v="52"/>
    <x v="1"/>
    <x v="0"/>
    <n v="217.5"/>
    <n v="20"/>
    <n v="8"/>
    <n v="20.2"/>
    <n v="0.33666666666666667"/>
  </r>
  <r>
    <x v="1900"/>
    <x v="37"/>
    <x v="2"/>
    <n v="9.1999999999999993"/>
    <n v="5.3"/>
    <n v="0.9"/>
    <n v="1.3"/>
    <n v="0.9"/>
    <n v="1.7"/>
    <n v="2.5"/>
    <n v="0"/>
    <n v="0.7"/>
    <n v="8.5"/>
    <n v="3"/>
    <n v="4"/>
    <n v="4"/>
    <n v="5.0999999999999996"/>
    <n v="0.72857142857142854"/>
    <x v="1"/>
    <n v="80"/>
    <x v="0"/>
    <x v="0"/>
    <n v="110.8"/>
    <n v="12"/>
    <n v="16"/>
    <n v="11.8"/>
    <n v="0.19666666666666668"/>
  </r>
  <r>
    <x v="1901"/>
    <x v="50"/>
    <x v="0"/>
    <n v="8.6"/>
    <n v="4.8"/>
    <n v="2.2999999999999998"/>
    <n v="1"/>
    <n v="0.3"/>
    <n v="1.3"/>
    <n v="1.3"/>
    <n v="2.2999999999999998"/>
    <n v="2"/>
    <n v="8.6999999999999993"/>
    <n v="8"/>
    <n v="3"/>
    <n v="10"/>
    <n v="0.7"/>
    <n v="9.9999999999999992E-2"/>
    <x v="1"/>
    <n v="74"/>
    <x v="1"/>
    <x v="0"/>
    <n v="136.69999999999999"/>
    <n v="20"/>
    <n v="6"/>
    <n v="16.5"/>
    <n v="0.27500000000000002"/>
  </r>
  <r>
    <x v="1902"/>
    <x v="11"/>
    <x v="1"/>
    <n v="11"/>
    <n v="2.1"/>
    <n v="2.4"/>
    <n v="1.2"/>
    <n v="2.4"/>
    <n v="0.6"/>
    <n v="2.1"/>
    <n v="1.9"/>
    <n v="1.1000000000000001"/>
    <n v="5.7"/>
    <n v="1"/>
    <n v="5"/>
    <n v="10"/>
    <n v="6.9"/>
    <n v="0.98571428571428577"/>
    <x v="1"/>
    <n v="26"/>
    <x v="1"/>
    <x v="1"/>
    <n v="189.7"/>
    <n v="18"/>
    <n v="8"/>
    <n v="10.1"/>
    <n v="0.16833333333333333"/>
  </r>
  <r>
    <x v="1903"/>
    <x v="35"/>
    <x v="0"/>
    <n v="7.6"/>
    <n v="1.9"/>
    <n v="2.2999999999999998"/>
    <n v="1.5"/>
    <n v="1.9"/>
    <n v="3.7"/>
    <n v="2.4"/>
    <n v="2"/>
    <n v="2.4"/>
    <n v="4.3"/>
    <n v="4"/>
    <n v="8"/>
    <n v="6"/>
    <n v="0.8"/>
    <n v="0.1142857142857143"/>
    <x v="1"/>
    <n v="73"/>
    <x v="1"/>
    <x v="0"/>
    <n v="146.4"/>
    <n v="14"/>
    <n v="14"/>
    <n v="9.6"/>
    <n v="0.16"/>
  </r>
  <r>
    <x v="1904"/>
    <x v="33"/>
    <x v="1"/>
    <n v="8.1999999999999993"/>
    <n v="4"/>
    <n v="3.5"/>
    <n v="1.1000000000000001"/>
    <n v="1.7"/>
    <n v="4"/>
    <n v="4"/>
    <n v="3.5"/>
    <n v="1.7"/>
    <n v="8.5"/>
    <n v="5"/>
    <n v="1"/>
    <n v="7"/>
    <n v="2"/>
    <n v="0.2857142857142857"/>
    <x v="2"/>
    <n v="65"/>
    <x v="1"/>
    <x v="0"/>
    <n v="86.8"/>
    <n v="6"/>
    <n v="9"/>
    <n v="4.7"/>
    <n v="7.8333333333333338E-2"/>
  </r>
  <r>
    <x v="1905"/>
    <x v="23"/>
    <x v="0"/>
    <n v="7.6"/>
    <n v="3.4"/>
    <n v="1.9"/>
    <n v="0.7"/>
    <n v="1.2"/>
    <n v="2.4"/>
    <n v="1"/>
    <n v="5.0999999999999996"/>
    <n v="0.7"/>
    <n v="7.6"/>
    <n v="6"/>
    <n v="2"/>
    <n v="2"/>
    <n v="5.0999999999999996"/>
    <n v="0.72857142857142854"/>
    <x v="2"/>
    <n v="55"/>
    <x v="1"/>
    <x v="1"/>
    <n v="166.6"/>
    <n v="12"/>
    <n v="13"/>
    <n v="11.4"/>
    <n v="0.19"/>
  </r>
  <r>
    <x v="1906"/>
    <x v="39"/>
    <x v="0"/>
    <n v="7.3"/>
    <n v="2.4"/>
    <n v="2"/>
    <n v="0.9"/>
    <n v="1.9"/>
    <n v="1.7"/>
    <n v="2.9"/>
    <n v="2"/>
    <n v="2.7"/>
    <n v="7.5"/>
    <n v="5"/>
    <n v="7"/>
    <n v="7"/>
    <n v="5.9"/>
    <n v="0.84285714285714286"/>
    <x v="2"/>
    <n v="40"/>
    <x v="1"/>
    <x v="0"/>
    <n v="125.4"/>
    <n v="19"/>
    <n v="15"/>
    <n v="25.1"/>
    <n v="0.41833333333333333"/>
  </r>
  <r>
    <x v="1907"/>
    <x v="20"/>
    <x v="0"/>
    <n v="6.8"/>
    <n v="4.0999999999999996"/>
    <n v="0.8"/>
    <n v="1.4"/>
    <n v="2.8"/>
    <n v="1.8"/>
    <n v="1.9"/>
    <n v="3"/>
    <n v="0.3"/>
    <n v="5.3"/>
    <n v="5"/>
    <n v="1"/>
    <n v="7"/>
    <n v="3.7"/>
    <n v="0.52857142857142858"/>
    <x v="0"/>
    <n v="68"/>
    <x v="0"/>
    <x v="0"/>
    <n v="256"/>
    <n v="1"/>
    <n v="1"/>
    <n v="2.8"/>
    <n v="4.6666666666666662E-2"/>
  </r>
  <r>
    <x v="1908"/>
    <x v="14"/>
    <x v="0"/>
    <n v="5.2"/>
    <n v="0.8"/>
    <n v="3.6"/>
    <n v="0.8"/>
    <n v="0.8"/>
    <n v="3"/>
    <n v="2.9"/>
    <n v="2.8"/>
    <n v="0"/>
    <n v="6.6"/>
    <n v="5"/>
    <n v="5"/>
    <n v="2"/>
    <n v="3.7"/>
    <n v="0.52857142857142858"/>
    <x v="0"/>
    <n v="53"/>
    <x v="1"/>
    <x v="0"/>
    <n v="199.7"/>
    <n v="18"/>
    <n v="3"/>
    <n v="14.9"/>
    <n v="0.24833333333333335"/>
  </r>
  <r>
    <x v="1909"/>
    <x v="39"/>
    <x v="0"/>
    <n v="3.5"/>
    <n v="3.2"/>
    <n v="0.5"/>
    <n v="1.4"/>
    <n v="2.1"/>
    <n v="3.2"/>
    <n v="1.9"/>
    <n v="4"/>
    <n v="1.5"/>
    <n v="6.7"/>
    <n v="9"/>
    <n v="10"/>
    <n v="3"/>
    <n v="6.6"/>
    <n v="0.94285714285714284"/>
    <x v="1"/>
    <n v="77"/>
    <x v="1"/>
    <x v="1"/>
    <n v="208"/>
    <n v="18"/>
    <n v="20"/>
    <n v="12.6"/>
    <n v="0.21"/>
  </r>
  <r>
    <x v="1910"/>
    <x v="42"/>
    <x v="1"/>
    <n v="5.7"/>
    <n v="1.1000000000000001"/>
    <n v="2.2000000000000002"/>
    <n v="2"/>
    <n v="1.7"/>
    <n v="1.4"/>
    <n v="3.4"/>
    <n v="1.3"/>
    <n v="0.4"/>
    <n v="6.4"/>
    <n v="10"/>
    <n v="8"/>
    <n v="3"/>
    <n v="0.3"/>
    <n v="4.2857142857142858E-2"/>
    <x v="0"/>
    <n v="42"/>
    <x v="1"/>
    <x v="0"/>
    <n v="152.1"/>
    <n v="2"/>
    <n v="14"/>
    <n v="21.8"/>
    <n v="0.36333333333333334"/>
  </r>
  <r>
    <x v="1911"/>
    <x v="47"/>
    <x v="0"/>
    <n v="7.1"/>
    <n v="1.2"/>
    <n v="1.4"/>
    <n v="1.5"/>
    <n v="1.3"/>
    <n v="3.3"/>
    <n v="1.1000000000000001"/>
    <n v="1.3"/>
    <n v="1.1000000000000001"/>
    <n v="5.5"/>
    <n v="10"/>
    <n v="6"/>
    <n v="1"/>
    <n v="0"/>
    <n v="0"/>
    <x v="0"/>
    <n v="53"/>
    <x v="0"/>
    <x v="0"/>
    <n v="165.5"/>
    <n v="2"/>
    <n v="10"/>
    <n v="23.3"/>
    <n v="0.38833333333333336"/>
  </r>
  <r>
    <x v="1912"/>
    <x v="14"/>
    <x v="1"/>
    <n v="6.1"/>
    <n v="1.9"/>
    <n v="2.1"/>
    <n v="1.4"/>
    <n v="0"/>
    <n v="2.7"/>
    <n v="2.2000000000000002"/>
    <n v="1.4"/>
    <n v="0.1"/>
    <n v="4.2"/>
    <n v="3"/>
    <n v="3"/>
    <n v="1"/>
    <n v="0"/>
    <n v="0"/>
    <x v="0"/>
    <n v="59"/>
    <x v="1"/>
    <x v="0"/>
    <n v="132.9"/>
    <n v="5"/>
    <n v="20"/>
    <n v="2.6"/>
    <n v="4.3333333333333335E-2"/>
  </r>
  <r>
    <x v="1913"/>
    <x v="36"/>
    <x v="0"/>
    <n v="3.9"/>
    <n v="3.5"/>
    <n v="0.7"/>
    <n v="1.2"/>
    <n v="1.5"/>
    <n v="3.3"/>
    <n v="2.5"/>
    <n v="0"/>
    <n v="1.2"/>
    <n v="5.6"/>
    <n v="2"/>
    <n v="7"/>
    <n v="10"/>
    <n v="1.3"/>
    <n v="0.18571428571428572"/>
    <x v="2"/>
    <n v="26"/>
    <x v="0"/>
    <x v="0"/>
    <n v="108.1"/>
    <n v="12"/>
    <n v="10"/>
    <n v="5.4"/>
    <n v="9.0000000000000011E-2"/>
  </r>
  <r>
    <x v="1914"/>
    <x v="32"/>
    <x v="0"/>
    <n v="5.7"/>
    <n v="2"/>
    <n v="2.9"/>
    <n v="0.6"/>
    <n v="2.2000000000000002"/>
    <n v="0.1"/>
    <n v="1.2"/>
    <n v="2.4"/>
    <n v="1.7"/>
    <n v="3.1"/>
    <n v="10"/>
    <n v="3"/>
    <n v="6"/>
    <n v="1.6"/>
    <n v="0.22857142857142859"/>
    <x v="0"/>
    <n v="45"/>
    <x v="0"/>
    <x v="1"/>
    <n v="104.4"/>
    <n v="13"/>
    <n v="12"/>
    <n v="5.8"/>
    <n v="9.6666666666666665E-2"/>
  </r>
  <r>
    <x v="1915"/>
    <x v="35"/>
    <x v="0"/>
    <n v="5.6"/>
    <n v="1.2"/>
    <n v="1"/>
    <n v="0.6"/>
    <n v="1.8"/>
    <n v="1.5"/>
    <n v="2.4"/>
    <n v="1.1000000000000001"/>
    <n v="1.8"/>
    <n v="6"/>
    <n v="2"/>
    <n v="5"/>
    <n v="9"/>
    <n v="3.8"/>
    <n v="0.54285714285714282"/>
    <x v="0"/>
    <n v="59"/>
    <x v="1"/>
    <x v="1"/>
    <n v="256.8"/>
    <n v="5"/>
    <n v="15"/>
    <n v="6.1"/>
    <n v="0.10166666666666666"/>
  </r>
  <r>
    <x v="1916"/>
    <x v="34"/>
    <x v="1"/>
    <n v="5.9"/>
    <n v="3.7"/>
    <n v="3.2"/>
    <n v="0.6"/>
    <n v="0.1"/>
    <n v="1.8"/>
    <n v="3.2"/>
    <n v="2.8"/>
    <n v="0.1"/>
    <n v="5.8"/>
    <n v="8"/>
    <n v="7"/>
    <n v="9"/>
    <n v="5"/>
    <n v="0.7142857142857143"/>
    <x v="0"/>
    <n v="71"/>
    <x v="1"/>
    <x v="1"/>
    <n v="169.8"/>
    <n v="8"/>
    <n v="8"/>
    <n v="6.8"/>
    <n v="0.11333333333333333"/>
  </r>
  <r>
    <x v="1917"/>
    <x v="27"/>
    <x v="0"/>
    <n v="7"/>
    <n v="5.2"/>
    <n v="1.1000000000000001"/>
    <n v="1.3"/>
    <n v="2.7"/>
    <n v="1.4"/>
    <n v="1.9"/>
    <n v="0"/>
    <n v="0"/>
    <n v="5.0999999999999996"/>
    <n v="5"/>
    <n v="2"/>
    <n v="1"/>
    <n v="4.8"/>
    <n v="0.68571428571428572"/>
    <x v="1"/>
    <n v="68"/>
    <x v="1"/>
    <x v="1"/>
    <n v="83.9"/>
    <n v="9"/>
    <n v="20"/>
    <n v="12.8"/>
    <n v="0.21333333333333335"/>
  </r>
  <r>
    <x v="1918"/>
    <x v="2"/>
    <x v="1"/>
    <n v="7.4"/>
    <n v="4"/>
    <n v="3"/>
    <n v="0.8"/>
    <n v="3.1"/>
    <n v="4.3"/>
    <n v="2.9"/>
    <n v="2.4"/>
    <n v="1.6"/>
    <n v="7"/>
    <n v="5"/>
    <n v="10"/>
    <n v="7"/>
    <n v="4.8"/>
    <n v="0.68571428571428572"/>
    <x v="0"/>
    <n v="74"/>
    <x v="1"/>
    <x v="0"/>
    <n v="198.1"/>
    <n v="15"/>
    <n v="1"/>
    <n v="3.2"/>
    <n v="5.3333333333333337E-2"/>
  </r>
  <r>
    <x v="1919"/>
    <x v="20"/>
    <x v="0"/>
    <n v="5"/>
    <n v="5.7"/>
    <n v="1.2"/>
    <n v="1"/>
    <n v="1.4"/>
    <n v="1.5"/>
    <n v="1.2"/>
    <n v="2.2000000000000002"/>
    <n v="0.8"/>
    <n v="6.1"/>
    <n v="6"/>
    <n v="4"/>
    <n v="6"/>
    <n v="1.1000000000000001"/>
    <n v="0.15714285714285717"/>
    <x v="0"/>
    <n v="36"/>
    <x v="1"/>
    <x v="1"/>
    <n v="281.2"/>
    <n v="14"/>
    <n v="1"/>
    <n v="4.3"/>
    <n v="7.166666666666667E-2"/>
  </r>
  <r>
    <x v="1920"/>
    <x v="11"/>
    <x v="1"/>
    <n v="8"/>
    <n v="5.0999999999999996"/>
    <n v="1.4"/>
    <n v="1.2"/>
    <n v="3.8"/>
    <n v="2.6"/>
    <n v="0.7"/>
    <n v="1.8"/>
    <n v="0.6"/>
    <n v="6.2"/>
    <n v="9"/>
    <n v="2"/>
    <n v="4"/>
    <n v="3.8"/>
    <n v="0.54285714285714282"/>
    <x v="2"/>
    <n v="50"/>
    <x v="0"/>
    <x v="0"/>
    <n v="73.2"/>
    <n v="11"/>
    <n v="4"/>
    <n v="3.7"/>
    <n v="6.1666666666666668E-2"/>
  </r>
  <r>
    <x v="1921"/>
    <x v="38"/>
    <x v="1"/>
    <n v="8.3000000000000007"/>
    <n v="2.2999999999999998"/>
    <n v="2"/>
    <n v="0.6"/>
    <n v="0.7"/>
    <n v="2.2000000000000002"/>
    <n v="2.8"/>
    <n v="3.8"/>
    <n v="1.1000000000000001"/>
    <n v="8.1999999999999993"/>
    <n v="7"/>
    <n v="7"/>
    <n v="3"/>
    <n v="1.5"/>
    <n v="0.21428571428571427"/>
    <x v="1"/>
    <n v="58"/>
    <x v="0"/>
    <x v="0"/>
    <n v="180"/>
    <n v="12"/>
    <n v="4"/>
    <n v="13.9"/>
    <n v="0.23166666666666666"/>
  </r>
  <r>
    <x v="1922"/>
    <x v="1"/>
    <x v="1"/>
    <n v="6.6"/>
    <n v="3.9"/>
    <n v="1.2"/>
    <n v="0.7"/>
    <n v="0.2"/>
    <n v="1.7"/>
    <n v="1.3"/>
    <n v="1.5"/>
    <n v="1"/>
    <n v="6.1"/>
    <n v="5"/>
    <n v="3"/>
    <n v="9"/>
    <n v="4.2"/>
    <n v="0.6"/>
    <x v="1"/>
    <n v="44"/>
    <x v="1"/>
    <x v="1"/>
    <n v="93.9"/>
    <n v="17"/>
    <n v="4"/>
    <n v="9.5"/>
    <n v="0.15833333333333333"/>
  </r>
  <r>
    <x v="1923"/>
    <x v="20"/>
    <x v="0"/>
    <n v="7.3"/>
    <n v="2.9"/>
    <n v="1.1000000000000001"/>
    <n v="1.2"/>
    <n v="0.5"/>
    <n v="1.1000000000000001"/>
    <n v="0"/>
    <n v="2.9"/>
    <n v="1.6"/>
    <n v="7"/>
    <n v="5"/>
    <n v="9"/>
    <n v="10"/>
    <n v="3.1"/>
    <n v="0.44285714285714289"/>
    <x v="2"/>
    <n v="56"/>
    <x v="0"/>
    <x v="1"/>
    <n v="207.8"/>
    <n v="1"/>
    <n v="13"/>
    <n v="8.1"/>
    <n v="0.13499999999999998"/>
  </r>
  <r>
    <x v="1924"/>
    <x v="30"/>
    <x v="1"/>
    <n v="8"/>
    <n v="4.5999999999999996"/>
    <n v="1.2"/>
    <n v="0.9"/>
    <n v="1.7"/>
    <n v="4.5"/>
    <n v="1.1000000000000001"/>
    <n v="1.7"/>
    <n v="1.7"/>
    <n v="5.2"/>
    <n v="10"/>
    <n v="6"/>
    <n v="5"/>
    <n v="4.8"/>
    <n v="0.68571428571428572"/>
    <x v="0"/>
    <n v="34"/>
    <x v="0"/>
    <x v="0"/>
    <n v="43"/>
    <n v="13"/>
    <n v="5"/>
    <n v="3.3"/>
    <n v="5.5E-2"/>
  </r>
  <r>
    <x v="1925"/>
    <x v="2"/>
    <x v="1"/>
    <n v="3.8"/>
    <n v="2.9"/>
    <n v="2.2999999999999998"/>
    <n v="0.9"/>
    <n v="0"/>
    <n v="1.7"/>
    <n v="3.6"/>
    <n v="4.7"/>
    <n v="2.2000000000000002"/>
    <n v="6.8"/>
    <n v="9"/>
    <n v="1"/>
    <n v="8"/>
    <n v="7.8"/>
    <n v="1.1142857142857143"/>
    <x v="1"/>
    <n v="21"/>
    <x v="1"/>
    <x v="1"/>
    <n v="153.9"/>
    <n v="16"/>
    <n v="15"/>
    <n v="0"/>
    <n v="0"/>
  </r>
  <r>
    <x v="1926"/>
    <x v="9"/>
    <x v="2"/>
    <n v="8.1"/>
    <n v="1.8"/>
    <n v="2"/>
    <n v="0.5"/>
    <n v="1.2"/>
    <n v="3.1"/>
    <n v="3.3"/>
    <n v="2.2999999999999998"/>
    <n v="0.9"/>
    <n v="6.4"/>
    <n v="9"/>
    <n v="10"/>
    <n v="4"/>
    <n v="2.9"/>
    <n v="0.41428571428571426"/>
    <x v="0"/>
    <n v="30"/>
    <x v="1"/>
    <x v="1"/>
    <n v="172.2"/>
    <n v="0"/>
    <n v="15"/>
    <n v="23.1"/>
    <n v="0.38500000000000001"/>
  </r>
  <r>
    <x v="1927"/>
    <x v="19"/>
    <x v="1"/>
    <n v="4.4000000000000004"/>
    <n v="5.0999999999999996"/>
    <n v="2.1"/>
    <n v="0.9"/>
    <n v="4.4000000000000004"/>
    <n v="2"/>
    <n v="0.7"/>
    <n v="3.4"/>
    <n v="2.2000000000000002"/>
    <n v="6.6"/>
    <n v="2"/>
    <n v="8"/>
    <n v="4"/>
    <n v="0.8"/>
    <n v="0.1142857142857143"/>
    <x v="1"/>
    <n v="51"/>
    <x v="1"/>
    <x v="0"/>
    <n v="80.8"/>
    <n v="10"/>
    <n v="7"/>
    <n v="7.7"/>
    <n v="0.12833333333333333"/>
  </r>
  <r>
    <x v="1928"/>
    <x v="40"/>
    <x v="0"/>
    <n v="4.5999999999999996"/>
    <n v="3.5"/>
    <n v="1.7"/>
    <n v="1.8"/>
    <n v="0"/>
    <n v="1.4"/>
    <n v="0.2"/>
    <n v="3.3"/>
    <n v="1.8"/>
    <n v="5"/>
    <n v="7"/>
    <n v="7"/>
    <n v="6"/>
    <n v="0"/>
    <n v="0"/>
    <x v="0"/>
    <n v="49"/>
    <x v="1"/>
    <x v="0"/>
    <n v="172.2"/>
    <n v="13"/>
    <n v="4"/>
    <n v="31.7"/>
    <n v="0.52833333333333332"/>
  </r>
  <r>
    <x v="1929"/>
    <x v="27"/>
    <x v="0"/>
    <n v="6.4"/>
    <n v="2"/>
    <n v="2.5"/>
    <n v="0.8"/>
    <n v="1"/>
    <n v="2.1"/>
    <n v="1.5"/>
    <n v="4"/>
    <n v="2.1"/>
    <n v="5.0999999999999996"/>
    <n v="10"/>
    <n v="1"/>
    <n v="6"/>
    <n v="1.2"/>
    <n v="0.17142857142857143"/>
    <x v="0"/>
    <n v="36"/>
    <x v="1"/>
    <x v="0"/>
    <n v="126.8"/>
    <n v="11"/>
    <n v="12"/>
    <n v="16.2"/>
    <n v="0.26999999999999996"/>
  </r>
  <r>
    <x v="1930"/>
    <x v="3"/>
    <x v="2"/>
    <n v="1.7"/>
    <n v="2.2999999999999998"/>
    <n v="3.1"/>
    <n v="0.4"/>
    <n v="0.5"/>
    <n v="2.4"/>
    <n v="3.2"/>
    <n v="2.7"/>
    <n v="0.1"/>
    <n v="6.1"/>
    <n v="1"/>
    <n v="3"/>
    <n v="3"/>
    <n v="5.0999999999999996"/>
    <n v="0.72857142857142854"/>
    <x v="0"/>
    <n v="43"/>
    <x v="0"/>
    <x v="0"/>
    <n v="236.2"/>
    <n v="13"/>
    <n v="2"/>
    <n v="24.6"/>
    <n v="0.41000000000000003"/>
  </r>
  <r>
    <x v="1931"/>
    <x v="50"/>
    <x v="0"/>
    <n v="6.4"/>
    <n v="2"/>
    <n v="2.6"/>
    <n v="1.5"/>
    <n v="1.2"/>
    <n v="1.4"/>
    <n v="1.8"/>
    <n v="0.8"/>
    <n v="1.1000000000000001"/>
    <n v="8.1"/>
    <n v="4"/>
    <n v="3"/>
    <n v="2"/>
    <n v="4"/>
    <n v="0.5714285714285714"/>
    <x v="0"/>
    <n v="64"/>
    <x v="1"/>
    <x v="0"/>
    <n v="78.8"/>
    <n v="16"/>
    <n v="8"/>
    <n v="17.899999999999999"/>
    <n v="0.29833333333333328"/>
  </r>
  <r>
    <x v="1932"/>
    <x v="28"/>
    <x v="0"/>
    <n v="8"/>
    <n v="1.5"/>
    <n v="1.8"/>
    <n v="1.3"/>
    <n v="1.2"/>
    <n v="1.1000000000000001"/>
    <n v="1.8"/>
    <n v="3.1"/>
    <n v="3.1"/>
    <n v="4.8"/>
    <n v="2"/>
    <n v="3"/>
    <n v="9"/>
    <n v="3.5"/>
    <n v="0.5"/>
    <x v="0"/>
    <n v="23"/>
    <x v="0"/>
    <x v="1"/>
    <n v="195.4"/>
    <n v="11"/>
    <n v="3"/>
    <n v="11.3"/>
    <n v="0.18833333333333335"/>
  </r>
  <r>
    <x v="1933"/>
    <x v="9"/>
    <x v="0"/>
    <n v="2.7"/>
    <n v="2.2999999999999998"/>
    <n v="0.8"/>
    <n v="1.1000000000000001"/>
    <n v="0.8"/>
    <n v="2.6"/>
    <n v="1.3"/>
    <n v="2.9"/>
    <n v="0"/>
    <n v="8.5"/>
    <n v="10"/>
    <n v="7"/>
    <n v="2"/>
    <n v="3.8"/>
    <n v="0.54285714285714282"/>
    <x v="1"/>
    <n v="75"/>
    <x v="1"/>
    <x v="0"/>
    <n v="145"/>
    <n v="5"/>
    <n v="7"/>
    <n v="5.2"/>
    <n v="8.666666666666667E-2"/>
  </r>
  <r>
    <x v="1934"/>
    <x v="8"/>
    <x v="1"/>
    <n v="8.1999999999999993"/>
    <n v="3.6"/>
    <n v="0"/>
    <n v="0.3"/>
    <n v="1.3"/>
    <n v="2.1"/>
    <n v="1.7"/>
    <n v="0"/>
    <n v="3"/>
    <n v="5.7"/>
    <n v="9"/>
    <n v="6"/>
    <n v="9"/>
    <n v="4.4000000000000004"/>
    <n v="0.62857142857142867"/>
    <x v="1"/>
    <n v="69"/>
    <x v="1"/>
    <x v="1"/>
    <n v="214.7"/>
    <n v="8"/>
    <n v="15"/>
    <n v="2.2000000000000002"/>
    <n v="3.6666666666666667E-2"/>
  </r>
  <r>
    <x v="1935"/>
    <x v="36"/>
    <x v="0"/>
    <n v="4.5999999999999996"/>
    <n v="3.1"/>
    <n v="1.9"/>
    <n v="0.4"/>
    <n v="2.1"/>
    <n v="1.2"/>
    <n v="3"/>
    <n v="0.3"/>
    <n v="2.9"/>
    <n v="6.6"/>
    <n v="6"/>
    <n v="2"/>
    <n v="8"/>
    <n v="0"/>
    <n v="0"/>
    <x v="0"/>
    <n v="80"/>
    <x v="0"/>
    <x v="0"/>
    <n v="215.8"/>
    <n v="11"/>
    <n v="10"/>
    <n v="19"/>
    <n v="0.31666666666666665"/>
  </r>
  <r>
    <x v="1936"/>
    <x v="41"/>
    <x v="1"/>
    <n v="6.4"/>
    <n v="2.2999999999999998"/>
    <n v="0"/>
    <n v="0.2"/>
    <n v="2.9"/>
    <n v="0.9"/>
    <n v="2.1"/>
    <n v="3.4"/>
    <n v="1.9"/>
    <n v="7.7"/>
    <n v="4"/>
    <n v="5"/>
    <n v="10"/>
    <n v="5"/>
    <n v="0.7142857142857143"/>
    <x v="0"/>
    <n v="65"/>
    <x v="1"/>
    <x v="0"/>
    <n v="137.4"/>
    <n v="16"/>
    <n v="18"/>
    <n v="12.1"/>
    <n v="0.20166666666666666"/>
  </r>
  <r>
    <x v="1937"/>
    <x v="51"/>
    <x v="2"/>
    <n v="4.9000000000000004"/>
    <n v="5.2"/>
    <n v="1.8"/>
    <n v="1.2"/>
    <n v="1.2"/>
    <n v="2.4"/>
    <n v="1.8"/>
    <n v="4.3"/>
    <n v="0"/>
    <n v="6.1"/>
    <n v="3"/>
    <n v="6"/>
    <n v="7"/>
    <n v="3.8"/>
    <n v="0.54285714285714282"/>
    <x v="1"/>
    <n v="51"/>
    <x v="0"/>
    <x v="0"/>
    <n v="147.80000000000001"/>
    <n v="15"/>
    <n v="9"/>
    <n v="14.9"/>
    <n v="0.24833333333333335"/>
  </r>
  <r>
    <x v="1938"/>
    <x v="41"/>
    <x v="1"/>
    <n v="7.1"/>
    <n v="0"/>
    <n v="3.4"/>
    <n v="1.5"/>
    <n v="1.5"/>
    <n v="0"/>
    <n v="2.8"/>
    <n v="2.4"/>
    <n v="1"/>
    <n v="6.2"/>
    <n v="4"/>
    <n v="2"/>
    <n v="5"/>
    <n v="0.1"/>
    <n v="1.4285714285714287E-2"/>
    <x v="1"/>
    <n v="38"/>
    <x v="1"/>
    <x v="0"/>
    <n v="195.4"/>
    <n v="1"/>
    <n v="6"/>
    <n v="16.5"/>
    <n v="0.27500000000000002"/>
  </r>
  <r>
    <x v="1939"/>
    <x v="2"/>
    <x v="0"/>
    <n v="8"/>
    <n v="3.5"/>
    <n v="0.8"/>
    <n v="1.2"/>
    <n v="2"/>
    <n v="1.7"/>
    <n v="2.1"/>
    <n v="3.6"/>
    <n v="2"/>
    <n v="8.1999999999999993"/>
    <n v="2"/>
    <n v="1"/>
    <n v="3"/>
    <n v="3.7"/>
    <n v="0.52857142857142858"/>
    <x v="0"/>
    <n v="22"/>
    <x v="0"/>
    <x v="1"/>
    <n v="176.1"/>
    <n v="17"/>
    <n v="11"/>
    <n v="12.8"/>
    <n v="0.21333333333333335"/>
  </r>
  <r>
    <x v="1940"/>
    <x v="33"/>
    <x v="1"/>
    <n v="7.3"/>
    <n v="2.8"/>
    <n v="0.7"/>
    <n v="2"/>
    <n v="0.3"/>
    <n v="2.2000000000000002"/>
    <n v="3.1"/>
    <n v="2.6"/>
    <n v="0"/>
    <n v="7.8"/>
    <n v="5"/>
    <n v="4"/>
    <n v="2"/>
    <n v="0.4"/>
    <n v="5.7142857142857148E-2"/>
    <x v="1"/>
    <n v="23"/>
    <x v="1"/>
    <x v="1"/>
    <n v="144.1"/>
    <n v="15"/>
    <n v="7"/>
    <n v="6.2"/>
    <n v="0.10333333333333333"/>
  </r>
  <r>
    <x v="1941"/>
    <x v="39"/>
    <x v="0"/>
    <n v="6"/>
    <n v="1.5"/>
    <n v="2.6"/>
    <n v="0.8"/>
    <n v="1.3"/>
    <n v="4.0999999999999996"/>
    <n v="1.2"/>
    <n v="2.5"/>
    <n v="1.9"/>
    <n v="7.3"/>
    <n v="9"/>
    <n v="4"/>
    <n v="8"/>
    <n v="4"/>
    <n v="0.5714285714285714"/>
    <x v="1"/>
    <n v="44"/>
    <x v="1"/>
    <x v="1"/>
    <n v="108.3"/>
    <n v="9"/>
    <n v="9"/>
    <n v="18.100000000000001"/>
    <n v="0.30166666666666669"/>
  </r>
  <r>
    <x v="1942"/>
    <x v="38"/>
    <x v="1"/>
    <n v="5"/>
    <n v="3.5"/>
    <n v="0"/>
    <n v="0.8"/>
    <n v="1"/>
    <n v="2"/>
    <n v="2.2999999999999998"/>
    <n v="2.2999999999999998"/>
    <n v="1.3"/>
    <n v="6.3"/>
    <n v="6"/>
    <n v="4"/>
    <n v="2"/>
    <n v="3.2"/>
    <n v="0.45714285714285718"/>
    <x v="0"/>
    <n v="28"/>
    <x v="0"/>
    <x v="1"/>
    <n v="168.3"/>
    <n v="18"/>
    <n v="4"/>
    <n v="8.4"/>
    <n v="0.14000000000000001"/>
  </r>
  <r>
    <x v="1943"/>
    <x v="49"/>
    <x v="0"/>
    <n v="5.9"/>
    <n v="2.7"/>
    <n v="2.4"/>
    <n v="1.1000000000000001"/>
    <n v="2.5"/>
    <n v="1.6"/>
    <n v="3.1"/>
    <n v="2.6"/>
    <n v="0.6"/>
    <n v="6.4"/>
    <n v="2"/>
    <n v="1"/>
    <n v="8"/>
    <n v="1"/>
    <n v="0.14285714285714285"/>
    <x v="0"/>
    <n v="40"/>
    <x v="0"/>
    <x v="0"/>
    <n v="94.4"/>
    <n v="3"/>
    <n v="4"/>
    <n v="10.7"/>
    <n v="0.17833333333333332"/>
  </r>
  <r>
    <x v="1944"/>
    <x v="46"/>
    <x v="0"/>
    <n v="7.3"/>
    <n v="4.9000000000000004"/>
    <n v="3.5"/>
    <n v="0.9"/>
    <n v="3.3"/>
    <n v="2.2999999999999998"/>
    <n v="3.9"/>
    <n v="3"/>
    <n v="0.1"/>
    <n v="5.2"/>
    <n v="6"/>
    <n v="3"/>
    <n v="5"/>
    <n v="3.8"/>
    <n v="0.54285714285714282"/>
    <x v="0"/>
    <n v="42"/>
    <x v="1"/>
    <x v="1"/>
    <n v="182.4"/>
    <n v="6"/>
    <n v="12"/>
    <n v="15.7"/>
    <n v="0.26166666666666666"/>
  </r>
  <r>
    <x v="1945"/>
    <x v="0"/>
    <x v="1"/>
    <n v="7.4"/>
    <n v="4.3"/>
    <n v="1.1000000000000001"/>
    <n v="1.2"/>
    <n v="0.7"/>
    <n v="1.1000000000000001"/>
    <n v="0.7"/>
    <n v="2"/>
    <n v="2.7"/>
    <n v="6.2"/>
    <n v="9"/>
    <n v="7"/>
    <n v="9"/>
    <n v="4.5999999999999996"/>
    <n v="0.65714285714285714"/>
    <x v="2"/>
    <n v="65"/>
    <x v="0"/>
    <x v="0"/>
    <n v="205.5"/>
    <n v="15"/>
    <n v="1"/>
    <n v="9.5"/>
    <n v="0.15833333333333333"/>
  </r>
  <r>
    <x v="1946"/>
    <x v="3"/>
    <x v="0"/>
    <n v="7.1"/>
    <n v="5.9"/>
    <n v="1"/>
    <n v="0.7"/>
    <n v="2.8"/>
    <n v="1.7"/>
    <n v="1.8"/>
    <n v="4.0999999999999996"/>
    <n v="2"/>
    <n v="6.6"/>
    <n v="4"/>
    <n v="4"/>
    <n v="4"/>
    <n v="1.9"/>
    <n v="0.27142857142857141"/>
    <x v="0"/>
    <n v="48"/>
    <x v="0"/>
    <x v="0"/>
    <n v="108.7"/>
    <n v="18"/>
    <n v="11"/>
    <n v="0"/>
    <n v="0"/>
  </r>
  <r>
    <x v="1947"/>
    <x v="2"/>
    <x v="0"/>
    <n v="3.4"/>
    <n v="2.2999999999999998"/>
    <n v="2.6"/>
    <n v="0.3"/>
    <n v="0"/>
    <n v="2"/>
    <n v="0.4"/>
    <n v="1.2"/>
    <n v="1"/>
    <n v="6.5"/>
    <n v="1"/>
    <n v="2"/>
    <n v="8"/>
    <n v="4.5999999999999996"/>
    <n v="0.65714285714285714"/>
    <x v="0"/>
    <n v="49"/>
    <x v="1"/>
    <x v="1"/>
    <n v="129.1"/>
    <n v="4"/>
    <n v="10"/>
    <n v="18.3"/>
    <n v="0.30499999999999999"/>
  </r>
  <r>
    <x v="1948"/>
    <x v="2"/>
    <x v="0"/>
    <n v="6"/>
    <n v="5.0999999999999996"/>
    <n v="0.8"/>
    <n v="0.1"/>
    <n v="1.7"/>
    <n v="2.8"/>
    <n v="0.8"/>
    <n v="4.7"/>
    <n v="1.2"/>
    <n v="6.9"/>
    <n v="2"/>
    <n v="8"/>
    <n v="7"/>
    <n v="2.4"/>
    <n v="0.34285714285714286"/>
    <x v="2"/>
    <n v="44"/>
    <x v="1"/>
    <x v="1"/>
    <n v="118.5"/>
    <n v="4"/>
    <n v="1"/>
    <n v="20"/>
    <n v="0.33333333333333331"/>
  </r>
  <r>
    <x v="1949"/>
    <x v="9"/>
    <x v="1"/>
    <n v="4.7"/>
    <n v="1.3"/>
    <n v="2.8"/>
    <n v="1.2"/>
    <n v="1.8"/>
    <n v="1.2"/>
    <n v="2"/>
    <n v="2.2000000000000002"/>
    <n v="0.9"/>
    <n v="7.8"/>
    <n v="5"/>
    <n v="1"/>
    <n v="8"/>
    <n v="4.7"/>
    <n v="0.67142857142857149"/>
    <x v="0"/>
    <n v="68"/>
    <x v="1"/>
    <x v="1"/>
    <n v="202.7"/>
    <n v="6"/>
    <n v="14"/>
    <n v="0"/>
    <n v="0"/>
  </r>
  <r>
    <x v="1950"/>
    <x v="1"/>
    <x v="1"/>
    <n v="7.3"/>
    <n v="2.8"/>
    <n v="0.9"/>
    <n v="0.7"/>
    <n v="0"/>
    <n v="2"/>
    <n v="0"/>
    <n v="2.4"/>
    <n v="0"/>
    <n v="4.7"/>
    <n v="10"/>
    <n v="9"/>
    <n v="5"/>
    <n v="2.8"/>
    <n v="0.39999999999999997"/>
    <x v="1"/>
    <n v="48"/>
    <x v="1"/>
    <x v="0"/>
    <n v="152.69999999999999"/>
    <n v="16"/>
    <n v="19"/>
    <n v="1.7"/>
    <n v="2.8333333333333332E-2"/>
  </r>
  <r>
    <x v="1951"/>
    <x v="50"/>
    <x v="1"/>
    <n v="4.5"/>
    <n v="2.2999999999999998"/>
    <n v="3.8"/>
    <n v="0.4"/>
    <n v="0.7"/>
    <n v="0"/>
    <n v="2.5"/>
    <n v="1.7"/>
    <n v="2.5"/>
    <n v="5.7"/>
    <n v="7"/>
    <n v="5"/>
    <n v="2"/>
    <n v="5.3"/>
    <n v="0.75714285714285712"/>
    <x v="0"/>
    <n v="53"/>
    <x v="1"/>
    <x v="0"/>
    <n v="131.69999999999999"/>
    <n v="0"/>
    <n v="6"/>
    <n v="26.2"/>
    <n v="0.43666666666666665"/>
  </r>
  <r>
    <x v="1952"/>
    <x v="15"/>
    <x v="1"/>
    <n v="6.9"/>
    <n v="3.9"/>
    <n v="2.7"/>
    <n v="0.7"/>
    <n v="0.6"/>
    <n v="2.6"/>
    <n v="2.7"/>
    <n v="3"/>
    <n v="1.4"/>
    <n v="7.9"/>
    <n v="8"/>
    <n v="2"/>
    <n v="7"/>
    <n v="1.2"/>
    <n v="0.17142857142857143"/>
    <x v="2"/>
    <n v="33"/>
    <x v="0"/>
    <x v="1"/>
    <n v="182.4"/>
    <n v="2"/>
    <n v="7"/>
    <n v="11.9"/>
    <n v="0.19833333333333333"/>
  </r>
  <r>
    <x v="1953"/>
    <x v="27"/>
    <x v="2"/>
    <n v="5.4"/>
    <n v="3.9"/>
    <n v="2"/>
    <n v="2"/>
    <n v="0.2"/>
    <n v="1.7"/>
    <n v="1.9"/>
    <n v="2"/>
    <n v="2.2000000000000002"/>
    <n v="9.5"/>
    <n v="3"/>
    <n v="4"/>
    <n v="3"/>
    <n v="1.2"/>
    <n v="0.17142857142857143"/>
    <x v="2"/>
    <n v="41"/>
    <x v="0"/>
    <x v="1"/>
    <n v="126"/>
    <n v="15"/>
    <n v="2"/>
    <n v="10"/>
    <n v="0.16666666666666666"/>
  </r>
  <r>
    <x v="1954"/>
    <x v="34"/>
    <x v="1"/>
    <n v="2.2000000000000002"/>
    <n v="1.6"/>
    <n v="3.7"/>
    <n v="0.4"/>
    <n v="0"/>
    <n v="4.3"/>
    <n v="1"/>
    <n v="1.9"/>
    <n v="0.7"/>
    <n v="5.2"/>
    <n v="9"/>
    <n v="3"/>
    <n v="10"/>
    <n v="1.4"/>
    <n v="0.19999999999999998"/>
    <x v="1"/>
    <n v="67"/>
    <x v="1"/>
    <x v="1"/>
    <n v="139.80000000000001"/>
    <n v="1"/>
    <n v="16"/>
    <n v="6.6"/>
    <n v="0.11"/>
  </r>
  <r>
    <x v="1955"/>
    <x v="37"/>
    <x v="0"/>
    <n v="7.9"/>
    <n v="4"/>
    <n v="3"/>
    <n v="1.4"/>
    <n v="1.3"/>
    <n v="2.4"/>
    <n v="1.7"/>
    <n v="3.3"/>
    <n v="1.3"/>
    <n v="5.7"/>
    <n v="2"/>
    <n v="7"/>
    <n v="10"/>
    <n v="3.3"/>
    <n v="0.47142857142857142"/>
    <x v="0"/>
    <n v="70"/>
    <x v="1"/>
    <x v="1"/>
    <n v="94.3"/>
    <n v="0"/>
    <n v="19"/>
    <n v="1.8"/>
    <n v="3.0000000000000002E-2"/>
  </r>
  <r>
    <x v="1956"/>
    <x v="14"/>
    <x v="1"/>
    <n v="5.9"/>
    <n v="2.4"/>
    <n v="2.4"/>
    <n v="1.2"/>
    <n v="1.4"/>
    <n v="1"/>
    <n v="4.5"/>
    <n v="4"/>
    <n v="1.5"/>
    <n v="4.9000000000000004"/>
    <n v="4"/>
    <n v="6"/>
    <n v="10"/>
    <n v="2.7"/>
    <n v="0.38571428571428573"/>
    <x v="0"/>
    <n v="35"/>
    <x v="0"/>
    <x v="0"/>
    <n v="191.9"/>
    <n v="20"/>
    <n v="5"/>
    <n v="8.4"/>
    <n v="0.14000000000000001"/>
  </r>
  <r>
    <x v="1957"/>
    <x v="9"/>
    <x v="0"/>
    <n v="8.6"/>
    <n v="1.8"/>
    <n v="0.1"/>
    <n v="1.7"/>
    <n v="1.4"/>
    <n v="0.7"/>
    <n v="1.4"/>
    <n v="1.1000000000000001"/>
    <n v="2.2000000000000002"/>
    <n v="4.0999999999999996"/>
    <n v="4"/>
    <n v="9"/>
    <n v="10"/>
    <n v="3.6"/>
    <n v="0.51428571428571435"/>
    <x v="1"/>
    <n v="30"/>
    <x v="1"/>
    <x v="0"/>
    <n v="95.4"/>
    <n v="6"/>
    <n v="14"/>
    <n v="17.8"/>
    <n v="0.29666666666666669"/>
  </r>
  <r>
    <x v="1958"/>
    <x v="23"/>
    <x v="0"/>
    <n v="2.7"/>
    <n v="3"/>
    <n v="1.3"/>
    <n v="0.9"/>
    <n v="2.2999999999999998"/>
    <n v="2.8"/>
    <n v="1.1000000000000001"/>
    <n v="3.6"/>
    <n v="3"/>
    <n v="6.8"/>
    <n v="6"/>
    <n v="4"/>
    <n v="2"/>
    <n v="0.7"/>
    <n v="9.9999999999999992E-2"/>
    <x v="0"/>
    <n v="79"/>
    <x v="1"/>
    <x v="1"/>
    <n v="221.6"/>
    <n v="9"/>
    <n v="12"/>
    <n v="9.9"/>
    <n v="0.16500000000000001"/>
  </r>
  <r>
    <x v="1959"/>
    <x v="13"/>
    <x v="0"/>
    <n v="5.4"/>
    <n v="0.8"/>
    <n v="3.1"/>
    <n v="0.2"/>
    <n v="0"/>
    <n v="4.2"/>
    <n v="0"/>
    <n v="4.0999999999999996"/>
    <n v="0.9"/>
    <n v="7.2"/>
    <n v="10"/>
    <n v="3"/>
    <n v="3"/>
    <n v="1.6"/>
    <n v="0.22857142857142859"/>
    <x v="1"/>
    <n v="78"/>
    <x v="0"/>
    <x v="0"/>
    <n v="161.9"/>
    <n v="2"/>
    <n v="12"/>
    <n v="14.9"/>
    <n v="0.24833333333333335"/>
  </r>
  <r>
    <x v="1960"/>
    <x v="39"/>
    <x v="1"/>
    <n v="5.6"/>
    <n v="4.4000000000000004"/>
    <n v="0.7"/>
    <n v="1.5"/>
    <n v="1.1000000000000001"/>
    <n v="3.8"/>
    <n v="3.3"/>
    <n v="0.2"/>
    <n v="0.9"/>
    <n v="6.1"/>
    <n v="6"/>
    <n v="7"/>
    <n v="4"/>
    <n v="5.5"/>
    <n v="0.7857142857142857"/>
    <x v="1"/>
    <n v="33"/>
    <x v="0"/>
    <x v="1"/>
    <n v="142.19999999999999"/>
    <n v="17"/>
    <n v="11"/>
    <n v="24.1"/>
    <n v="0.40166666666666667"/>
  </r>
  <r>
    <x v="1961"/>
    <x v="16"/>
    <x v="0"/>
    <n v="6.5"/>
    <n v="2.9"/>
    <n v="1.2"/>
    <n v="0.9"/>
    <n v="4.0999999999999996"/>
    <n v="0.5"/>
    <n v="0.5"/>
    <n v="1.4"/>
    <n v="1"/>
    <n v="6.2"/>
    <n v="3"/>
    <n v="6"/>
    <n v="10"/>
    <n v="3.7"/>
    <n v="0.52857142857142858"/>
    <x v="2"/>
    <n v="26"/>
    <x v="0"/>
    <x v="1"/>
    <n v="149.30000000000001"/>
    <n v="2"/>
    <n v="13"/>
    <n v="5.4"/>
    <n v="9.0000000000000011E-2"/>
  </r>
  <r>
    <x v="1962"/>
    <x v="25"/>
    <x v="1"/>
    <n v="3.3"/>
    <n v="2.9"/>
    <n v="1"/>
    <n v="1.6"/>
    <n v="2.4"/>
    <n v="2.2000000000000002"/>
    <n v="2.1"/>
    <n v="4.0999999999999996"/>
    <n v="0.6"/>
    <n v="6.4"/>
    <n v="9"/>
    <n v="5"/>
    <n v="7"/>
    <n v="4.2"/>
    <n v="0.6"/>
    <x v="0"/>
    <n v="24"/>
    <x v="0"/>
    <x v="0"/>
    <n v="235.5"/>
    <n v="6"/>
    <n v="8"/>
    <n v="12.4"/>
    <n v="0.20666666666666667"/>
  </r>
  <r>
    <x v="1963"/>
    <x v="2"/>
    <x v="1"/>
    <n v="7.1"/>
    <n v="2.9"/>
    <n v="2.4"/>
    <n v="1.4"/>
    <n v="2.4"/>
    <n v="3.4"/>
    <n v="4.5"/>
    <n v="3"/>
    <n v="3.8"/>
    <n v="5.8"/>
    <n v="5"/>
    <n v="10"/>
    <n v="10"/>
    <n v="2.5"/>
    <n v="0.35714285714285715"/>
    <x v="1"/>
    <n v="77"/>
    <x v="0"/>
    <x v="1"/>
    <n v="82.7"/>
    <n v="14"/>
    <n v="9"/>
    <n v="18"/>
    <n v="0.3"/>
  </r>
  <r>
    <x v="1964"/>
    <x v="6"/>
    <x v="1"/>
    <n v="9.8000000000000007"/>
    <n v="5.5"/>
    <n v="3"/>
    <n v="1.5"/>
    <n v="0.5"/>
    <n v="0.4"/>
    <n v="2.4"/>
    <n v="4.7"/>
    <n v="0"/>
    <n v="6.4"/>
    <n v="2"/>
    <n v="7"/>
    <n v="1"/>
    <n v="3.6"/>
    <n v="0.51428571428571435"/>
    <x v="1"/>
    <n v="59"/>
    <x v="1"/>
    <x v="1"/>
    <n v="86.4"/>
    <n v="0"/>
    <n v="4"/>
    <n v="2.5"/>
    <n v="4.1666666666666664E-2"/>
  </r>
  <r>
    <x v="1965"/>
    <x v="27"/>
    <x v="0"/>
    <n v="6.9"/>
    <n v="5.3"/>
    <n v="3"/>
    <n v="2.2000000000000002"/>
    <n v="1.3"/>
    <n v="3.2"/>
    <n v="2.4"/>
    <n v="2.2999999999999998"/>
    <n v="3.9"/>
    <n v="8.1999999999999993"/>
    <n v="6"/>
    <n v="5"/>
    <n v="6"/>
    <n v="2.1"/>
    <n v="0.3"/>
    <x v="0"/>
    <n v="48"/>
    <x v="1"/>
    <x v="0"/>
    <n v="198"/>
    <n v="18"/>
    <n v="20"/>
    <n v="11.4"/>
    <n v="0.19"/>
  </r>
  <r>
    <x v="1966"/>
    <x v="26"/>
    <x v="1"/>
    <n v="6.2"/>
    <n v="5"/>
    <n v="1.1000000000000001"/>
    <n v="1.1000000000000001"/>
    <n v="0"/>
    <n v="1.2"/>
    <n v="1.6"/>
    <n v="1.8"/>
    <n v="1.8"/>
    <n v="5.5"/>
    <n v="3"/>
    <n v="9"/>
    <n v="6"/>
    <n v="0"/>
    <n v="0"/>
    <x v="2"/>
    <n v="36"/>
    <x v="1"/>
    <x v="1"/>
    <n v="103.9"/>
    <n v="4"/>
    <n v="4"/>
    <n v="25"/>
    <n v="0.41666666666666669"/>
  </r>
  <r>
    <x v="1967"/>
    <x v="29"/>
    <x v="0"/>
    <n v="3.2"/>
    <n v="2.9"/>
    <n v="2.4"/>
    <n v="1.7"/>
    <n v="2.1"/>
    <n v="1.7"/>
    <n v="2.4"/>
    <n v="4.3"/>
    <n v="1.1000000000000001"/>
    <n v="6.2"/>
    <n v="8"/>
    <n v="4"/>
    <n v="8"/>
    <n v="5.0999999999999996"/>
    <n v="0.72857142857142854"/>
    <x v="0"/>
    <n v="49"/>
    <x v="1"/>
    <x v="1"/>
    <n v="113"/>
    <n v="20"/>
    <n v="20"/>
    <n v="7.3"/>
    <n v="0.12166666666666666"/>
  </r>
  <r>
    <x v="1968"/>
    <x v="37"/>
    <x v="1"/>
    <n v="4.5"/>
    <n v="1.3"/>
    <n v="1.1000000000000001"/>
    <n v="0.8"/>
    <n v="2.9"/>
    <n v="2.2999999999999998"/>
    <n v="2.1"/>
    <n v="1.4"/>
    <n v="0.4"/>
    <n v="6.3"/>
    <n v="3"/>
    <n v="1"/>
    <n v="2"/>
    <n v="3.4"/>
    <n v="0.48571428571428571"/>
    <x v="1"/>
    <n v="44"/>
    <x v="1"/>
    <x v="0"/>
    <n v="127.8"/>
    <n v="6"/>
    <n v="19"/>
    <n v="18.5"/>
    <n v="0.30833333333333335"/>
  </r>
  <r>
    <x v="1969"/>
    <x v="40"/>
    <x v="0"/>
    <n v="5.9"/>
    <n v="3"/>
    <n v="1.8"/>
    <n v="1.3"/>
    <n v="0.1"/>
    <n v="3.3"/>
    <n v="2.6"/>
    <n v="2.2000000000000002"/>
    <n v="1.2"/>
    <n v="5.8"/>
    <n v="5"/>
    <n v="10"/>
    <n v="2"/>
    <n v="1.5"/>
    <n v="0.21428571428571427"/>
    <x v="2"/>
    <n v="33"/>
    <x v="1"/>
    <x v="1"/>
    <n v="206.3"/>
    <n v="10"/>
    <n v="5"/>
    <n v="8.9"/>
    <n v="0.14833333333333334"/>
  </r>
  <r>
    <x v="1970"/>
    <x v="7"/>
    <x v="1"/>
    <n v="4.9000000000000004"/>
    <n v="3.5"/>
    <n v="2.5"/>
    <n v="0.7"/>
    <n v="0.3"/>
    <n v="3.8"/>
    <n v="0"/>
    <n v="3.2"/>
    <n v="0.6"/>
    <n v="6.6"/>
    <n v="4"/>
    <n v="5"/>
    <n v="1"/>
    <n v="3"/>
    <n v="0.42857142857142855"/>
    <x v="0"/>
    <n v="78"/>
    <x v="1"/>
    <x v="1"/>
    <n v="190.5"/>
    <n v="0"/>
    <n v="11"/>
    <n v="24.4"/>
    <n v="0.40666666666666662"/>
  </r>
  <r>
    <x v="1971"/>
    <x v="48"/>
    <x v="0"/>
    <n v="8.1"/>
    <n v="4.2"/>
    <n v="3.1"/>
    <n v="1.2"/>
    <n v="1.5"/>
    <n v="1.6"/>
    <n v="2.5"/>
    <n v="3.4"/>
    <n v="2.6"/>
    <n v="3.5"/>
    <n v="4"/>
    <n v="1"/>
    <n v="3"/>
    <n v="2.1"/>
    <n v="0.3"/>
    <x v="0"/>
    <n v="61"/>
    <x v="1"/>
    <x v="1"/>
    <n v="142.9"/>
    <n v="1"/>
    <n v="16"/>
    <n v="0"/>
    <n v="0"/>
  </r>
  <r>
    <x v="1972"/>
    <x v="13"/>
    <x v="0"/>
    <n v="7.1"/>
    <n v="3.5"/>
    <n v="0"/>
    <n v="1.2"/>
    <n v="1.7"/>
    <n v="1.4"/>
    <n v="2.5"/>
    <n v="1.5"/>
    <n v="1.8"/>
    <n v="7.2"/>
    <n v="2"/>
    <n v="1"/>
    <n v="7"/>
    <n v="6"/>
    <n v="0.8571428571428571"/>
    <x v="0"/>
    <n v="41"/>
    <x v="1"/>
    <x v="0"/>
    <n v="170"/>
    <n v="13"/>
    <n v="15"/>
    <n v="10.5"/>
    <n v="0.17499999999999999"/>
  </r>
  <r>
    <x v="1973"/>
    <x v="47"/>
    <x v="0"/>
    <n v="11.4"/>
    <n v="1.5"/>
    <n v="2.1"/>
    <n v="0"/>
    <n v="1"/>
    <n v="1.3"/>
    <n v="5.0999999999999996"/>
    <n v="2.8"/>
    <n v="2.9"/>
    <n v="5.3"/>
    <n v="8"/>
    <n v="1"/>
    <n v="8"/>
    <n v="4.3"/>
    <n v="0.61428571428571421"/>
    <x v="1"/>
    <n v="63"/>
    <x v="1"/>
    <x v="1"/>
    <n v="168.8"/>
    <n v="9"/>
    <n v="17"/>
    <n v="0"/>
    <n v="0"/>
  </r>
  <r>
    <x v="1974"/>
    <x v="18"/>
    <x v="0"/>
    <n v="4"/>
    <n v="2.2000000000000002"/>
    <n v="3.4"/>
    <n v="0.7"/>
    <n v="0.7"/>
    <n v="2.9"/>
    <n v="2"/>
    <n v="2.1"/>
    <n v="0.9"/>
    <n v="5.5"/>
    <n v="3"/>
    <n v="1"/>
    <n v="7"/>
    <n v="0.7"/>
    <n v="9.9999999999999992E-2"/>
    <x v="1"/>
    <n v="24"/>
    <x v="0"/>
    <x v="0"/>
    <n v="99.9"/>
    <n v="2"/>
    <n v="5"/>
    <n v="4.4000000000000004"/>
    <n v="7.3333333333333334E-2"/>
  </r>
  <r>
    <x v="1975"/>
    <x v="3"/>
    <x v="1"/>
    <n v="6.1"/>
    <n v="2.1"/>
    <n v="2.2000000000000002"/>
    <n v="1.1000000000000001"/>
    <n v="0.7"/>
    <n v="3.2"/>
    <n v="2.2999999999999998"/>
    <n v="0.3"/>
    <n v="1.3"/>
    <n v="6.3"/>
    <n v="4"/>
    <n v="8"/>
    <n v="9"/>
    <n v="0.4"/>
    <n v="5.7142857142857148E-2"/>
    <x v="0"/>
    <n v="59"/>
    <x v="0"/>
    <x v="0"/>
    <n v="103.3"/>
    <n v="13"/>
    <n v="9"/>
    <n v="4.3"/>
    <n v="7.166666666666667E-2"/>
  </r>
  <r>
    <x v="1976"/>
    <x v="41"/>
    <x v="0"/>
    <n v="3.2"/>
    <n v="3.8"/>
    <n v="2.1"/>
    <n v="0"/>
    <n v="1.5"/>
    <n v="3.1"/>
    <n v="2.5"/>
    <n v="1.9"/>
    <n v="1.1000000000000001"/>
    <n v="4.8"/>
    <n v="6"/>
    <n v="2"/>
    <n v="8"/>
    <n v="3.5"/>
    <n v="0.5"/>
    <x v="1"/>
    <n v="47"/>
    <x v="0"/>
    <x v="1"/>
    <n v="48.2"/>
    <n v="4"/>
    <n v="19"/>
    <n v="7.9"/>
    <n v="0.13166666666666668"/>
  </r>
  <r>
    <x v="1977"/>
    <x v="38"/>
    <x v="1"/>
    <n v="1.6"/>
    <n v="3.8"/>
    <n v="1.4"/>
    <n v="1"/>
    <n v="2.1"/>
    <n v="2.2999999999999998"/>
    <n v="2.5"/>
    <n v="0.4"/>
    <n v="0.8"/>
    <n v="8.1"/>
    <n v="9"/>
    <n v="9"/>
    <n v="8"/>
    <n v="3.3"/>
    <n v="0.47142857142857142"/>
    <x v="2"/>
    <n v="31"/>
    <x v="1"/>
    <x v="0"/>
    <n v="224.5"/>
    <n v="16"/>
    <n v="20"/>
    <n v="0.5"/>
    <n v="8.3333333333333332E-3"/>
  </r>
  <r>
    <x v="1978"/>
    <x v="22"/>
    <x v="1"/>
    <n v="7.4"/>
    <n v="4"/>
    <n v="3.4"/>
    <n v="1.5"/>
    <n v="1.5"/>
    <n v="2.4"/>
    <n v="0.5"/>
    <n v="1.6"/>
    <n v="0.2"/>
    <n v="5.5"/>
    <n v="4"/>
    <n v="7"/>
    <n v="2"/>
    <n v="4"/>
    <n v="0.5714285714285714"/>
    <x v="2"/>
    <n v="55"/>
    <x v="1"/>
    <x v="0"/>
    <n v="116.5"/>
    <n v="6"/>
    <n v="8"/>
    <n v="9.4"/>
    <n v="0.15666666666666668"/>
  </r>
  <r>
    <x v="1979"/>
    <x v="21"/>
    <x v="0"/>
    <n v="7"/>
    <n v="3.5"/>
    <n v="1.5"/>
    <n v="1.7"/>
    <n v="1.4"/>
    <n v="1.7"/>
    <n v="3"/>
    <n v="0.9"/>
    <n v="1.9"/>
    <n v="9.6999999999999993"/>
    <n v="3"/>
    <n v="3"/>
    <n v="1"/>
    <n v="2.7"/>
    <n v="0.38571428571428573"/>
    <x v="1"/>
    <n v="79"/>
    <x v="1"/>
    <x v="1"/>
    <n v="150.69999999999999"/>
    <n v="0"/>
    <n v="1"/>
    <n v="13.7"/>
    <n v="0.22833333333333333"/>
  </r>
  <r>
    <x v="1980"/>
    <x v="10"/>
    <x v="0"/>
    <n v="4.3"/>
    <n v="0"/>
    <n v="1.9"/>
    <n v="0.6"/>
    <n v="0"/>
    <n v="1.8"/>
    <n v="0.9"/>
    <n v="3.5"/>
    <n v="1.5"/>
    <n v="7.3"/>
    <n v="5"/>
    <n v="9"/>
    <n v="6"/>
    <n v="1.7"/>
    <n v="0.24285714285714285"/>
    <x v="0"/>
    <n v="32"/>
    <x v="0"/>
    <x v="0"/>
    <n v="176.9"/>
    <n v="10"/>
    <n v="2"/>
    <n v="0"/>
    <n v="0"/>
  </r>
  <r>
    <x v="1981"/>
    <x v="20"/>
    <x v="1"/>
    <n v="6.2"/>
    <n v="0.4"/>
    <n v="1.5"/>
    <n v="1.7"/>
    <n v="2.4"/>
    <n v="3"/>
    <n v="2.5"/>
    <n v="2.9"/>
    <n v="1.2"/>
    <n v="5.8"/>
    <n v="9"/>
    <n v="4"/>
    <n v="7"/>
    <n v="4"/>
    <n v="0.5714285714285714"/>
    <x v="2"/>
    <n v="76"/>
    <x v="0"/>
    <x v="0"/>
    <n v="101.4"/>
    <n v="5"/>
    <n v="9"/>
    <n v="4.9000000000000004"/>
    <n v="8.1666666666666679E-2"/>
  </r>
  <r>
    <x v="1982"/>
    <x v="32"/>
    <x v="0"/>
    <n v="4.7"/>
    <n v="2.8"/>
    <n v="2.1"/>
    <n v="1.6"/>
    <n v="1.4"/>
    <n v="2.2999999999999998"/>
    <n v="1"/>
    <n v="4.5"/>
    <n v="1.7"/>
    <n v="6.1"/>
    <n v="1"/>
    <n v="7"/>
    <n v="6"/>
    <n v="4.2"/>
    <n v="0.6"/>
    <x v="0"/>
    <n v="40"/>
    <x v="1"/>
    <x v="1"/>
    <n v="107.6"/>
    <n v="15"/>
    <n v="7"/>
    <n v="30.3"/>
    <n v="0.505"/>
  </r>
  <r>
    <x v="1983"/>
    <x v="3"/>
    <x v="0"/>
    <n v="5"/>
    <n v="3.1"/>
    <n v="3.4"/>
    <n v="0"/>
    <n v="1.1000000000000001"/>
    <n v="1.4"/>
    <n v="1.7"/>
    <n v="1.3"/>
    <n v="0.8"/>
    <n v="6.7"/>
    <n v="5"/>
    <n v="3"/>
    <n v="7"/>
    <n v="5.5"/>
    <n v="0.7857142857142857"/>
    <x v="1"/>
    <n v="51"/>
    <x v="0"/>
    <x v="1"/>
    <n v="104"/>
    <n v="13"/>
    <n v="8"/>
    <n v="12.6"/>
    <n v="0.21"/>
  </r>
  <r>
    <x v="1984"/>
    <x v="16"/>
    <x v="1"/>
    <n v="5.4"/>
    <n v="4.9000000000000004"/>
    <n v="1.1000000000000001"/>
    <n v="1.1000000000000001"/>
    <n v="1.8"/>
    <n v="3.3"/>
    <n v="1.4"/>
    <n v="2.7"/>
    <n v="1.2"/>
    <n v="8.5"/>
    <n v="4"/>
    <n v="5"/>
    <n v="8"/>
    <n v="4.5"/>
    <n v="0.6428571428571429"/>
    <x v="1"/>
    <n v="68"/>
    <x v="1"/>
    <x v="1"/>
    <n v="5.2"/>
    <n v="16"/>
    <n v="20"/>
    <n v="0"/>
    <n v="0"/>
  </r>
  <r>
    <x v="1985"/>
    <x v="26"/>
    <x v="1"/>
    <n v="4.2"/>
    <n v="3.1"/>
    <n v="2.1"/>
    <n v="1.1000000000000001"/>
    <n v="0.7"/>
    <n v="1.3"/>
    <n v="1.7"/>
    <n v="1.1000000000000001"/>
    <n v="2.1"/>
    <n v="7.6"/>
    <n v="5"/>
    <n v="4"/>
    <n v="2"/>
    <n v="1.3"/>
    <n v="0.18571428571428572"/>
    <x v="0"/>
    <n v="75"/>
    <x v="1"/>
    <x v="1"/>
    <n v="146.69999999999999"/>
    <n v="14"/>
    <n v="18"/>
    <n v="0"/>
    <n v="0"/>
  </r>
  <r>
    <x v="1986"/>
    <x v="23"/>
    <x v="1"/>
    <n v="4.5999999999999996"/>
    <n v="1.5"/>
    <n v="2.4"/>
    <n v="1.8"/>
    <n v="1.1000000000000001"/>
    <n v="2.2000000000000002"/>
    <n v="1.9"/>
    <n v="1.7"/>
    <n v="2.2000000000000002"/>
    <n v="7.6"/>
    <n v="7"/>
    <n v="6"/>
    <n v="1"/>
    <n v="3.5"/>
    <n v="0.5"/>
    <x v="0"/>
    <n v="76"/>
    <x v="0"/>
    <x v="1"/>
    <n v="266.89999999999998"/>
    <n v="13"/>
    <n v="0"/>
    <n v="11.8"/>
    <n v="0.19666666666666668"/>
  </r>
  <r>
    <x v="1987"/>
    <x v="5"/>
    <x v="1"/>
    <n v="4.5999999999999996"/>
    <n v="4"/>
    <n v="1.2"/>
    <n v="1.1000000000000001"/>
    <n v="1.6"/>
    <n v="0.5"/>
    <n v="2.4"/>
    <n v="2"/>
    <n v="2.7"/>
    <n v="6.1"/>
    <n v="7"/>
    <n v="9"/>
    <n v="10"/>
    <n v="2.4"/>
    <n v="0.34285714285714286"/>
    <x v="0"/>
    <n v="40"/>
    <x v="1"/>
    <x v="0"/>
    <n v="123.5"/>
    <n v="6"/>
    <n v="1"/>
    <n v="10.8"/>
    <n v="0.18000000000000002"/>
  </r>
  <r>
    <x v="1988"/>
    <x v="51"/>
    <x v="1"/>
    <n v="6.8"/>
    <n v="3"/>
    <n v="1.9"/>
    <n v="1.7"/>
    <n v="0.8"/>
    <n v="0.9"/>
    <n v="1.9"/>
    <n v="5.0999999999999996"/>
    <n v="0.1"/>
    <n v="5.8"/>
    <n v="7"/>
    <n v="5"/>
    <n v="8"/>
    <n v="1.1000000000000001"/>
    <n v="0.15714285714285717"/>
    <x v="0"/>
    <n v="80"/>
    <x v="1"/>
    <x v="1"/>
    <n v="124.9"/>
    <n v="9"/>
    <n v="19"/>
    <n v="5.3"/>
    <n v="8.8333333333333333E-2"/>
  </r>
  <r>
    <x v="1989"/>
    <x v="21"/>
    <x v="1"/>
    <n v="0.5"/>
    <n v="2.4"/>
    <n v="3.9"/>
    <n v="0.6"/>
    <n v="0"/>
    <n v="2"/>
    <n v="3"/>
    <n v="3"/>
    <n v="0.2"/>
    <n v="7.3"/>
    <n v="1"/>
    <n v="1"/>
    <n v="8"/>
    <n v="0"/>
    <n v="0"/>
    <x v="0"/>
    <n v="56"/>
    <x v="1"/>
    <x v="1"/>
    <n v="131.5"/>
    <n v="18"/>
    <n v="3"/>
    <n v="27.5"/>
    <n v="0.45833333333333331"/>
  </r>
  <r>
    <x v="1990"/>
    <x v="39"/>
    <x v="1"/>
    <n v="5.5"/>
    <n v="0.6"/>
    <n v="0.2"/>
    <n v="0.2"/>
    <n v="0"/>
    <n v="1.2"/>
    <n v="1.4"/>
    <n v="2.2999999999999998"/>
    <n v="0"/>
    <n v="8.1"/>
    <n v="9"/>
    <n v="5"/>
    <n v="8"/>
    <n v="7.5"/>
    <n v="1.0714285714285714"/>
    <x v="2"/>
    <n v="57"/>
    <x v="0"/>
    <x v="1"/>
    <n v="165.6"/>
    <n v="6"/>
    <n v="15"/>
    <n v="30.9"/>
    <n v="0.51500000000000001"/>
  </r>
  <r>
    <x v="1991"/>
    <x v="2"/>
    <x v="0"/>
    <n v="3.8"/>
    <n v="3.1"/>
    <n v="1.6"/>
    <n v="0.7"/>
    <n v="1.9"/>
    <n v="1.7"/>
    <n v="2.5"/>
    <n v="3.9"/>
    <n v="0.6"/>
    <n v="6.3"/>
    <n v="7"/>
    <n v="5"/>
    <n v="10"/>
    <n v="1.9"/>
    <n v="0.27142857142857141"/>
    <x v="0"/>
    <n v="28"/>
    <x v="1"/>
    <x v="0"/>
    <n v="194.1"/>
    <n v="14"/>
    <n v="20"/>
    <n v="7.9"/>
    <n v="0.13166666666666668"/>
  </r>
  <r>
    <x v="1992"/>
    <x v="5"/>
    <x v="0"/>
    <n v="3.9"/>
    <n v="3.3"/>
    <n v="2.2999999999999998"/>
    <n v="1.8"/>
    <n v="1.5"/>
    <n v="3.5"/>
    <n v="1"/>
    <n v="3.4"/>
    <n v="0.9"/>
    <n v="5.7"/>
    <n v="4"/>
    <n v="9"/>
    <n v="7"/>
    <n v="2.7"/>
    <n v="0.38571428571428573"/>
    <x v="0"/>
    <n v="56"/>
    <x v="1"/>
    <x v="1"/>
    <n v="108.3"/>
    <n v="13"/>
    <n v="11"/>
    <n v="17"/>
    <n v="0.28333333333333333"/>
  </r>
  <r>
    <x v="1993"/>
    <x v="3"/>
    <x v="2"/>
    <n v="4.9000000000000004"/>
    <n v="1.5"/>
    <n v="1.6"/>
    <n v="1.5"/>
    <n v="1.4"/>
    <n v="1.9"/>
    <n v="4.0999999999999996"/>
    <n v="2.4"/>
    <n v="1.6"/>
    <n v="5.3"/>
    <n v="4"/>
    <n v="8"/>
    <n v="2"/>
    <n v="3.4"/>
    <n v="0.48571428571428571"/>
    <x v="0"/>
    <n v="21"/>
    <x v="0"/>
    <x v="1"/>
    <n v="173.1"/>
    <n v="14"/>
    <n v="1"/>
    <n v="17.399999999999999"/>
    <n v="0.28999999999999998"/>
  </r>
  <r>
    <x v="1994"/>
    <x v="23"/>
    <x v="1"/>
    <n v="6"/>
    <n v="4.0999999999999996"/>
    <n v="4.9000000000000004"/>
    <n v="2.2000000000000002"/>
    <n v="0.3"/>
    <n v="3.1"/>
    <n v="2.5"/>
    <n v="3.4"/>
    <n v="2.4"/>
    <n v="4.5"/>
    <n v="2"/>
    <n v="5"/>
    <n v="4"/>
    <n v="3.2"/>
    <n v="0.45714285714285718"/>
    <x v="0"/>
    <n v="22"/>
    <x v="1"/>
    <x v="1"/>
    <n v="145.69999999999999"/>
    <n v="18"/>
    <n v="14"/>
    <n v="18.399999999999999"/>
    <n v="0.30666666666666664"/>
  </r>
  <r>
    <x v="1995"/>
    <x v="51"/>
    <x v="0"/>
    <n v="5.6"/>
    <n v="4"/>
    <n v="2.5"/>
    <n v="0.3"/>
    <n v="1.5"/>
    <n v="1.1000000000000001"/>
    <n v="1.2"/>
    <n v="2.1"/>
    <n v="0.8"/>
    <n v="6"/>
    <n v="6"/>
    <n v="5"/>
    <n v="9"/>
    <n v="0"/>
    <n v="0"/>
    <x v="0"/>
    <n v="62"/>
    <x v="1"/>
    <x v="0"/>
    <n v="164.9"/>
    <n v="20"/>
    <n v="17"/>
    <n v="4.9000000000000004"/>
    <n v="8.1666666666666679E-2"/>
  </r>
  <r>
    <x v="1996"/>
    <x v="35"/>
    <x v="0"/>
    <n v="3.9"/>
    <n v="3.1"/>
    <n v="1"/>
    <n v="1.5"/>
    <n v="1.1000000000000001"/>
    <n v="2.7"/>
    <n v="4.0999999999999996"/>
    <n v="6.4"/>
    <n v="1.8"/>
    <n v="6.2"/>
    <n v="10"/>
    <n v="2"/>
    <n v="8"/>
    <n v="2.7"/>
    <n v="0.38571428571428573"/>
    <x v="0"/>
    <n v="29"/>
    <x v="1"/>
    <x v="1"/>
    <n v="172.6"/>
    <n v="15"/>
    <n v="15"/>
    <n v="25.5"/>
    <n v="0.42499999999999999"/>
  </r>
  <r>
    <x v="1997"/>
    <x v="1"/>
    <x v="0"/>
    <n v="7.4"/>
    <n v="3"/>
    <n v="0"/>
    <n v="1.4"/>
    <n v="0.9"/>
    <n v="0.8"/>
    <n v="2.6"/>
    <n v="4.0999999999999996"/>
    <n v="2.5"/>
    <n v="6.5"/>
    <n v="3"/>
    <n v="9"/>
    <n v="4"/>
    <n v="6.5"/>
    <n v="0.9285714285714286"/>
    <x v="0"/>
    <n v="54"/>
    <x v="0"/>
    <x v="1"/>
    <n v="101.3"/>
    <n v="1"/>
    <n v="20"/>
    <n v="9.5"/>
    <n v="0.15833333333333333"/>
  </r>
  <r>
    <x v="1998"/>
    <x v="30"/>
    <x v="1"/>
    <n v="4.2"/>
    <n v="4.4000000000000004"/>
    <n v="2.2999999999999998"/>
    <n v="0.9"/>
    <n v="1.4"/>
    <n v="1.7"/>
    <n v="1.2"/>
    <n v="2"/>
    <n v="0.7"/>
    <n v="7.1"/>
    <n v="1"/>
    <n v="4"/>
    <n v="8"/>
    <n v="2.6"/>
    <n v="0.37142857142857144"/>
    <x v="0"/>
    <n v="28"/>
    <x v="1"/>
    <x v="1"/>
    <n v="123.7"/>
    <n v="1"/>
    <n v="11"/>
    <n v="13.4"/>
    <n v="0.22333333333333333"/>
  </r>
  <r>
    <x v="1999"/>
    <x v="13"/>
    <x v="0"/>
    <n v="4.5"/>
    <n v="3.6"/>
    <n v="1.2"/>
    <n v="1.4"/>
    <n v="1.8"/>
    <n v="2.7"/>
    <n v="1.8"/>
    <n v="3.5"/>
    <n v="0.9"/>
    <n v="5.9"/>
    <n v="5"/>
    <n v="7"/>
    <n v="10"/>
    <n v="6.3"/>
    <n v="0.9"/>
    <x v="0"/>
    <n v="59"/>
    <x v="0"/>
    <x v="1"/>
    <n v="173.1"/>
    <n v="0"/>
    <n v="17"/>
    <n v="10"/>
    <n v="0.166666666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08C48-FB3E-420D-8A9F-554DF70E2918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23:A24" firstHeaderRow="1" firstDataRow="1" firstDataCol="0"/>
  <pivotFields count="27">
    <pivotField dataField="1"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us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F7C0E-E263-43B6-A51A-1D3AB63CD531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5:D6" firstHeaderRow="0" firstDataRow="1" firstDataCol="0" rowPageCount="1" colPageCount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creen" fld="3" subtotal="average" baseField="2" baseItem="0" numFmtId="2"/>
    <dataField name="Ejercicio físico" fld="17" subtotal="average" baseField="2" baseItem="0" numFmtId="2"/>
    <dataField name="Mindfulness" fld="26" subtotal="average" baseField="2" baseItem="0" numFmtId="2"/>
    <dataField name="Sueño" fld="12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A2863-6B52-412D-B1A6-8DFE74CC6D83}" name="TablaDinámica18" cacheId="0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7" indent="0" outline="1" outlineData="1" multipleFieldFilters="0" chartFormat="6">
  <location ref="A36:A37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sleep_quality" fld="13" subtotal="average" baseField="0" baseItem="1982819100" numFmtId="2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BBA9A-C2AC-4A95-9E59-F1F7B966472C}" name="TablaDinámica19" cacheId="0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7" indent="0" outline="1" outlineData="1" multipleFieldFilters="0" chartFormat="3">
  <location ref="A39:A40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stress_level" fld="15" subtotal="average" baseField="0" baseItem="1982819100" numFmtId="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6242B-956E-4701-B4EB-E6FBA4FA5775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16:B20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ocalización" fld="18" subtotal="count" showDataAs="percentOfTotal" baseField="18" baseItem="0" numFmtId="1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181C-0EE5-4A35-9628-00576E318D6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46:A47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Promedio de weekly_depression_score" fld="24" subtotal="average" baseField="0" baseItem="19828191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BA3BB-2628-498F-B48C-CD025849BA3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18:G21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dataField="1"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3">
    <i>
      <x v="2"/>
    </i>
    <i>
      <x v="3"/>
    </i>
    <i t="grand">
      <x/>
    </i>
  </rowItems>
  <colItems count="1">
    <i/>
  </colItems>
  <dataFields count="1">
    <dataField name="Cuenta de uses_wellness_apps" fld="20" subtotal="count" showDataAs="percentOfTotal" baseField="20" baseItem="2" numFmtId="10"/>
  </dataFields>
  <chartFormats count="3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C577B-DE60-4E97-99DC-6BAADB53C739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50:C51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Promedio de mental_health_score" fld="19" subtotal="average" baseField="0" baseItem="1982819100"/>
    <dataField name="Máx. de mental_health_score" fld="19" subtotal="max" baseField="0" baseItem="1"/>
    <dataField name="Mín. de mental_health_score2" fld="19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875B5-E3C8-45C0-A893-0679A5C17EB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12:G15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axis="axisRow" dataField="1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3">
    <i>
      <x v="2"/>
    </i>
    <i>
      <x v="3"/>
    </i>
    <i t="grand">
      <x/>
    </i>
  </rowItems>
  <colItems count="1">
    <i/>
  </colItems>
  <dataFields count="1">
    <dataField name="Cuenta de eats_healthy" fld="21" subtotal="count" showDataAs="percentOfTotal" baseField="21" baseItem="2" numFmtId="1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0D939-72D8-405F-B1FB-FDAA7C815B9D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F3:I4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eléfono" fld="4" subtotal="average" baseField="0" baseItem="1" numFmtId="2"/>
    <dataField name="Portátil" fld="5" subtotal="average" baseField="0" baseItem="1" numFmtId="2"/>
    <dataField name="Tablet" fld="6" subtotal="average" baseField="0" baseItem="1" numFmtId="2"/>
    <dataField name="Tv" fld="7" subtotal="average" baseField="0" baseItem="3" numFmtId="4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9C319-9471-41F9-81A2-7ECAD5630491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A26:B33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dad" fld="1" subtotal="count" showDataAs="percentOfTotal" baseField="1" baseItem="1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215E5-E076-4EFD-8BD6-53395849EF4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0">
  <location ref="A43:A44" firstHeaderRow="1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Ansiedad semanal" fld="23" subtotal="average" baseField="23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80BE7-15E7-4910-AD8F-4D9C6E9E92ED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F7:K8" firstHeaderRow="0" firstDataRow="1" firstDataCol="0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antalla" fld="3" subtotal="average" baseField="0" baseItem="1" numFmtId="2"/>
    <dataField name="Social media" fld="8" subtotal="average" baseField="0" baseItem="1" numFmtId="2"/>
    <dataField name="Trabajo" fld="9" subtotal="average" baseField="0" baseItem="1" numFmtId="2"/>
    <dataField name="Entretenimiento " fld="10" subtotal="average" baseField="0" baseItem="1" numFmtId="2"/>
    <dataField name="Sueño" fld="12" subtotal="average" baseField="0" baseItem="1" numFmtId="2"/>
    <dataField name="Juegos" fld="11" subtotal="average" baseField="0" baseItem="4" numFmtId="2"/>
  </dataField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79353-FC0A-4D09-BEB4-23E718BF1B54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9">
  <location ref="A9:B13" firstHeaderRow="1" firstDataRow="1" firstDataCol="1"/>
  <pivotFields count="27">
    <pivotField showAll="0">
      <items count="200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5">
        <item m="1" x="3"/>
        <item m="1" x="2"/>
        <item x="1"/>
        <item x="0"/>
        <item t="default"/>
      </items>
    </pivotField>
    <pivotField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Género" fld="2" subtotal="count" showDataAs="percentOfTotal" baseField="2" baseItem="0" numFmtId="1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40391AAC-8470-4BA3-A02F-59023A26002B}" sourceName="gender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" xr10:uid="{D04C3CFC-CD71-4722-9E5B-FB27AE860FE1}" sourceName="age">
  <pivotTables>
    <pivotTable tabId="4" name="TablaDinámica12"/>
    <pivotTable tabId="4" name="TablaDinámica1"/>
    <pivotTable tabId="4" name="TablaDinámica10"/>
    <pivotTable tabId="4" name="TablaDinámica11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 showMissing="0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_type" xr10:uid="{07BB36E2-8C1E-4280-9F8C-DEB9F887142B}" sourceName="location_type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er_id" xr10:uid="{B5159BF8-9412-4DB0-91F0-612164EC7294}" sourceName="user_id">
  <pivotTables>
    <pivotTable tabId="4" name="TablaDinámica14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8"/>
    <pivotTable tabId="4" name="TablaDinámica5"/>
    <pivotTable tabId="4" name="TablaDinámica3"/>
  </pivotTables>
  <data>
    <tabular pivotCacheId="1701175657">
      <items count="2000">
        <i x="0" s="1"/>
        <i x="9" s="1"/>
        <i x="99" s="1"/>
        <i x="999" s="1"/>
        <i x="1000" s="1"/>
        <i x="1001" s="1"/>
        <i x="1002" s="1"/>
        <i x="1003" s="1"/>
        <i x="1004" s="1"/>
        <i x="1005" s="1"/>
        <i x="1006" s="1"/>
        <i x="1007" s="1"/>
        <i x="1008" s="1"/>
        <i x="100" s="1"/>
        <i x="1009" s="1"/>
        <i x="1010" s="1"/>
        <i x="1011" s="1"/>
        <i x="1012" s="1"/>
        <i x="1013" s="1"/>
        <i x="1014" s="1"/>
        <i x="1015" s="1"/>
        <i x="1016" s="1"/>
        <i x="1017" s="1"/>
        <i x="1018" s="1"/>
        <i x="101" s="1"/>
        <i x="1019" s="1"/>
        <i x="1020" s="1"/>
        <i x="1021" s="1"/>
        <i x="1022" s="1"/>
        <i x="1023" s="1"/>
        <i x="1024" s="1"/>
        <i x="1025" s="1"/>
        <i x="1026" s="1"/>
        <i x="1027" s="1"/>
        <i x="1028" s="1"/>
        <i x="102" s="1"/>
        <i x="1029" s="1"/>
        <i x="1030" s="1"/>
        <i x="1031" s="1"/>
        <i x="1032" s="1"/>
        <i x="1033" s="1"/>
        <i x="1034" s="1"/>
        <i x="1035" s="1"/>
        <i x="1036" s="1"/>
        <i x="1037" s="1"/>
        <i x="1038" s="1"/>
        <i x="103" s="1"/>
        <i x="1039" s="1"/>
        <i x="1040" s="1"/>
        <i x="1041" s="1"/>
        <i x="1042" s="1"/>
        <i x="1043" s="1"/>
        <i x="1044" s="1"/>
        <i x="1045" s="1"/>
        <i x="1046" s="1"/>
        <i x="1047" s="1"/>
        <i x="1048" s="1"/>
        <i x="104" s="1"/>
        <i x="1049" s="1"/>
        <i x="1050" s="1"/>
        <i x="1051" s="1"/>
        <i x="1052" s="1"/>
        <i x="1053" s="1"/>
        <i x="1054" s="1"/>
        <i x="1055" s="1"/>
        <i x="1056" s="1"/>
        <i x="1057" s="1"/>
        <i x="1058" s="1"/>
        <i x="105" s="1"/>
        <i x="1059" s="1"/>
        <i x="1060" s="1"/>
        <i x="1061" s="1"/>
        <i x="1062" s="1"/>
        <i x="1063" s="1"/>
        <i x="1064" s="1"/>
        <i x="1065" s="1"/>
        <i x="1066" s="1"/>
        <i x="1067" s="1"/>
        <i x="1068" s="1"/>
        <i x="106" s="1"/>
        <i x="1069" s="1"/>
        <i x="1070" s="1"/>
        <i x="1071" s="1"/>
        <i x="1072" s="1"/>
        <i x="1073" s="1"/>
        <i x="1074" s="1"/>
        <i x="1075" s="1"/>
        <i x="1076" s="1"/>
        <i x="1077" s="1"/>
        <i x="1078" s="1"/>
        <i x="107" s="1"/>
        <i x="1079" s="1"/>
        <i x="1080" s="1"/>
        <i x="1081" s="1"/>
        <i x="1082" s="1"/>
        <i x="1083" s="1"/>
        <i x="1084" s="1"/>
        <i x="1085" s="1"/>
        <i x="1086" s="1"/>
        <i x="1087" s="1"/>
        <i x="1088" s="1"/>
        <i x="108" s="1"/>
        <i x="1089" s="1"/>
        <i x="1090" s="1"/>
        <i x="1091" s="1"/>
        <i x="1092" s="1"/>
        <i x="1093" s="1"/>
        <i x="1094" s="1"/>
        <i x="1095" s="1"/>
        <i x="1096" s="1"/>
        <i x="1097" s="1"/>
        <i x="1098" s="1"/>
        <i x="10" s="1"/>
        <i x="109" s="1"/>
        <i x="1099" s="1"/>
        <i x="1100" s="1"/>
        <i x="1101" s="1"/>
        <i x="1102" s="1"/>
        <i x="1103" s="1"/>
        <i x="1104" s="1"/>
        <i x="1105" s="1"/>
        <i x="1106" s="1"/>
        <i x="1107" s="1"/>
        <i x="1108" s="1"/>
        <i x="110" s="1"/>
        <i x="1109" s="1"/>
        <i x="1110" s="1"/>
        <i x="1111" s="1"/>
        <i x="1112" s="1"/>
        <i x="1113" s="1"/>
        <i x="1114" s="1"/>
        <i x="1115" s="1"/>
        <i x="1116" s="1"/>
        <i x="1117" s="1"/>
        <i x="1118" s="1"/>
        <i x="111" s="1"/>
        <i x="1119" s="1"/>
        <i x="1120" s="1"/>
        <i x="1121" s="1"/>
        <i x="1122" s="1"/>
        <i x="1123" s="1"/>
        <i x="1124" s="1"/>
        <i x="1125" s="1"/>
        <i x="1126" s="1"/>
        <i x="1127" s="1"/>
        <i x="1128" s="1"/>
        <i x="112" s="1"/>
        <i x="1129" s="1"/>
        <i x="1130" s="1"/>
        <i x="1131" s="1"/>
        <i x="1132" s="1"/>
        <i x="1133" s="1"/>
        <i x="1134" s="1"/>
        <i x="1135" s="1"/>
        <i x="1136" s="1"/>
        <i x="1137" s="1"/>
        <i x="1138" s="1"/>
        <i x="113" s="1"/>
        <i x="1139" s="1"/>
        <i x="1140" s="1"/>
        <i x="1141" s="1"/>
        <i x="1142" s="1"/>
        <i x="1143" s="1"/>
        <i x="1144" s="1"/>
        <i x="1145" s="1"/>
        <i x="1146" s="1"/>
        <i x="1147" s="1"/>
        <i x="1148" s="1"/>
        <i x="114" s="1"/>
        <i x="1149" s="1"/>
        <i x="1150" s="1"/>
        <i x="1151" s="1"/>
        <i x="1152" s="1"/>
        <i x="1153" s="1"/>
        <i x="1154" s="1"/>
        <i x="1155" s="1"/>
        <i x="1156" s="1"/>
        <i x="1157" s="1"/>
        <i x="1158" s="1"/>
        <i x="115" s="1"/>
        <i x="1159" s="1"/>
        <i x="1160" s="1"/>
        <i x="1161" s="1"/>
        <i x="1162" s="1"/>
        <i x="1163" s="1"/>
        <i x="1164" s="1"/>
        <i x="1165" s="1"/>
        <i x="1166" s="1"/>
        <i x="1167" s="1"/>
        <i x="1168" s="1"/>
        <i x="116" s="1"/>
        <i x="1169" s="1"/>
        <i x="1170" s="1"/>
        <i x="1171" s="1"/>
        <i x="1172" s="1"/>
        <i x="1173" s="1"/>
        <i x="1174" s="1"/>
        <i x="1175" s="1"/>
        <i x="1176" s="1"/>
        <i x="1177" s="1"/>
        <i x="1178" s="1"/>
        <i x="117" s="1"/>
        <i x="1179" s="1"/>
        <i x="1180" s="1"/>
        <i x="1181" s="1"/>
        <i x="1182" s="1"/>
        <i x="1183" s="1"/>
        <i x="1184" s="1"/>
        <i x="1185" s="1"/>
        <i x="1186" s="1"/>
        <i x="1187" s="1"/>
        <i x="1188" s="1"/>
        <i x="118" s="1"/>
        <i x="1189" s="1"/>
        <i x="1190" s="1"/>
        <i x="1191" s="1"/>
        <i x="1192" s="1"/>
        <i x="1193" s="1"/>
        <i x="1194" s="1"/>
        <i x="1195" s="1"/>
        <i x="1196" s="1"/>
        <i x="1197" s="1"/>
        <i x="1198" s="1"/>
        <i x="11" s="1"/>
        <i x="119" s="1"/>
        <i x="1199" s="1"/>
        <i x="1200" s="1"/>
        <i x="1201" s="1"/>
        <i x="1202" s="1"/>
        <i x="1203" s="1"/>
        <i x="1204" s="1"/>
        <i x="1205" s="1"/>
        <i x="1206" s="1"/>
        <i x="1207" s="1"/>
        <i x="1208" s="1"/>
        <i x="120" s="1"/>
        <i x="1209" s="1"/>
        <i x="1210" s="1"/>
        <i x="1211" s="1"/>
        <i x="1212" s="1"/>
        <i x="1213" s="1"/>
        <i x="1214" s="1"/>
        <i x="1215" s="1"/>
        <i x="1216" s="1"/>
        <i x="1217" s="1"/>
        <i x="1218" s="1"/>
        <i x="121" s="1"/>
        <i x="1219" s="1"/>
        <i x="1220" s="1"/>
        <i x="1221" s="1"/>
        <i x="1222" s="1"/>
        <i x="1223" s="1"/>
        <i x="1224" s="1"/>
        <i x="1225" s="1"/>
        <i x="1226" s="1"/>
        <i x="1227" s="1"/>
        <i x="1228" s="1"/>
        <i x="122" s="1"/>
        <i x="1229" s="1"/>
        <i x="1230" s="1"/>
        <i x="1231" s="1"/>
        <i x="1232" s="1"/>
        <i x="1233" s="1"/>
        <i x="1234" s="1"/>
        <i x="1235" s="1"/>
        <i x="1236" s="1"/>
        <i x="1237" s="1"/>
        <i x="1238" s="1"/>
        <i x="123" s="1"/>
        <i x="1239" s="1"/>
        <i x="1240" s="1"/>
        <i x="1241" s="1"/>
        <i x="1242" s="1"/>
        <i x="1243" s="1"/>
        <i x="1244" s="1"/>
        <i x="1245" s="1"/>
        <i x="1246" s="1"/>
        <i x="1247" s="1"/>
        <i x="1248" s="1"/>
        <i x="124" s="1"/>
        <i x="1249" s="1"/>
        <i x="1250" s="1"/>
        <i x="1251" s="1"/>
        <i x="1252" s="1"/>
        <i x="1253" s="1"/>
        <i x="1254" s="1"/>
        <i x="1255" s="1"/>
        <i x="1256" s="1"/>
        <i x="1257" s="1"/>
        <i x="1258" s="1"/>
        <i x="125" s="1"/>
        <i x="1259" s="1"/>
        <i x="1260" s="1"/>
        <i x="1261" s="1"/>
        <i x="1262" s="1"/>
        <i x="1263" s="1"/>
        <i x="1264" s="1"/>
        <i x="1265" s="1"/>
        <i x="1266" s="1"/>
        <i x="1267" s="1"/>
        <i x="1268" s="1"/>
        <i x="126" s="1"/>
        <i x="1269" s="1"/>
        <i x="1270" s="1"/>
        <i x="1271" s="1"/>
        <i x="1272" s="1"/>
        <i x="1273" s="1"/>
        <i x="1274" s="1"/>
        <i x="1275" s="1"/>
        <i x="1276" s="1"/>
        <i x="1277" s="1"/>
        <i x="1278" s="1"/>
        <i x="127" s="1"/>
        <i x="1279" s="1"/>
        <i x="1280" s="1"/>
        <i x="1281" s="1"/>
        <i x="1282" s="1"/>
        <i x="1283" s="1"/>
        <i x="1284" s="1"/>
        <i x="1285" s="1"/>
        <i x="1286" s="1"/>
        <i x="1287" s="1"/>
        <i x="1288" s="1"/>
        <i x="128" s="1"/>
        <i x="1289" s="1"/>
        <i x="1290" s="1"/>
        <i x="1291" s="1"/>
        <i x="1292" s="1"/>
        <i x="1293" s="1"/>
        <i x="1294" s="1"/>
        <i x="1295" s="1"/>
        <i x="1296" s="1"/>
        <i x="1297" s="1"/>
        <i x="1298" s="1"/>
        <i x="12" s="1"/>
        <i x="129" s="1"/>
        <i x="1299" s="1"/>
        <i x="1300" s="1"/>
        <i x="1301" s="1"/>
        <i x="1302" s="1"/>
        <i x="1303" s="1"/>
        <i x="1304" s="1"/>
        <i x="1305" s="1"/>
        <i x="1306" s="1"/>
        <i x="1307" s="1"/>
        <i x="1308" s="1"/>
        <i x="130" s="1"/>
        <i x="1309" s="1"/>
        <i x="1310" s="1"/>
        <i x="1311" s="1"/>
        <i x="1312" s="1"/>
        <i x="1313" s="1"/>
        <i x="1314" s="1"/>
        <i x="1315" s="1"/>
        <i x="1316" s="1"/>
        <i x="1317" s="1"/>
        <i x="1318" s="1"/>
        <i x="131" s="1"/>
        <i x="1319" s="1"/>
        <i x="1320" s="1"/>
        <i x="1321" s="1"/>
        <i x="1322" s="1"/>
        <i x="1323" s="1"/>
        <i x="1324" s="1"/>
        <i x="1325" s="1"/>
        <i x="1326" s="1"/>
        <i x="1327" s="1"/>
        <i x="1328" s="1"/>
        <i x="132" s="1"/>
        <i x="1329" s="1"/>
        <i x="1330" s="1"/>
        <i x="1331" s="1"/>
        <i x="1332" s="1"/>
        <i x="1333" s="1"/>
        <i x="1334" s="1"/>
        <i x="1335" s="1"/>
        <i x="1336" s="1"/>
        <i x="1337" s="1"/>
        <i x="1338" s="1"/>
        <i x="133" s="1"/>
        <i x="1339" s="1"/>
        <i x="1340" s="1"/>
        <i x="1341" s="1"/>
        <i x="1342" s="1"/>
        <i x="1343" s="1"/>
        <i x="1344" s="1"/>
        <i x="1345" s="1"/>
        <i x="1346" s="1"/>
        <i x="1347" s="1"/>
        <i x="1348" s="1"/>
        <i x="134" s="1"/>
        <i x="1349" s="1"/>
        <i x="1350" s="1"/>
        <i x="1351" s="1"/>
        <i x="1352" s="1"/>
        <i x="1353" s="1"/>
        <i x="1354" s="1"/>
        <i x="1355" s="1"/>
        <i x="1356" s="1"/>
        <i x="1357" s="1"/>
        <i x="1358" s="1"/>
        <i x="135" s="1"/>
        <i x="1359" s="1"/>
        <i x="1360" s="1"/>
        <i x="1361" s="1"/>
        <i x="1362" s="1"/>
        <i x="1363" s="1"/>
        <i x="1364" s="1"/>
        <i x="1365" s="1"/>
        <i x="1366" s="1"/>
        <i x="1367" s="1"/>
        <i x="1368" s="1"/>
        <i x="136" s="1"/>
        <i x="1369" s="1"/>
        <i x="1370" s="1"/>
        <i x="1371" s="1"/>
        <i x="1372" s="1"/>
        <i x="1373" s="1"/>
        <i x="1374" s="1"/>
        <i x="1375" s="1"/>
        <i x="1376" s="1"/>
        <i x="1377" s="1"/>
        <i x="1378" s="1"/>
        <i x="137" s="1"/>
        <i x="1379" s="1"/>
        <i x="1380" s="1"/>
        <i x="1381" s="1"/>
        <i x="1382" s="1"/>
        <i x="1383" s="1"/>
        <i x="1384" s="1"/>
        <i x="1385" s="1"/>
        <i x="1386" s="1"/>
        <i x="1387" s="1"/>
        <i x="1388" s="1"/>
        <i x="138" s="1"/>
        <i x="1389" s="1"/>
        <i x="1390" s="1"/>
        <i x="1391" s="1"/>
        <i x="1392" s="1"/>
        <i x="1393" s="1"/>
        <i x="1394" s="1"/>
        <i x="1395" s="1"/>
        <i x="1396" s="1"/>
        <i x="1397" s="1"/>
        <i x="1398" s="1"/>
        <i x="13" s="1"/>
        <i x="139" s="1"/>
        <i x="1399" s="1"/>
        <i x="1400" s="1"/>
        <i x="1401" s="1"/>
        <i x="1402" s="1"/>
        <i x="1403" s="1"/>
        <i x="1404" s="1"/>
        <i x="1405" s="1"/>
        <i x="1406" s="1"/>
        <i x="1407" s="1"/>
        <i x="1408" s="1"/>
        <i x="140" s="1"/>
        <i x="1409" s="1"/>
        <i x="1410" s="1"/>
        <i x="1411" s="1"/>
        <i x="1412" s="1"/>
        <i x="1413" s="1"/>
        <i x="1414" s="1"/>
        <i x="1415" s="1"/>
        <i x="1416" s="1"/>
        <i x="1417" s="1"/>
        <i x="1418" s="1"/>
        <i x="141" s="1"/>
        <i x="1419" s="1"/>
        <i x="1420" s="1"/>
        <i x="1421" s="1"/>
        <i x="1422" s="1"/>
        <i x="1423" s="1"/>
        <i x="1424" s="1"/>
        <i x="1425" s="1"/>
        <i x="1426" s="1"/>
        <i x="1427" s="1"/>
        <i x="1428" s="1"/>
        <i x="142" s="1"/>
        <i x="1429" s="1"/>
        <i x="1430" s="1"/>
        <i x="1431" s="1"/>
        <i x="1432" s="1"/>
        <i x="1433" s="1"/>
        <i x="1434" s="1"/>
        <i x="1435" s="1"/>
        <i x="1436" s="1"/>
        <i x="1437" s="1"/>
        <i x="1438" s="1"/>
        <i x="143" s="1"/>
        <i x="1439" s="1"/>
        <i x="1440" s="1"/>
        <i x="1441" s="1"/>
        <i x="1442" s="1"/>
        <i x="1443" s="1"/>
        <i x="1444" s="1"/>
        <i x="1445" s="1"/>
        <i x="1446" s="1"/>
        <i x="1447" s="1"/>
        <i x="1448" s="1"/>
        <i x="144" s="1"/>
        <i x="1449" s="1"/>
        <i x="1450" s="1"/>
        <i x="1451" s="1"/>
        <i x="1452" s="1"/>
        <i x="1453" s="1"/>
        <i x="1454" s="1"/>
        <i x="1455" s="1"/>
        <i x="1456" s="1"/>
        <i x="1457" s="1"/>
        <i x="1458" s="1"/>
        <i x="145" s="1"/>
        <i x="1459" s="1"/>
        <i x="1460" s="1"/>
        <i x="1461" s="1"/>
        <i x="1462" s="1"/>
        <i x="1463" s="1"/>
        <i x="1464" s="1"/>
        <i x="1465" s="1"/>
        <i x="1466" s="1"/>
        <i x="1467" s="1"/>
        <i x="1468" s="1"/>
        <i x="146" s="1"/>
        <i x="1469" s="1"/>
        <i x="1470" s="1"/>
        <i x="1471" s="1"/>
        <i x="1472" s="1"/>
        <i x="1473" s="1"/>
        <i x="1474" s="1"/>
        <i x="1475" s="1"/>
        <i x="1476" s="1"/>
        <i x="1477" s="1"/>
        <i x="1478" s="1"/>
        <i x="147" s="1"/>
        <i x="1479" s="1"/>
        <i x="1480" s="1"/>
        <i x="1481" s="1"/>
        <i x="1482" s="1"/>
        <i x="1483" s="1"/>
        <i x="1484" s="1"/>
        <i x="1485" s="1"/>
        <i x="1486" s="1"/>
        <i x="1487" s="1"/>
        <i x="1488" s="1"/>
        <i x="148" s="1"/>
        <i x="1489" s="1"/>
        <i x="1490" s="1"/>
        <i x="1491" s="1"/>
        <i x="1492" s="1"/>
        <i x="1493" s="1"/>
        <i x="1494" s="1"/>
        <i x="1495" s="1"/>
        <i x="1496" s="1"/>
        <i x="1497" s="1"/>
        <i x="1498" s="1"/>
        <i x="14" s="1"/>
        <i x="149" s="1"/>
        <i x="1499" s="1"/>
        <i x="1500" s="1"/>
        <i x="1501" s="1"/>
        <i x="1502" s="1"/>
        <i x="1503" s="1"/>
        <i x="1504" s="1"/>
        <i x="1505" s="1"/>
        <i x="1506" s="1"/>
        <i x="1507" s="1"/>
        <i x="1508" s="1"/>
        <i x="150" s="1"/>
        <i x="1509" s="1"/>
        <i x="1510" s="1"/>
        <i x="1511" s="1"/>
        <i x="1512" s="1"/>
        <i x="1513" s="1"/>
        <i x="1514" s="1"/>
        <i x="1515" s="1"/>
        <i x="1516" s="1"/>
        <i x="1517" s="1"/>
        <i x="1518" s="1"/>
        <i x="151" s="1"/>
        <i x="1519" s="1"/>
        <i x="1520" s="1"/>
        <i x="1521" s="1"/>
        <i x="1522" s="1"/>
        <i x="1523" s="1"/>
        <i x="1524" s="1"/>
        <i x="1525" s="1"/>
        <i x="1526" s="1"/>
        <i x="1527" s="1"/>
        <i x="1528" s="1"/>
        <i x="152" s="1"/>
        <i x="1529" s="1"/>
        <i x="1530" s="1"/>
        <i x="1531" s="1"/>
        <i x="1532" s="1"/>
        <i x="1533" s="1"/>
        <i x="1534" s="1"/>
        <i x="1535" s="1"/>
        <i x="1536" s="1"/>
        <i x="1537" s="1"/>
        <i x="1538" s="1"/>
        <i x="153" s="1"/>
        <i x="1539" s="1"/>
        <i x="1540" s="1"/>
        <i x="1541" s="1"/>
        <i x="1542" s="1"/>
        <i x="1543" s="1"/>
        <i x="1544" s="1"/>
        <i x="1545" s="1"/>
        <i x="1546" s="1"/>
        <i x="1547" s="1"/>
        <i x="1548" s="1"/>
        <i x="154" s="1"/>
        <i x="1549" s="1"/>
        <i x="1550" s="1"/>
        <i x="1551" s="1"/>
        <i x="1552" s="1"/>
        <i x="1553" s="1"/>
        <i x="1554" s="1"/>
        <i x="1555" s="1"/>
        <i x="1556" s="1"/>
        <i x="1557" s="1"/>
        <i x="1558" s="1"/>
        <i x="155" s="1"/>
        <i x="1559" s="1"/>
        <i x="1560" s="1"/>
        <i x="1561" s="1"/>
        <i x="1562" s="1"/>
        <i x="1563" s="1"/>
        <i x="1564" s="1"/>
        <i x="1565" s="1"/>
        <i x="1566" s="1"/>
        <i x="1567" s="1"/>
        <i x="1568" s="1"/>
        <i x="156" s="1"/>
        <i x="1569" s="1"/>
        <i x="1570" s="1"/>
        <i x="1571" s="1"/>
        <i x="1572" s="1"/>
        <i x="1573" s="1"/>
        <i x="1574" s="1"/>
        <i x="1575" s="1"/>
        <i x="1576" s="1"/>
        <i x="1577" s="1"/>
        <i x="1578" s="1"/>
        <i x="157" s="1"/>
        <i x="1579" s="1"/>
        <i x="1580" s="1"/>
        <i x="1581" s="1"/>
        <i x="1582" s="1"/>
        <i x="1583" s="1"/>
        <i x="1584" s="1"/>
        <i x="1585" s="1"/>
        <i x="1586" s="1"/>
        <i x="1587" s="1"/>
        <i x="1588" s="1"/>
        <i x="158" s="1"/>
        <i x="1589" s="1"/>
        <i x="1590" s="1"/>
        <i x="1591" s="1"/>
        <i x="1592" s="1"/>
        <i x="1593" s="1"/>
        <i x="1594" s="1"/>
        <i x="1595" s="1"/>
        <i x="1596" s="1"/>
        <i x="1597" s="1"/>
        <i x="1598" s="1"/>
        <i x="15" s="1"/>
        <i x="159" s="1"/>
        <i x="1599" s="1"/>
        <i x="1600" s="1"/>
        <i x="1601" s="1"/>
        <i x="1602" s="1"/>
        <i x="1603" s="1"/>
        <i x="1604" s="1"/>
        <i x="1605" s="1"/>
        <i x="1606" s="1"/>
        <i x="1607" s="1"/>
        <i x="1608" s="1"/>
        <i x="160" s="1"/>
        <i x="1609" s="1"/>
        <i x="1610" s="1"/>
        <i x="1611" s="1"/>
        <i x="1612" s="1"/>
        <i x="1613" s="1"/>
        <i x="1614" s="1"/>
        <i x="1615" s="1"/>
        <i x="1616" s="1"/>
        <i x="1617" s="1"/>
        <i x="1618" s="1"/>
        <i x="161" s="1"/>
        <i x="1619" s="1"/>
        <i x="1620" s="1"/>
        <i x="1621" s="1"/>
        <i x="1622" s="1"/>
        <i x="1623" s="1"/>
        <i x="1624" s="1"/>
        <i x="1625" s="1"/>
        <i x="1626" s="1"/>
        <i x="1627" s="1"/>
        <i x="1628" s="1"/>
        <i x="162" s="1"/>
        <i x="1629" s="1"/>
        <i x="1630" s="1"/>
        <i x="1631" s="1"/>
        <i x="1632" s="1"/>
        <i x="1633" s="1"/>
        <i x="1634" s="1"/>
        <i x="1635" s="1"/>
        <i x="1636" s="1"/>
        <i x="1637" s="1"/>
        <i x="1638" s="1"/>
        <i x="163" s="1"/>
        <i x="1639" s="1"/>
        <i x="1640" s="1"/>
        <i x="1641" s="1"/>
        <i x="1642" s="1"/>
        <i x="1643" s="1"/>
        <i x="1644" s="1"/>
        <i x="1645" s="1"/>
        <i x="1646" s="1"/>
        <i x="1647" s="1"/>
        <i x="1648" s="1"/>
        <i x="164" s="1"/>
        <i x="1649" s="1"/>
        <i x="1650" s="1"/>
        <i x="1651" s="1"/>
        <i x="1652" s="1"/>
        <i x="1653" s="1"/>
        <i x="1654" s="1"/>
        <i x="1655" s="1"/>
        <i x="1656" s="1"/>
        <i x="1657" s="1"/>
        <i x="1658" s="1"/>
        <i x="165" s="1"/>
        <i x="1659" s="1"/>
        <i x="1660" s="1"/>
        <i x="1661" s="1"/>
        <i x="1662" s="1"/>
        <i x="1663" s="1"/>
        <i x="1664" s="1"/>
        <i x="1665" s="1"/>
        <i x="1666" s="1"/>
        <i x="1667" s="1"/>
        <i x="1668" s="1"/>
        <i x="166" s="1"/>
        <i x="1669" s="1"/>
        <i x="1670" s="1"/>
        <i x="1671" s="1"/>
        <i x="1672" s="1"/>
        <i x="1673" s="1"/>
        <i x="1674" s="1"/>
        <i x="1675" s="1"/>
        <i x="1676" s="1"/>
        <i x="1677" s="1"/>
        <i x="1678" s="1"/>
        <i x="167" s="1"/>
        <i x="1679" s="1"/>
        <i x="1680" s="1"/>
        <i x="1681" s="1"/>
        <i x="1682" s="1"/>
        <i x="1683" s="1"/>
        <i x="1684" s="1"/>
        <i x="1685" s="1"/>
        <i x="1686" s="1"/>
        <i x="1687" s="1"/>
        <i x="1688" s="1"/>
        <i x="168" s="1"/>
        <i x="1689" s="1"/>
        <i x="1690" s="1"/>
        <i x="1691" s="1"/>
        <i x="1692" s="1"/>
        <i x="1693" s="1"/>
        <i x="1694" s="1"/>
        <i x="1695" s="1"/>
        <i x="1696" s="1"/>
        <i x="1697" s="1"/>
        <i x="1698" s="1"/>
        <i x="16" s="1"/>
        <i x="169" s="1"/>
        <i x="1699" s="1"/>
        <i x="1700" s="1"/>
        <i x="1701" s="1"/>
        <i x="1702" s="1"/>
        <i x="1703" s="1"/>
        <i x="1704" s="1"/>
        <i x="1705" s="1"/>
        <i x="1706" s="1"/>
        <i x="1707" s="1"/>
        <i x="1708" s="1"/>
        <i x="170" s="1"/>
        <i x="1709" s="1"/>
        <i x="1710" s="1"/>
        <i x="1711" s="1"/>
        <i x="1712" s="1"/>
        <i x="1713" s="1"/>
        <i x="1714" s="1"/>
        <i x="1715" s="1"/>
        <i x="1716" s="1"/>
        <i x="1717" s="1"/>
        <i x="1718" s="1"/>
        <i x="171" s="1"/>
        <i x="1719" s="1"/>
        <i x="1720" s="1"/>
        <i x="1721" s="1"/>
        <i x="1722" s="1"/>
        <i x="1723" s="1"/>
        <i x="1724" s="1"/>
        <i x="1725" s="1"/>
        <i x="1726" s="1"/>
        <i x="1727" s="1"/>
        <i x="1728" s="1"/>
        <i x="172" s="1"/>
        <i x="1729" s="1"/>
        <i x="1730" s="1"/>
        <i x="1731" s="1"/>
        <i x="1732" s="1"/>
        <i x="1733" s="1"/>
        <i x="1734" s="1"/>
        <i x="1735" s="1"/>
        <i x="1736" s="1"/>
        <i x="1737" s="1"/>
        <i x="1738" s="1"/>
        <i x="173" s="1"/>
        <i x="1739" s="1"/>
        <i x="1740" s="1"/>
        <i x="1741" s="1"/>
        <i x="1742" s="1"/>
        <i x="1743" s="1"/>
        <i x="1744" s="1"/>
        <i x="1745" s="1"/>
        <i x="1746" s="1"/>
        <i x="1747" s="1"/>
        <i x="1748" s="1"/>
        <i x="174" s="1"/>
        <i x="1749" s="1"/>
        <i x="1750" s="1"/>
        <i x="1751" s="1"/>
        <i x="1752" s="1"/>
        <i x="1753" s="1"/>
        <i x="1754" s="1"/>
        <i x="1755" s="1"/>
        <i x="1756" s="1"/>
        <i x="1757" s="1"/>
        <i x="1758" s="1"/>
        <i x="175" s="1"/>
        <i x="1759" s="1"/>
        <i x="1760" s="1"/>
        <i x="1761" s="1"/>
        <i x="1762" s="1"/>
        <i x="1763" s="1"/>
        <i x="1764" s="1"/>
        <i x="1765" s="1"/>
        <i x="1766" s="1"/>
        <i x="1767" s="1"/>
        <i x="1768" s="1"/>
        <i x="176" s="1"/>
        <i x="1769" s="1"/>
        <i x="1770" s="1"/>
        <i x="1771" s="1"/>
        <i x="1772" s="1"/>
        <i x="1773" s="1"/>
        <i x="1774" s="1"/>
        <i x="1775" s="1"/>
        <i x="1776" s="1"/>
        <i x="1777" s="1"/>
        <i x="1778" s="1"/>
        <i x="177" s="1"/>
        <i x="1779" s="1"/>
        <i x="1780" s="1"/>
        <i x="1781" s="1"/>
        <i x="1782" s="1"/>
        <i x="1783" s="1"/>
        <i x="1784" s="1"/>
        <i x="1785" s="1"/>
        <i x="1786" s="1"/>
        <i x="1787" s="1"/>
        <i x="1788" s="1"/>
        <i x="178" s="1"/>
        <i x="1789" s="1"/>
        <i x="1790" s="1"/>
        <i x="1791" s="1"/>
        <i x="1792" s="1"/>
        <i x="1793" s="1"/>
        <i x="1794" s="1"/>
        <i x="1795" s="1"/>
        <i x="1796" s="1"/>
        <i x="1797" s="1"/>
        <i x="1798" s="1"/>
        <i x="17" s="1"/>
        <i x="179" s="1"/>
        <i x="1799" s="1"/>
        <i x="1800" s="1"/>
        <i x="1801" s="1"/>
        <i x="1802" s="1"/>
        <i x="1803" s="1"/>
        <i x="1804" s="1"/>
        <i x="1805" s="1"/>
        <i x="1806" s="1"/>
        <i x="1807" s="1"/>
        <i x="1808" s="1"/>
        <i x="180" s="1"/>
        <i x="1809" s="1"/>
        <i x="1810" s="1"/>
        <i x="1811" s="1"/>
        <i x="1812" s="1"/>
        <i x="1813" s="1"/>
        <i x="1814" s="1"/>
        <i x="1815" s="1"/>
        <i x="1816" s="1"/>
        <i x="1817" s="1"/>
        <i x="1818" s="1"/>
        <i x="181" s="1"/>
        <i x="1819" s="1"/>
        <i x="1820" s="1"/>
        <i x="1821" s="1"/>
        <i x="1822" s="1"/>
        <i x="1823" s="1"/>
        <i x="1824" s="1"/>
        <i x="1825" s="1"/>
        <i x="1826" s="1"/>
        <i x="1827" s="1"/>
        <i x="1828" s="1"/>
        <i x="182" s="1"/>
        <i x="1829" s="1"/>
        <i x="1830" s="1"/>
        <i x="1831" s="1"/>
        <i x="1832" s="1"/>
        <i x="1833" s="1"/>
        <i x="1834" s="1"/>
        <i x="1835" s="1"/>
        <i x="1836" s="1"/>
        <i x="1837" s="1"/>
        <i x="1838" s="1"/>
        <i x="183" s="1"/>
        <i x="1839" s="1"/>
        <i x="1840" s="1"/>
        <i x="1841" s="1"/>
        <i x="1842" s="1"/>
        <i x="1843" s="1"/>
        <i x="1844" s="1"/>
        <i x="1845" s="1"/>
        <i x="1846" s="1"/>
        <i x="1847" s="1"/>
        <i x="1848" s="1"/>
        <i x="184" s="1"/>
        <i x="1849" s="1"/>
        <i x="1850" s="1"/>
        <i x="1851" s="1"/>
        <i x="1852" s="1"/>
        <i x="1853" s="1"/>
        <i x="1854" s="1"/>
        <i x="1855" s="1"/>
        <i x="1856" s="1"/>
        <i x="1857" s="1"/>
        <i x="1858" s="1"/>
        <i x="185" s="1"/>
        <i x="1859" s="1"/>
        <i x="1860" s="1"/>
        <i x="1861" s="1"/>
        <i x="1862" s="1"/>
        <i x="1863" s="1"/>
        <i x="1864" s="1"/>
        <i x="1865" s="1"/>
        <i x="1866" s="1"/>
        <i x="1867" s="1"/>
        <i x="1868" s="1"/>
        <i x="186" s="1"/>
        <i x="1869" s="1"/>
        <i x="1870" s="1"/>
        <i x="1871" s="1"/>
        <i x="1872" s="1"/>
        <i x="1873" s="1"/>
        <i x="1874" s="1"/>
        <i x="1875" s="1"/>
        <i x="1876" s="1"/>
        <i x="1877" s="1"/>
        <i x="1878" s="1"/>
        <i x="187" s="1"/>
        <i x="1879" s="1"/>
        <i x="1880" s="1"/>
        <i x="1881" s="1"/>
        <i x="1882" s="1"/>
        <i x="1883" s="1"/>
        <i x="1884" s="1"/>
        <i x="1885" s="1"/>
        <i x="1886" s="1"/>
        <i x="1887" s="1"/>
        <i x="1888" s="1"/>
        <i x="188" s="1"/>
        <i x="1889" s="1"/>
        <i x="1890" s="1"/>
        <i x="1891" s="1"/>
        <i x="1892" s="1"/>
        <i x="1893" s="1"/>
        <i x="1894" s="1"/>
        <i x="1895" s="1"/>
        <i x="1896" s="1"/>
        <i x="1897" s="1"/>
        <i x="1898" s="1"/>
        <i x="18" s="1"/>
        <i x="189" s="1"/>
        <i x="1899" s="1"/>
        <i x="1900" s="1"/>
        <i x="1901" s="1"/>
        <i x="1902" s="1"/>
        <i x="1903" s="1"/>
        <i x="1904" s="1"/>
        <i x="1905" s="1"/>
        <i x="1906" s="1"/>
        <i x="1907" s="1"/>
        <i x="1908" s="1"/>
        <i x="190" s="1"/>
        <i x="1909" s="1"/>
        <i x="1910" s="1"/>
        <i x="1911" s="1"/>
        <i x="1912" s="1"/>
        <i x="1913" s="1"/>
        <i x="1914" s="1"/>
        <i x="1915" s="1"/>
        <i x="1916" s="1"/>
        <i x="1917" s="1"/>
        <i x="1918" s="1"/>
        <i x="191" s="1"/>
        <i x="1919" s="1"/>
        <i x="1920" s="1"/>
        <i x="1921" s="1"/>
        <i x="1922" s="1"/>
        <i x="1923" s="1"/>
        <i x="1924" s="1"/>
        <i x="1925" s="1"/>
        <i x="1926" s="1"/>
        <i x="1927" s="1"/>
        <i x="1928" s="1"/>
        <i x="192" s="1"/>
        <i x="1929" s="1"/>
        <i x="1930" s="1"/>
        <i x="1931" s="1"/>
        <i x="1932" s="1"/>
        <i x="1933" s="1"/>
        <i x="1934" s="1"/>
        <i x="1935" s="1"/>
        <i x="1936" s="1"/>
        <i x="1937" s="1"/>
        <i x="1938" s="1"/>
        <i x="193" s="1"/>
        <i x="1939" s="1"/>
        <i x="1940" s="1"/>
        <i x="1941" s="1"/>
        <i x="1942" s="1"/>
        <i x="1943" s="1"/>
        <i x="1944" s="1"/>
        <i x="1945" s="1"/>
        <i x="1946" s="1"/>
        <i x="1947" s="1"/>
        <i x="1948" s="1"/>
        <i x="194" s="1"/>
        <i x="1949" s="1"/>
        <i x="1950" s="1"/>
        <i x="1951" s="1"/>
        <i x="1952" s="1"/>
        <i x="1953" s="1"/>
        <i x="1954" s="1"/>
        <i x="1955" s="1"/>
        <i x="1956" s="1"/>
        <i x="1957" s="1"/>
        <i x="1958" s="1"/>
        <i x="195" s="1"/>
        <i x="1959" s="1"/>
        <i x="1960" s="1"/>
        <i x="1961" s="1"/>
        <i x="1962" s="1"/>
        <i x="1963" s="1"/>
        <i x="1964" s="1"/>
        <i x="1965" s="1"/>
        <i x="1966" s="1"/>
        <i x="1967" s="1"/>
        <i x="1968" s="1"/>
        <i x="196" s="1"/>
        <i x="1969" s="1"/>
        <i x="1970" s="1"/>
        <i x="1971" s="1"/>
        <i x="1972" s="1"/>
        <i x="1973" s="1"/>
        <i x="1974" s="1"/>
        <i x="1975" s="1"/>
        <i x="1976" s="1"/>
        <i x="1977" s="1"/>
        <i x="1978" s="1"/>
        <i x="197" s="1"/>
        <i x="1979" s="1"/>
        <i x="1980" s="1"/>
        <i x="1981" s="1"/>
        <i x="1982" s="1"/>
        <i x="1983" s="1"/>
        <i x="1984" s="1"/>
        <i x="1985" s="1"/>
        <i x="1986" s="1"/>
        <i x="1987" s="1"/>
        <i x="1988" s="1"/>
        <i x="198" s="1"/>
        <i x="1989" s="1"/>
        <i x="1990" s="1"/>
        <i x="1991" s="1"/>
        <i x="1992" s="1"/>
        <i x="1993" s="1"/>
        <i x="1994" s="1"/>
        <i x="1995" s="1"/>
        <i x="1996" s="1"/>
        <i x="1997" s="1"/>
        <i x="1998" s="1"/>
        <i x="1" s="1"/>
        <i x="19" s="1"/>
        <i x="199" s="1"/>
        <i x="1999" s="1"/>
        <i x="200" s="1"/>
        <i x="201" s="1"/>
        <i x="202" s="1"/>
        <i x="203" s="1"/>
        <i x="204" s="1"/>
        <i x="205" s="1"/>
        <i x="206" s="1"/>
        <i x="207" s="1"/>
        <i x="208" s="1"/>
        <i x="20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" s="1"/>
        <i x="29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" s="1"/>
        <i x="39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" s="1"/>
        <i x="479" s="1"/>
        <i x="480" s="1"/>
        <i x="481" s="1"/>
        <i x="482" s="1"/>
        <i x="483" s="1"/>
        <i x="484" s="1"/>
        <i x="485" s="1"/>
        <i x="486" s="1"/>
        <i x="487" s="1"/>
        <i x="488" s="1"/>
        <i x="48" s="1"/>
        <i x="489" s="1"/>
        <i x="490" s="1"/>
        <i x="491" s="1"/>
        <i x="492" s="1"/>
        <i x="493" s="1"/>
        <i x="494" s="1"/>
        <i x="495" s="1"/>
        <i x="496" s="1"/>
        <i x="497" s="1"/>
        <i x="498" s="1"/>
        <i x="4" s="1"/>
        <i x="49" s="1"/>
        <i x="499" s="1"/>
        <i x="500" s="1"/>
        <i x="501" s="1"/>
        <i x="502" s="1"/>
        <i x="503" s="1"/>
        <i x="504" s="1"/>
        <i x="505" s="1"/>
        <i x="506" s="1"/>
        <i x="507" s="1"/>
        <i x="508" s="1"/>
        <i x="50" s="1"/>
        <i x="509" s="1"/>
        <i x="510" s="1"/>
        <i x="511" s="1"/>
        <i x="512" s="1"/>
        <i x="513" s="1"/>
        <i x="514" s="1"/>
        <i x="515" s="1"/>
        <i x="516" s="1"/>
        <i x="517" s="1"/>
        <i x="518" s="1"/>
        <i x="51" s="1"/>
        <i x="519" s="1"/>
        <i x="520" s="1"/>
        <i x="521" s="1"/>
        <i x="522" s="1"/>
        <i x="523" s="1"/>
        <i x="524" s="1"/>
        <i x="525" s="1"/>
        <i x="526" s="1"/>
        <i x="527" s="1"/>
        <i x="528" s="1"/>
        <i x="52" s="1"/>
        <i x="529" s="1"/>
        <i x="530" s="1"/>
        <i x="531" s="1"/>
        <i x="532" s="1"/>
        <i x="533" s="1"/>
        <i x="534" s="1"/>
        <i x="535" s="1"/>
        <i x="536" s="1"/>
        <i x="537" s="1"/>
        <i x="538" s="1"/>
        <i x="53" s="1"/>
        <i x="539" s="1"/>
        <i x="540" s="1"/>
        <i x="541" s="1"/>
        <i x="542" s="1"/>
        <i x="543" s="1"/>
        <i x="544" s="1"/>
        <i x="545" s="1"/>
        <i x="546" s="1"/>
        <i x="547" s="1"/>
        <i x="548" s="1"/>
        <i x="54" s="1"/>
        <i x="549" s="1"/>
        <i x="550" s="1"/>
        <i x="551" s="1"/>
        <i x="552" s="1"/>
        <i x="553" s="1"/>
        <i x="554" s="1"/>
        <i x="555" s="1"/>
        <i x="556" s="1"/>
        <i x="557" s="1"/>
        <i x="558" s="1"/>
        <i x="55" s="1"/>
        <i x="559" s="1"/>
        <i x="560" s="1"/>
        <i x="561" s="1"/>
        <i x="562" s="1"/>
        <i x="563" s="1"/>
        <i x="564" s="1"/>
        <i x="565" s="1"/>
        <i x="566" s="1"/>
        <i x="567" s="1"/>
        <i x="568" s="1"/>
        <i x="56" s="1"/>
        <i x="569" s="1"/>
        <i x="570" s="1"/>
        <i x="571" s="1"/>
        <i x="572" s="1"/>
        <i x="573" s="1"/>
        <i x="574" s="1"/>
        <i x="575" s="1"/>
        <i x="576" s="1"/>
        <i x="577" s="1"/>
        <i x="578" s="1"/>
        <i x="57" s="1"/>
        <i x="579" s="1"/>
        <i x="580" s="1"/>
        <i x="581" s="1"/>
        <i x="582" s="1"/>
        <i x="583" s="1"/>
        <i x="584" s="1"/>
        <i x="585" s="1"/>
        <i x="586" s="1"/>
        <i x="587" s="1"/>
        <i x="588" s="1"/>
        <i x="58" s="1"/>
        <i x="589" s="1"/>
        <i x="590" s="1"/>
        <i x="591" s="1"/>
        <i x="592" s="1"/>
        <i x="593" s="1"/>
        <i x="594" s="1"/>
        <i x="595" s="1"/>
        <i x="596" s="1"/>
        <i x="597" s="1"/>
        <i x="598" s="1"/>
        <i x="5" s="1"/>
        <i x="59" s="1"/>
        <i x="599" s="1"/>
        <i x="600" s="1"/>
        <i x="601" s="1"/>
        <i x="602" s="1"/>
        <i x="603" s="1"/>
        <i x="604" s="1"/>
        <i x="605" s="1"/>
        <i x="606" s="1"/>
        <i x="607" s="1"/>
        <i x="608" s="1"/>
        <i x="60" s="1"/>
        <i x="609" s="1"/>
        <i x="610" s="1"/>
        <i x="611" s="1"/>
        <i x="612" s="1"/>
        <i x="613" s="1"/>
        <i x="614" s="1"/>
        <i x="615" s="1"/>
        <i x="616" s="1"/>
        <i x="617" s="1"/>
        <i x="618" s="1"/>
        <i x="61" s="1"/>
        <i x="619" s="1"/>
        <i x="620" s="1"/>
        <i x="621" s="1"/>
        <i x="622" s="1"/>
        <i x="623" s="1"/>
        <i x="624" s="1"/>
        <i x="625" s="1"/>
        <i x="626" s="1"/>
        <i x="627" s="1"/>
        <i x="628" s="1"/>
        <i x="62" s="1"/>
        <i x="629" s="1"/>
        <i x="630" s="1"/>
        <i x="631" s="1"/>
        <i x="632" s="1"/>
        <i x="633" s="1"/>
        <i x="634" s="1"/>
        <i x="635" s="1"/>
        <i x="636" s="1"/>
        <i x="637" s="1"/>
        <i x="638" s="1"/>
        <i x="63" s="1"/>
        <i x="639" s="1"/>
        <i x="640" s="1"/>
        <i x="641" s="1"/>
        <i x="642" s="1"/>
        <i x="643" s="1"/>
        <i x="644" s="1"/>
        <i x="645" s="1"/>
        <i x="646" s="1"/>
        <i x="647" s="1"/>
        <i x="648" s="1"/>
        <i x="64" s="1"/>
        <i x="649" s="1"/>
        <i x="650" s="1"/>
        <i x="651" s="1"/>
        <i x="652" s="1"/>
        <i x="653" s="1"/>
        <i x="654" s="1"/>
        <i x="655" s="1"/>
        <i x="656" s="1"/>
        <i x="657" s="1"/>
        <i x="658" s="1"/>
        <i x="65" s="1"/>
        <i x="659" s="1"/>
        <i x="660" s="1"/>
        <i x="661" s="1"/>
        <i x="662" s="1"/>
        <i x="663" s="1"/>
        <i x="664" s="1"/>
        <i x="665" s="1"/>
        <i x="666" s="1"/>
        <i x="667" s="1"/>
        <i x="668" s="1"/>
        <i x="66" s="1"/>
        <i x="669" s="1"/>
        <i x="670" s="1"/>
        <i x="671" s="1"/>
        <i x="672" s="1"/>
        <i x="673" s="1"/>
        <i x="674" s="1"/>
        <i x="675" s="1"/>
        <i x="676" s="1"/>
        <i x="677" s="1"/>
        <i x="678" s="1"/>
        <i x="67" s="1"/>
        <i x="679" s="1"/>
        <i x="680" s="1"/>
        <i x="681" s="1"/>
        <i x="682" s="1"/>
        <i x="683" s="1"/>
        <i x="684" s="1"/>
        <i x="685" s="1"/>
        <i x="686" s="1"/>
        <i x="687" s="1"/>
        <i x="688" s="1"/>
        <i x="68" s="1"/>
        <i x="689" s="1"/>
        <i x="690" s="1"/>
        <i x="691" s="1"/>
        <i x="692" s="1"/>
        <i x="693" s="1"/>
        <i x="694" s="1"/>
        <i x="695" s="1"/>
        <i x="696" s="1"/>
        <i x="697" s="1"/>
        <i x="698" s="1"/>
        <i x="6" s="1"/>
        <i x="69" s="1"/>
        <i x="699" s="1"/>
        <i x="700" s="1"/>
        <i x="701" s="1"/>
        <i x="702" s="1"/>
        <i x="703" s="1"/>
        <i x="704" s="1"/>
        <i x="705" s="1"/>
        <i x="706" s="1"/>
        <i x="707" s="1"/>
        <i x="708" s="1"/>
        <i x="70" s="1"/>
        <i x="709" s="1"/>
        <i x="710" s="1"/>
        <i x="711" s="1"/>
        <i x="712" s="1"/>
        <i x="713" s="1"/>
        <i x="714" s="1"/>
        <i x="715" s="1"/>
        <i x="716" s="1"/>
        <i x="717" s="1"/>
        <i x="718" s="1"/>
        <i x="71" s="1"/>
        <i x="719" s="1"/>
        <i x="720" s="1"/>
        <i x="721" s="1"/>
        <i x="722" s="1"/>
        <i x="723" s="1"/>
        <i x="724" s="1"/>
        <i x="725" s="1"/>
        <i x="726" s="1"/>
        <i x="727" s="1"/>
        <i x="728" s="1"/>
        <i x="72" s="1"/>
        <i x="729" s="1"/>
        <i x="730" s="1"/>
        <i x="731" s="1"/>
        <i x="732" s="1"/>
        <i x="733" s="1"/>
        <i x="734" s="1"/>
        <i x="735" s="1"/>
        <i x="736" s="1"/>
        <i x="737" s="1"/>
        <i x="738" s="1"/>
        <i x="73" s="1"/>
        <i x="739" s="1"/>
        <i x="740" s="1"/>
        <i x="741" s="1"/>
        <i x="742" s="1"/>
        <i x="743" s="1"/>
        <i x="744" s="1"/>
        <i x="745" s="1"/>
        <i x="746" s="1"/>
        <i x="747" s="1"/>
        <i x="748" s="1"/>
        <i x="74" s="1"/>
        <i x="749" s="1"/>
        <i x="750" s="1"/>
        <i x="751" s="1"/>
        <i x="752" s="1"/>
        <i x="753" s="1"/>
        <i x="754" s="1"/>
        <i x="755" s="1"/>
        <i x="756" s="1"/>
        <i x="757" s="1"/>
        <i x="758" s="1"/>
        <i x="75" s="1"/>
        <i x="759" s="1"/>
        <i x="760" s="1"/>
        <i x="761" s="1"/>
        <i x="762" s="1"/>
        <i x="763" s="1"/>
        <i x="764" s="1"/>
        <i x="765" s="1"/>
        <i x="766" s="1"/>
        <i x="767" s="1"/>
        <i x="768" s="1"/>
        <i x="76" s="1"/>
        <i x="769" s="1"/>
        <i x="770" s="1"/>
        <i x="771" s="1"/>
        <i x="772" s="1"/>
        <i x="773" s="1"/>
        <i x="774" s="1"/>
        <i x="775" s="1"/>
        <i x="776" s="1"/>
        <i x="777" s="1"/>
        <i x="778" s="1"/>
        <i x="77" s="1"/>
        <i x="779" s="1"/>
        <i x="780" s="1"/>
        <i x="781" s="1"/>
        <i x="782" s="1"/>
        <i x="783" s="1"/>
        <i x="784" s="1"/>
        <i x="785" s="1"/>
        <i x="786" s="1"/>
        <i x="787" s="1"/>
        <i x="788" s="1"/>
        <i x="78" s="1"/>
        <i x="789" s="1"/>
        <i x="790" s="1"/>
        <i x="791" s="1"/>
        <i x="792" s="1"/>
        <i x="793" s="1"/>
        <i x="794" s="1"/>
        <i x="795" s="1"/>
        <i x="796" s="1"/>
        <i x="797" s="1"/>
        <i x="798" s="1"/>
        <i x="7" s="1"/>
        <i x="79" s="1"/>
        <i x="799" s="1"/>
        <i x="800" s="1"/>
        <i x="801" s="1"/>
        <i x="802" s="1"/>
        <i x="803" s="1"/>
        <i x="804" s="1"/>
        <i x="805" s="1"/>
        <i x="806" s="1"/>
        <i x="807" s="1"/>
        <i x="808" s="1"/>
        <i x="80" s="1"/>
        <i x="809" s="1"/>
        <i x="810" s="1"/>
        <i x="811" s="1"/>
        <i x="812" s="1"/>
        <i x="813" s="1"/>
        <i x="814" s="1"/>
        <i x="815" s="1"/>
        <i x="816" s="1"/>
        <i x="817" s="1"/>
        <i x="818" s="1"/>
        <i x="81" s="1"/>
        <i x="819" s="1"/>
        <i x="820" s="1"/>
        <i x="821" s="1"/>
        <i x="822" s="1"/>
        <i x="823" s="1"/>
        <i x="824" s="1"/>
        <i x="825" s="1"/>
        <i x="826" s="1"/>
        <i x="827" s="1"/>
        <i x="828" s="1"/>
        <i x="82" s="1"/>
        <i x="829" s="1"/>
        <i x="830" s="1"/>
        <i x="831" s="1"/>
        <i x="832" s="1"/>
        <i x="833" s="1"/>
        <i x="834" s="1"/>
        <i x="835" s="1"/>
        <i x="836" s="1"/>
        <i x="837" s="1"/>
        <i x="838" s="1"/>
        <i x="83" s="1"/>
        <i x="839" s="1"/>
        <i x="840" s="1"/>
        <i x="841" s="1"/>
        <i x="842" s="1"/>
        <i x="843" s="1"/>
        <i x="844" s="1"/>
        <i x="845" s="1"/>
        <i x="846" s="1"/>
        <i x="847" s="1"/>
        <i x="848" s="1"/>
        <i x="84" s="1"/>
        <i x="849" s="1"/>
        <i x="850" s="1"/>
        <i x="851" s="1"/>
        <i x="852" s="1"/>
        <i x="853" s="1"/>
        <i x="854" s="1"/>
        <i x="855" s="1"/>
        <i x="856" s="1"/>
        <i x="857" s="1"/>
        <i x="858" s="1"/>
        <i x="85" s="1"/>
        <i x="859" s="1"/>
        <i x="860" s="1"/>
        <i x="861" s="1"/>
        <i x="862" s="1"/>
        <i x="863" s="1"/>
        <i x="864" s="1"/>
        <i x="865" s="1"/>
        <i x="866" s="1"/>
        <i x="867" s="1"/>
        <i x="868" s="1"/>
        <i x="86" s="1"/>
        <i x="869" s="1"/>
        <i x="870" s="1"/>
        <i x="871" s="1"/>
        <i x="872" s="1"/>
        <i x="873" s="1"/>
        <i x="874" s="1"/>
        <i x="875" s="1"/>
        <i x="876" s="1"/>
        <i x="877" s="1"/>
        <i x="878" s="1"/>
        <i x="87" s="1"/>
        <i x="879" s="1"/>
        <i x="880" s="1"/>
        <i x="881" s="1"/>
        <i x="882" s="1"/>
        <i x="883" s="1"/>
        <i x="884" s="1"/>
        <i x="885" s="1"/>
        <i x="886" s="1"/>
        <i x="887" s="1"/>
        <i x="888" s="1"/>
        <i x="88" s="1"/>
        <i x="889" s="1"/>
        <i x="890" s="1"/>
        <i x="891" s="1"/>
        <i x="892" s="1"/>
        <i x="893" s="1"/>
        <i x="894" s="1"/>
        <i x="895" s="1"/>
        <i x="896" s="1"/>
        <i x="897" s="1"/>
        <i x="898" s="1"/>
        <i x="8" s="1"/>
        <i x="89" s="1"/>
        <i x="899" s="1"/>
        <i x="900" s="1"/>
        <i x="901" s="1"/>
        <i x="902" s="1"/>
        <i x="903" s="1"/>
        <i x="904" s="1"/>
        <i x="905" s="1"/>
        <i x="906" s="1"/>
        <i x="907" s="1"/>
        <i x="908" s="1"/>
        <i x="90" s="1"/>
        <i x="909" s="1"/>
        <i x="910" s="1"/>
        <i x="911" s="1"/>
        <i x="912" s="1"/>
        <i x="913" s="1"/>
        <i x="914" s="1"/>
        <i x="915" s="1"/>
        <i x="916" s="1"/>
        <i x="917" s="1"/>
        <i x="918" s="1"/>
        <i x="91" s="1"/>
        <i x="919" s="1"/>
        <i x="920" s="1"/>
        <i x="921" s="1"/>
        <i x="922" s="1"/>
        <i x="923" s="1"/>
        <i x="924" s="1"/>
        <i x="925" s="1"/>
        <i x="926" s="1"/>
        <i x="927" s="1"/>
        <i x="928" s="1"/>
        <i x="92" s="1"/>
        <i x="929" s="1"/>
        <i x="930" s="1"/>
        <i x="931" s="1"/>
        <i x="932" s="1"/>
        <i x="933" s="1"/>
        <i x="934" s="1"/>
        <i x="935" s="1"/>
        <i x="936" s="1"/>
        <i x="937" s="1"/>
        <i x="938" s="1"/>
        <i x="93" s="1"/>
        <i x="939" s="1"/>
        <i x="940" s="1"/>
        <i x="941" s="1"/>
        <i x="942" s="1"/>
        <i x="943" s="1"/>
        <i x="944" s="1"/>
        <i x="945" s="1"/>
        <i x="946" s="1"/>
        <i x="947" s="1"/>
        <i x="948" s="1"/>
        <i x="94" s="1"/>
        <i x="949" s="1"/>
        <i x="950" s="1"/>
        <i x="951" s="1"/>
        <i x="952" s="1"/>
        <i x="953" s="1"/>
        <i x="954" s="1"/>
        <i x="955" s="1"/>
        <i x="956" s="1"/>
        <i x="957" s="1"/>
        <i x="958" s="1"/>
        <i x="95" s="1"/>
        <i x="959" s="1"/>
        <i x="960" s="1"/>
        <i x="961" s="1"/>
        <i x="962" s="1"/>
        <i x="963" s="1"/>
        <i x="964" s="1"/>
        <i x="965" s="1"/>
        <i x="966" s="1"/>
        <i x="967" s="1"/>
        <i x="968" s="1"/>
        <i x="96" s="1"/>
        <i x="969" s="1"/>
        <i x="970" s="1"/>
        <i x="971" s="1"/>
        <i x="972" s="1"/>
        <i x="973" s="1"/>
        <i x="974" s="1"/>
        <i x="975" s="1"/>
        <i x="976" s="1"/>
        <i x="977" s="1"/>
        <i x="978" s="1"/>
        <i x="97" s="1"/>
        <i x="979" s="1"/>
        <i x="980" s="1"/>
        <i x="981" s="1"/>
        <i x="982" s="1"/>
        <i x="983" s="1"/>
        <i x="984" s="1"/>
        <i x="985" s="1"/>
        <i x="986" s="1"/>
        <i x="987" s="1"/>
        <i x="988" s="1"/>
        <i x="98" s="1"/>
        <i x="989" s="1"/>
        <i x="990" s="1"/>
        <i x="991" s="1"/>
        <i x="992" s="1"/>
        <i x="993" s="1"/>
        <i x="994" s="1"/>
        <i x="995" s="1"/>
        <i x="996" s="1"/>
        <i x="997" s="1"/>
        <i x="99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es_wellness_apps" xr10:uid="{4F79156F-BD39-4422-89D1-F0E8D1F91B03}" sourceName="uses_wellness_apps">
  <pivotTables>
    <pivotTable tabId="4" name="TablaDinámica3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5"/>
    <pivotTable tabId="4" name="TablaDinámica8"/>
  </pivotTables>
  <data>
    <tabular pivotCacheId="1701175657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ats_healthy" xr10:uid="{0950E837-8A5D-4EAB-96C2-205A9C003DD6}" sourceName="eats_healthy">
  <pivotTables>
    <pivotTable tabId="4" name="TablaDinámica3"/>
    <pivotTable tabId="4" name="TablaDinámica1"/>
    <pivotTable tabId="4" name="TablaDinámica10"/>
    <pivotTable tabId="4" name="TablaDinámica11"/>
    <pivotTable tabId="4" name="TablaDinámica12"/>
    <pivotTable tabId="4" name="TablaDinámica13"/>
    <pivotTable tabId="4" name="TablaDinámica14"/>
    <pivotTable tabId="4" name="TablaDinámica15"/>
    <pivotTable tabId="4" name="TablaDinámica16"/>
    <pivotTable tabId="4" name="TablaDinámica18"/>
    <pivotTable tabId="4" name="TablaDinámica19"/>
    <pivotTable tabId="4" name="TablaDinámica4"/>
    <pivotTable tabId="4" name="TablaDinámica5"/>
    <pivotTable tabId="4" name="TablaDinámica8"/>
  </pivotTables>
  <data>
    <tabular pivotCacheId="1701175657">
      <items count="4">
        <i x="1" s="1"/>
        <i x="0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EAD64367-1371-44EF-9B4D-C1A845474A53}" cache="SegmentaciónDeDatos_gender" caption="Género" style="Estilo de segmentación de datos 1" rowHeight="180000"/>
  <slicer name="age" xr10:uid="{A299A412-AA8B-40B3-9FAA-1EF83B8434C4}" cache="SegmentaciónDeDatos_age" caption="Edad" style="Estilo de segmentación de datos 1" rowHeight="180000"/>
  <slicer name="location_type" xr10:uid="{6A6A3AE1-61C1-44CE-A80B-0F7EF1166997}" cache="SegmentaciónDeDatos_location_type" caption="Localización" style="Estilo de segmentación de datos 1" rowHeight="230716"/>
  <slicer name="user_id" xr10:uid="{14BB99E1-88A6-409B-91FD-A30C666A290D}" cache="SegmentaciónDeDatos_user_id" caption="Usuario" startItem="179" style="Estilo de segmentación de datos 1" rowHeight="257175"/>
  <slicer name="uses_wellness_apps" xr10:uid="{6EE42B87-C014-47C7-8FCE-DB8EC423D28B}" cache="SegmentaciónDeDatos_uses_wellness_apps" caption="Apps de bienestar" style="Estilo de segmentación de datos 1" rowHeight="257175"/>
  <slicer name="eats_healthy" xr10:uid="{1BD31C49-BDAE-4243-98FF-DB49902FEDC8}" cache="SegmentaciónDeDatos_eats_healthy" caption="Come sano" style="Estilo de segmentación de dat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EFFA2-C317-4595-8306-C9022C13AE27}" name="datos" displayName="datos" ref="A1:AA2001" totalsRowShown="0">
  <autoFilter ref="A1:AA2001" xr:uid="{594EFFA2-C317-4595-8306-C9022C13AE27}">
    <filterColumn colId="19">
      <filters>
        <filter val="80"/>
      </filters>
    </filterColumn>
  </autoFilter>
  <tableColumns count="27">
    <tableColumn id="1" xr3:uid="{B53AC3ED-7111-4474-B6CD-4A706E16E552}" name="user_id"/>
    <tableColumn id="2" xr3:uid="{AEA1ED14-BBAE-4E15-AD5E-F2D3175A6DF8}" name="age"/>
    <tableColumn id="3" xr3:uid="{489E8695-B6D3-4C46-8049-63A31DAC88E6}" name="gender"/>
    <tableColumn id="4" xr3:uid="{33CAE587-A8A3-47A8-BA21-203B6A2059A1}" name="daily_screen_time_hours"/>
    <tableColumn id="5" xr3:uid="{6CB4C6D3-5756-466A-BB39-5535BF7E226F}" name="phone_usage_hours"/>
    <tableColumn id="6" xr3:uid="{54C07049-492F-436B-AE1B-337F9D7563BA}" name="laptop_usage_hours"/>
    <tableColumn id="7" xr3:uid="{425D2243-9B84-406C-A17B-E9BA5AE88137}" name="tablet_usage_hours"/>
    <tableColumn id="8" xr3:uid="{6E29FB3F-4D60-449F-93CE-FFC15E1F8929}" name="tv_usage_hours"/>
    <tableColumn id="9" xr3:uid="{FD8EC006-6D2D-44C3-9798-57BA52F8EDE7}" name="social_media_hours"/>
    <tableColumn id="10" xr3:uid="{E8D7777D-00E3-457A-9A9F-1D07B6F62316}" name="work_related_hours"/>
    <tableColumn id="11" xr3:uid="{8D1690EE-4D1F-426E-A151-6D881056134A}" name="entertainment_hours"/>
    <tableColumn id="12" xr3:uid="{7642ACE9-224C-4160-BE8D-918F66E6399F}" name="gaming_hours"/>
    <tableColumn id="13" xr3:uid="{C5D4B5BA-87D9-42E2-839E-B0BDF4DE960A}" name="sleep_duration_hours"/>
    <tableColumn id="14" xr3:uid="{92A81145-7CA1-420A-8547-79477B3F1837}" name="sleep_quality"/>
    <tableColumn id="15" xr3:uid="{EAE84BD4-5FD9-41F7-A1D2-BE245EC8C3EF}" name="mood_rating"/>
    <tableColumn id="16" xr3:uid="{B91EBCF9-8EE6-4214-AAD5-EE7C0B12A327}" name="stress_level"/>
    <tableColumn id="17" xr3:uid="{48C17016-AF3C-4A14-8175-52CA234068FD}" name="physical_activity_hours_per_week"/>
    <tableColumn id="27" xr3:uid="{0DDA7EF2-A9F3-4E35-A0BE-F4F2E17B05FF}" name="physical_activity_hours_per_day" dataDxfId="1">
      <calculatedColumnFormula>datos[[#This Row],[physical_activity_hours_per_week]]/7</calculatedColumnFormula>
    </tableColumn>
    <tableColumn id="18" xr3:uid="{EE90A551-AE7B-4AE8-80E0-0BA71D02493B}" name="location_type"/>
    <tableColumn id="19" xr3:uid="{9EADF072-090C-4CAB-861D-D57C8A148836}" name="mental_health_score"/>
    <tableColumn id="20" xr3:uid="{B93075D8-8F16-46DF-9EC1-311D4C06426E}" name="uses_wellness_apps"/>
    <tableColumn id="21" xr3:uid="{D1DD30CF-1D7B-4EA7-95F3-007A765FA494}" name="eats_healthy"/>
    <tableColumn id="22" xr3:uid="{75B68EEB-FB56-45D5-96E5-D2CF0C3F863C}" name="caffeine_intake_mg_per_day"/>
    <tableColumn id="23" xr3:uid="{04A70D88-F0C7-4C1A-B074-B3B1B4DA228C}" name="weekly_anxiety_score"/>
    <tableColumn id="24" xr3:uid="{5936A65B-6999-44A4-AE91-0D5D912D0CFB}" name="weekly_depression_score"/>
    <tableColumn id="25" xr3:uid="{59DBCD0B-48DB-4509-ACFD-F14BE95C6E81}" name="mindfulness_minutes_per_day"/>
    <tableColumn id="26" xr3:uid="{796BA4D8-1B2C-4A73-982B-C8271CAB7969}" name="mindfulness_hours_per_day" dataDxfId="0">
      <calculatedColumnFormula>datos[[#This Row],[mindfulness_minutes_per_day]]/60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7332-B7DB-4543-9DB3-D1C0D3722766}">
  <dimension ref="A1:AA2001"/>
  <sheetViews>
    <sheetView zoomScale="70" workbookViewId="0">
      <selection activeCell="T81" sqref="T81"/>
    </sheetView>
  </sheetViews>
  <sheetFormatPr baseColWidth="10" defaultRowHeight="15" x14ac:dyDescent="0.25"/>
  <cols>
    <col min="4" max="4" width="24.85546875" customWidth="1"/>
    <col min="5" max="5" width="20.85546875" customWidth="1"/>
    <col min="6" max="6" width="21" customWidth="1"/>
    <col min="7" max="7" width="20.28515625" customWidth="1"/>
    <col min="8" max="8" width="16.7109375" customWidth="1"/>
    <col min="9" max="9" width="21" customWidth="1"/>
    <col min="10" max="10" width="20.42578125" customWidth="1"/>
    <col min="11" max="11" width="21.42578125" customWidth="1"/>
    <col min="12" max="12" width="15.7109375" customWidth="1"/>
    <col min="13" max="13" width="22.28515625" customWidth="1"/>
    <col min="14" max="14" width="14.7109375" customWidth="1"/>
    <col min="15" max="15" width="14.28515625" customWidth="1"/>
    <col min="16" max="16" width="13.28515625" customWidth="1"/>
    <col min="17" max="18" width="32.5703125" customWidth="1"/>
    <col min="19" max="19" width="14.85546875" customWidth="1"/>
    <col min="20" max="20" width="21.42578125" customWidth="1"/>
    <col min="21" max="21" width="21.140625" customWidth="1"/>
    <col min="22" max="22" width="14.140625" customWidth="1"/>
    <col min="23" max="23" width="27.7109375" customWidth="1"/>
    <col min="24" max="24" width="21.7109375" customWidth="1"/>
    <col min="25" max="25" width="25.42578125" customWidth="1"/>
    <col min="26" max="26" width="29.85546875" customWidth="1"/>
    <col min="27" max="27" width="27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2047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2046</v>
      </c>
    </row>
    <row r="2" spans="1:27" hidden="1" x14ac:dyDescent="0.25">
      <c r="A2" t="s">
        <v>25</v>
      </c>
      <c r="B2">
        <v>51</v>
      </c>
      <c r="C2" t="s">
        <v>26</v>
      </c>
      <c r="D2">
        <v>4.8</v>
      </c>
      <c r="E2">
        <v>3.4</v>
      </c>
      <c r="F2">
        <v>1.3</v>
      </c>
      <c r="G2">
        <v>1.6</v>
      </c>
      <c r="H2">
        <v>1.6</v>
      </c>
      <c r="I2">
        <v>4.0999999999999996</v>
      </c>
      <c r="J2">
        <v>2</v>
      </c>
      <c r="K2">
        <v>1</v>
      </c>
      <c r="L2">
        <v>1.7</v>
      </c>
      <c r="M2">
        <v>6.6</v>
      </c>
      <c r="N2">
        <v>6</v>
      </c>
      <c r="O2">
        <v>6</v>
      </c>
      <c r="P2">
        <v>10</v>
      </c>
      <c r="Q2">
        <v>0.7</v>
      </c>
      <c r="R2">
        <f>datos[[#This Row],[physical_activity_hours_per_week]]/7</f>
        <v>9.9999999999999992E-2</v>
      </c>
      <c r="S2" t="s">
        <v>27</v>
      </c>
      <c r="T2">
        <v>32</v>
      </c>
      <c r="U2" t="s">
        <v>2057</v>
      </c>
      <c r="V2" t="s">
        <v>2057</v>
      </c>
      <c r="W2">
        <v>125.2</v>
      </c>
      <c r="X2">
        <v>13</v>
      </c>
      <c r="Y2">
        <v>15</v>
      </c>
      <c r="Z2">
        <v>4</v>
      </c>
      <c r="AA2">
        <f>datos[[#This Row],[mindfulness_minutes_per_day]]/60</f>
        <v>6.6666666666666666E-2</v>
      </c>
    </row>
    <row r="3" spans="1:27" hidden="1" x14ac:dyDescent="0.25">
      <c r="A3" t="s">
        <v>28</v>
      </c>
      <c r="B3">
        <v>64</v>
      </c>
      <c r="C3" t="s">
        <v>29</v>
      </c>
      <c r="D3">
        <v>3.9</v>
      </c>
      <c r="E3">
        <v>3.5</v>
      </c>
      <c r="F3">
        <v>1.8</v>
      </c>
      <c r="G3">
        <v>0.9</v>
      </c>
      <c r="H3">
        <v>2</v>
      </c>
      <c r="I3">
        <v>2.7</v>
      </c>
      <c r="J3">
        <v>3.1</v>
      </c>
      <c r="K3">
        <v>1</v>
      </c>
      <c r="L3">
        <v>1.5</v>
      </c>
      <c r="M3">
        <v>4.5</v>
      </c>
      <c r="N3">
        <v>7</v>
      </c>
      <c r="O3">
        <v>5</v>
      </c>
      <c r="P3">
        <v>6</v>
      </c>
      <c r="Q3">
        <v>4.3</v>
      </c>
      <c r="R3">
        <f>datos[[#This Row],[physical_activity_hours_per_week]]/7</f>
        <v>0.61428571428571421</v>
      </c>
      <c r="S3" t="s">
        <v>30</v>
      </c>
      <c r="T3">
        <v>75</v>
      </c>
      <c r="U3" t="s">
        <v>2066</v>
      </c>
      <c r="V3" t="s">
        <v>2057</v>
      </c>
      <c r="W3">
        <v>150.4</v>
      </c>
      <c r="X3">
        <v>19</v>
      </c>
      <c r="Y3">
        <v>18</v>
      </c>
      <c r="Z3">
        <v>6.5</v>
      </c>
      <c r="AA3">
        <f>datos[[#This Row],[mindfulness_minutes_per_day]]/60</f>
        <v>0.10833333333333334</v>
      </c>
    </row>
    <row r="4" spans="1:27" hidden="1" x14ac:dyDescent="0.25">
      <c r="A4" t="s">
        <v>31</v>
      </c>
      <c r="B4">
        <v>41</v>
      </c>
      <c r="C4" t="s">
        <v>32</v>
      </c>
      <c r="D4">
        <v>10.5</v>
      </c>
      <c r="E4">
        <v>2.1</v>
      </c>
      <c r="F4">
        <v>2.6</v>
      </c>
      <c r="G4">
        <v>0.7</v>
      </c>
      <c r="H4">
        <v>2.2000000000000002</v>
      </c>
      <c r="I4">
        <v>3</v>
      </c>
      <c r="J4">
        <v>2.8</v>
      </c>
      <c r="K4">
        <v>4.0999999999999996</v>
      </c>
      <c r="L4">
        <v>1.7</v>
      </c>
      <c r="M4">
        <v>7.1</v>
      </c>
      <c r="N4">
        <v>9</v>
      </c>
      <c r="O4">
        <v>5</v>
      </c>
      <c r="P4">
        <v>5</v>
      </c>
      <c r="Q4">
        <v>3.1</v>
      </c>
      <c r="R4">
        <f>datos[[#This Row],[physical_activity_hours_per_week]]/7</f>
        <v>0.44285714285714289</v>
      </c>
      <c r="S4" t="s">
        <v>30</v>
      </c>
      <c r="T4">
        <v>22</v>
      </c>
      <c r="U4" t="s">
        <v>2066</v>
      </c>
      <c r="V4" t="s">
        <v>2066</v>
      </c>
      <c r="W4">
        <v>187.9</v>
      </c>
      <c r="X4">
        <v>7</v>
      </c>
      <c r="Y4">
        <v>3</v>
      </c>
      <c r="Z4">
        <v>6.9</v>
      </c>
      <c r="AA4">
        <f>datos[[#This Row],[mindfulness_minutes_per_day]]/60</f>
        <v>0.115</v>
      </c>
    </row>
    <row r="5" spans="1:27" hidden="1" x14ac:dyDescent="0.25">
      <c r="A5" t="s">
        <v>33</v>
      </c>
      <c r="B5">
        <v>27</v>
      </c>
      <c r="C5" t="s">
        <v>32</v>
      </c>
      <c r="D5">
        <v>8.8000000000000007</v>
      </c>
      <c r="E5">
        <v>0</v>
      </c>
      <c r="F5">
        <v>0</v>
      </c>
      <c r="G5">
        <v>0.7</v>
      </c>
      <c r="H5">
        <v>2.5</v>
      </c>
      <c r="I5">
        <v>3.3</v>
      </c>
      <c r="J5">
        <v>1.6</v>
      </c>
      <c r="K5">
        <v>1.3</v>
      </c>
      <c r="L5">
        <v>0.4</v>
      </c>
      <c r="M5">
        <v>5.0999999999999996</v>
      </c>
      <c r="N5">
        <v>9</v>
      </c>
      <c r="O5">
        <v>10</v>
      </c>
      <c r="P5">
        <v>5</v>
      </c>
      <c r="Q5">
        <v>0</v>
      </c>
      <c r="R5">
        <f>datos[[#This Row],[physical_activity_hours_per_week]]/7</f>
        <v>0</v>
      </c>
      <c r="S5" t="s">
        <v>34</v>
      </c>
      <c r="T5">
        <v>22</v>
      </c>
      <c r="U5" t="s">
        <v>2066</v>
      </c>
      <c r="V5" t="s">
        <v>2057</v>
      </c>
      <c r="W5">
        <v>73.599999999999994</v>
      </c>
      <c r="X5">
        <v>7</v>
      </c>
      <c r="Y5">
        <v>2</v>
      </c>
      <c r="Z5">
        <v>4.8</v>
      </c>
      <c r="AA5">
        <f>datos[[#This Row],[mindfulness_minutes_per_day]]/60</f>
        <v>0.08</v>
      </c>
    </row>
    <row r="6" spans="1:27" hidden="1" x14ac:dyDescent="0.25">
      <c r="A6" t="s">
        <v>35</v>
      </c>
      <c r="B6">
        <v>55</v>
      </c>
      <c r="C6" t="s">
        <v>29</v>
      </c>
      <c r="D6">
        <v>5.9</v>
      </c>
      <c r="E6">
        <v>1.7</v>
      </c>
      <c r="F6">
        <v>1.1000000000000001</v>
      </c>
      <c r="G6">
        <v>1.5</v>
      </c>
      <c r="H6">
        <v>1.6</v>
      </c>
      <c r="I6">
        <v>1.1000000000000001</v>
      </c>
      <c r="J6">
        <v>3.6</v>
      </c>
      <c r="K6">
        <v>0.8</v>
      </c>
      <c r="L6">
        <v>0.8</v>
      </c>
      <c r="M6">
        <v>7.4</v>
      </c>
      <c r="N6">
        <v>2</v>
      </c>
      <c r="O6">
        <v>8</v>
      </c>
      <c r="P6">
        <v>7</v>
      </c>
      <c r="Q6">
        <v>3</v>
      </c>
      <c r="R6">
        <f>datos[[#This Row],[physical_activity_hours_per_week]]/7</f>
        <v>0.42857142857142855</v>
      </c>
      <c r="S6" t="s">
        <v>27</v>
      </c>
      <c r="T6">
        <v>64</v>
      </c>
      <c r="U6" t="s">
        <v>2057</v>
      </c>
      <c r="V6" t="s">
        <v>2057</v>
      </c>
      <c r="W6">
        <v>217.5</v>
      </c>
      <c r="X6">
        <v>8</v>
      </c>
      <c r="Y6">
        <v>10</v>
      </c>
      <c r="Z6">
        <v>0</v>
      </c>
      <c r="AA6">
        <f>datos[[#This Row],[mindfulness_minutes_per_day]]/60</f>
        <v>0</v>
      </c>
    </row>
    <row r="7" spans="1:27" hidden="1" x14ac:dyDescent="0.25">
      <c r="A7" t="s">
        <v>36</v>
      </c>
      <c r="B7">
        <v>20</v>
      </c>
      <c r="C7" t="s">
        <v>26</v>
      </c>
      <c r="D7">
        <v>9.9</v>
      </c>
      <c r="E7">
        <v>3.2</v>
      </c>
      <c r="F7">
        <v>2.7</v>
      </c>
      <c r="G7">
        <v>1.2</v>
      </c>
      <c r="H7">
        <v>3.3</v>
      </c>
      <c r="I7">
        <v>1.6</v>
      </c>
      <c r="J7">
        <v>2.5</v>
      </c>
      <c r="K7">
        <v>3.3</v>
      </c>
      <c r="L7">
        <v>2.9</v>
      </c>
      <c r="M7">
        <v>6</v>
      </c>
      <c r="N7">
        <v>3</v>
      </c>
      <c r="O7">
        <v>10</v>
      </c>
      <c r="P7">
        <v>2</v>
      </c>
      <c r="Q7">
        <v>3.3</v>
      </c>
      <c r="R7">
        <f>datos[[#This Row],[physical_activity_hours_per_week]]/7</f>
        <v>0.47142857142857142</v>
      </c>
      <c r="S7" t="s">
        <v>30</v>
      </c>
      <c r="T7">
        <v>72</v>
      </c>
      <c r="U7" t="s">
        <v>2057</v>
      </c>
      <c r="V7" t="s">
        <v>2066</v>
      </c>
      <c r="W7">
        <v>102.8</v>
      </c>
      <c r="X7">
        <v>17</v>
      </c>
      <c r="Y7">
        <v>16</v>
      </c>
      <c r="Z7">
        <v>11.5</v>
      </c>
      <c r="AA7">
        <f>datos[[#This Row],[mindfulness_minutes_per_day]]/60</f>
        <v>0.19166666666666668</v>
      </c>
    </row>
    <row r="8" spans="1:27" hidden="1" x14ac:dyDescent="0.25">
      <c r="A8" t="s">
        <v>37</v>
      </c>
      <c r="B8">
        <v>33</v>
      </c>
      <c r="C8" t="s">
        <v>29</v>
      </c>
      <c r="D8">
        <v>5.8</v>
      </c>
      <c r="E8">
        <v>4</v>
      </c>
      <c r="F8">
        <v>3.2</v>
      </c>
      <c r="G8">
        <v>1.9</v>
      </c>
      <c r="H8">
        <v>1.3</v>
      </c>
      <c r="I8">
        <v>0.9</v>
      </c>
      <c r="J8">
        <v>1.7</v>
      </c>
      <c r="K8">
        <v>4.7</v>
      </c>
      <c r="L8">
        <v>1.4</v>
      </c>
      <c r="M8">
        <v>5.9</v>
      </c>
      <c r="N8">
        <v>4</v>
      </c>
      <c r="O8">
        <v>1</v>
      </c>
      <c r="P8">
        <v>9</v>
      </c>
      <c r="Q8">
        <v>6.8</v>
      </c>
      <c r="R8">
        <f>datos[[#This Row],[physical_activity_hours_per_week]]/7</f>
        <v>0.97142857142857142</v>
      </c>
      <c r="S8" t="s">
        <v>27</v>
      </c>
      <c r="T8">
        <v>45</v>
      </c>
      <c r="U8" t="s">
        <v>2066</v>
      </c>
      <c r="V8" t="s">
        <v>2066</v>
      </c>
      <c r="W8">
        <v>162.80000000000001</v>
      </c>
      <c r="X8">
        <v>6</v>
      </c>
      <c r="Y8">
        <v>4</v>
      </c>
      <c r="Z8">
        <v>7.9</v>
      </c>
      <c r="AA8">
        <f>datos[[#This Row],[mindfulness_minutes_per_day]]/60</f>
        <v>0.13166666666666668</v>
      </c>
    </row>
    <row r="9" spans="1:27" hidden="1" x14ac:dyDescent="0.25">
      <c r="A9" t="s">
        <v>38</v>
      </c>
      <c r="B9">
        <v>51</v>
      </c>
      <c r="C9" t="s">
        <v>26</v>
      </c>
      <c r="D9">
        <v>7.4</v>
      </c>
      <c r="E9">
        <v>2.9</v>
      </c>
      <c r="F9">
        <v>3</v>
      </c>
      <c r="G9">
        <v>0.9</v>
      </c>
      <c r="H9">
        <v>3.4</v>
      </c>
      <c r="I9">
        <v>1.2</v>
      </c>
      <c r="J9">
        <v>2.2000000000000002</v>
      </c>
      <c r="K9">
        <v>4</v>
      </c>
      <c r="L9">
        <v>0.5</v>
      </c>
      <c r="M9">
        <v>5.3</v>
      </c>
      <c r="N9">
        <v>6</v>
      </c>
      <c r="O9">
        <v>8</v>
      </c>
      <c r="P9">
        <v>2</v>
      </c>
      <c r="Q9">
        <v>3.5</v>
      </c>
      <c r="R9">
        <f>datos[[#This Row],[physical_activity_hours_per_week]]/7</f>
        <v>0.5</v>
      </c>
      <c r="S9" t="s">
        <v>27</v>
      </c>
      <c r="T9">
        <v>23</v>
      </c>
      <c r="U9" t="s">
        <v>2066</v>
      </c>
      <c r="V9" t="s">
        <v>2057</v>
      </c>
      <c r="W9">
        <v>147.1</v>
      </c>
      <c r="X9">
        <v>9</v>
      </c>
      <c r="Y9">
        <v>8</v>
      </c>
      <c r="Z9">
        <v>4.4000000000000004</v>
      </c>
      <c r="AA9">
        <f>datos[[#This Row],[mindfulness_minutes_per_day]]/60</f>
        <v>7.3333333333333334E-2</v>
      </c>
    </row>
    <row r="10" spans="1:27" hidden="1" x14ac:dyDescent="0.25">
      <c r="A10" t="s">
        <v>39</v>
      </c>
      <c r="B10">
        <v>31</v>
      </c>
      <c r="C10" t="s">
        <v>26</v>
      </c>
      <c r="D10">
        <v>6</v>
      </c>
      <c r="E10">
        <v>2.2999999999999998</v>
      </c>
      <c r="F10">
        <v>2.9</v>
      </c>
      <c r="G10">
        <v>1.4</v>
      </c>
      <c r="H10">
        <v>0.4</v>
      </c>
      <c r="I10">
        <v>1.5</v>
      </c>
      <c r="J10">
        <v>2.1</v>
      </c>
      <c r="K10">
        <v>5.5</v>
      </c>
      <c r="L10">
        <v>1.1000000000000001</v>
      </c>
      <c r="M10">
        <v>7.1</v>
      </c>
      <c r="N10">
        <v>5</v>
      </c>
      <c r="O10">
        <v>7</v>
      </c>
      <c r="P10">
        <v>9</v>
      </c>
      <c r="Q10">
        <v>0</v>
      </c>
      <c r="R10">
        <f>datos[[#This Row],[physical_activity_hours_per_week]]/7</f>
        <v>0</v>
      </c>
      <c r="S10" t="s">
        <v>30</v>
      </c>
      <c r="T10">
        <v>35</v>
      </c>
      <c r="U10" t="s">
        <v>2057</v>
      </c>
      <c r="V10" t="s">
        <v>2066</v>
      </c>
      <c r="W10">
        <v>109.7</v>
      </c>
      <c r="X10">
        <v>0</v>
      </c>
      <c r="Y10">
        <v>0</v>
      </c>
      <c r="Z10">
        <v>21.2</v>
      </c>
      <c r="AA10">
        <f>datos[[#This Row],[mindfulness_minutes_per_day]]/60</f>
        <v>0.35333333333333333</v>
      </c>
    </row>
    <row r="11" spans="1:27" hidden="1" x14ac:dyDescent="0.25">
      <c r="A11" t="s">
        <v>40</v>
      </c>
      <c r="B11">
        <v>35</v>
      </c>
      <c r="C11" t="s">
        <v>29</v>
      </c>
      <c r="D11">
        <v>6.8</v>
      </c>
      <c r="E11">
        <v>6.4</v>
      </c>
      <c r="F11">
        <v>2.1</v>
      </c>
      <c r="G11">
        <v>1.4</v>
      </c>
      <c r="H11">
        <v>0.5</v>
      </c>
      <c r="I11">
        <v>1.2</v>
      </c>
      <c r="J11">
        <v>2.2000000000000002</v>
      </c>
      <c r="K11">
        <v>5.6</v>
      </c>
      <c r="L11">
        <v>0.7</v>
      </c>
      <c r="M11">
        <v>7.1</v>
      </c>
      <c r="N11">
        <v>6</v>
      </c>
      <c r="O11">
        <v>1</v>
      </c>
      <c r="P11">
        <v>4</v>
      </c>
      <c r="Q11">
        <v>3.5</v>
      </c>
      <c r="R11">
        <f>datos[[#This Row],[physical_activity_hours_per_week]]/7</f>
        <v>0.5</v>
      </c>
      <c r="S11" t="s">
        <v>27</v>
      </c>
      <c r="T11">
        <v>47</v>
      </c>
      <c r="U11" t="s">
        <v>2057</v>
      </c>
      <c r="V11" t="s">
        <v>2066</v>
      </c>
      <c r="W11">
        <v>206.8</v>
      </c>
      <c r="X11">
        <v>3</v>
      </c>
      <c r="Y11">
        <v>8</v>
      </c>
      <c r="Z11">
        <v>8.1</v>
      </c>
      <c r="AA11">
        <f>datos[[#This Row],[mindfulness_minutes_per_day]]/60</f>
        <v>0.13499999999999998</v>
      </c>
    </row>
    <row r="12" spans="1:27" hidden="1" x14ac:dyDescent="0.25">
      <c r="A12" t="s">
        <v>41</v>
      </c>
      <c r="B12">
        <v>23</v>
      </c>
      <c r="C12" t="s">
        <v>26</v>
      </c>
      <c r="D12">
        <v>6.6</v>
      </c>
      <c r="E12">
        <v>2.4</v>
      </c>
      <c r="F12">
        <v>1</v>
      </c>
      <c r="G12">
        <v>1.3</v>
      </c>
      <c r="H12">
        <v>0.6</v>
      </c>
      <c r="I12">
        <v>2.2999999999999998</v>
      </c>
      <c r="J12">
        <v>1.8</v>
      </c>
      <c r="K12">
        <v>1.3</v>
      </c>
      <c r="L12">
        <v>2.1</v>
      </c>
      <c r="M12">
        <v>6</v>
      </c>
      <c r="N12">
        <v>8</v>
      </c>
      <c r="O12">
        <v>9</v>
      </c>
      <c r="P12">
        <v>10</v>
      </c>
      <c r="Q12">
        <v>3.3</v>
      </c>
      <c r="R12">
        <f>datos[[#This Row],[physical_activity_hours_per_week]]/7</f>
        <v>0.47142857142857142</v>
      </c>
      <c r="S12" t="s">
        <v>30</v>
      </c>
      <c r="T12">
        <v>27</v>
      </c>
      <c r="U12" t="s">
        <v>2066</v>
      </c>
      <c r="V12" t="s">
        <v>2057</v>
      </c>
      <c r="W12">
        <v>110.3</v>
      </c>
      <c r="X12">
        <v>19</v>
      </c>
      <c r="Y12">
        <v>3</v>
      </c>
      <c r="Z12">
        <v>10.5</v>
      </c>
      <c r="AA12">
        <f>datos[[#This Row],[mindfulness_minutes_per_day]]/60</f>
        <v>0.17499999999999999</v>
      </c>
    </row>
    <row r="13" spans="1:27" hidden="1" x14ac:dyDescent="0.25">
      <c r="A13" t="s">
        <v>42</v>
      </c>
      <c r="B13">
        <v>23</v>
      </c>
      <c r="C13" t="s">
        <v>29</v>
      </c>
      <c r="D13">
        <v>5.2</v>
      </c>
      <c r="E13">
        <v>3.9</v>
      </c>
      <c r="F13">
        <v>1.8</v>
      </c>
      <c r="G13">
        <v>0.7</v>
      </c>
      <c r="H13">
        <v>2.5</v>
      </c>
      <c r="I13">
        <v>2.5</v>
      </c>
      <c r="J13">
        <v>2.4</v>
      </c>
      <c r="K13">
        <v>2.1</v>
      </c>
      <c r="L13">
        <v>0.6</v>
      </c>
      <c r="M13">
        <v>8.6999999999999993</v>
      </c>
      <c r="N13">
        <v>2</v>
      </c>
      <c r="O13">
        <v>4</v>
      </c>
      <c r="P13">
        <v>10</v>
      </c>
      <c r="Q13">
        <v>4.2</v>
      </c>
      <c r="R13">
        <f>datos[[#This Row],[physical_activity_hours_per_week]]/7</f>
        <v>0.6</v>
      </c>
      <c r="S13" t="s">
        <v>30</v>
      </c>
      <c r="T13">
        <v>73</v>
      </c>
      <c r="U13" t="s">
        <v>2066</v>
      </c>
      <c r="V13" t="s">
        <v>2057</v>
      </c>
      <c r="W13">
        <v>220.9</v>
      </c>
      <c r="X13">
        <v>3</v>
      </c>
      <c r="Y13">
        <v>15</v>
      </c>
      <c r="Z13">
        <v>16.399999999999999</v>
      </c>
      <c r="AA13">
        <f>datos[[#This Row],[mindfulness_minutes_per_day]]/60</f>
        <v>0.27333333333333332</v>
      </c>
    </row>
    <row r="14" spans="1:27" hidden="1" x14ac:dyDescent="0.25">
      <c r="A14" t="s">
        <v>43</v>
      </c>
      <c r="B14">
        <v>36</v>
      </c>
      <c r="C14" t="s">
        <v>29</v>
      </c>
      <c r="D14">
        <v>8.1999999999999993</v>
      </c>
      <c r="E14">
        <v>1</v>
      </c>
      <c r="F14">
        <v>0</v>
      </c>
      <c r="G14">
        <v>1.2</v>
      </c>
      <c r="H14">
        <v>0.7</v>
      </c>
      <c r="I14">
        <v>0.4</v>
      </c>
      <c r="J14">
        <v>2.9</v>
      </c>
      <c r="K14">
        <v>0.5</v>
      </c>
      <c r="L14">
        <v>1.2</v>
      </c>
      <c r="M14">
        <v>6.5</v>
      </c>
      <c r="N14">
        <v>6</v>
      </c>
      <c r="O14">
        <v>7</v>
      </c>
      <c r="P14">
        <v>6</v>
      </c>
      <c r="Q14">
        <v>8.3000000000000007</v>
      </c>
      <c r="R14">
        <f>datos[[#This Row],[physical_activity_hours_per_week]]/7</f>
        <v>1.1857142857142857</v>
      </c>
      <c r="S14" t="s">
        <v>27</v>
      </c>
      <c r="T14">
        <v>59</v>
      </c>
      <c r="U14" t="s">
        <v>2066</v>
      </c>
      <c r="V14" t="s">
        <v>2066</v>
      </c>
      <c r="W14">
        <v>183.4</v>
      </c>
      <c r="X14">
        <v>13</v>
      </c>
      <c r="Y14">
        <v>14</v>
      </c>
      <c r="Z14">
        <v>0</v>
      </c>
      <c r="AA14">
        <f>datos[[#This Row],[mindfulness_minutes_per_day]]/60</f>
        <v>0</v>
      </c>
    </row>
    <row r="15" spans="1:27" hidden="1" x14ac:dyDescent="0.25">
      <c r="A15" t="s">
        <v>44</v>
      </c>
      <c r="B15">
        <v>48</v>
      </c>
      <c r="C15" t="s">
        <v>26</v>
      </c>
      <c r="D15">
        <v>7.4</v>
      </c>
      <c r="E15">
        <v>1.4</v>
      </c>
      <c r="F15">
        <v>3.3</v>
      </c>
      <c r="G15">
        <v>1</v>
      </c>
      <c r="H15">
        <v>3</v>
      </c>
      <c r="I15">
        <v>1.6</v>
      </c>
      <c r="J15">
        <v>2.5</v>
      </c>
      <c r="K15">
        <v>1</v>
      </c>
      <c r="L15">
        <v>0.5</v>
      </c>
      <c r="M15">
        <v>6.5</v>
      </c>
      <c r="N15">
        <v>9</v>
      </c>
      <c r="O15">
        <v>3</v>
      </c>
      <c r="P15">
        <v>1</v>
      </c>
      <c r="Q15">
        <v>1.9</v>
      </c>
      <c r="R15">
        <f>datos[[#This Row],[physical_activity_hours_per_week]]/7</f>
        <v>0.27142857142857141</v>
      </c>
      <c r="S15" t="s">
        <v>27</v>
      </c>
      <c r="T15">
        <v>35</v>
      </c>
      <c r="U15" t="s">
        <v>2066</v>
      </c>
      <c r="V15" t="s">
        <v>2066</v>
      </c>
      <c r="W15">
        <v>112.5</v>
      </c>
      <c r="X15">
        <v>4</v>
      </c>
      <c r="Y15">
        <v>9</v>
      </c>
      <c r="Z15">
        <v>9.8000000000000007</v>
      </c>
      <c r="AA15">
        <f>datos[[#This Row],[mindfulness_minutes_per_day]]/60</f>
        <v>0.16333333333333336</v>
      </c>
    </row>
    <row r="16" spans="1:27" hidden="1" x14ac:dyDescent="0.25">
      <c r="A16" t="s">
        <v>45</v>
      </c>
      <c r="B16">
        <v>52</v>
      </c>
      <c r="C16" t="s">
        <v>29</v>
      </c>
      <c r="D16">
        <v>8.1</v>
      </c>
      <c r="E16">
        <v>4</v>
      </c>
      <c r="F16">
        <v>1.2</v>
      </c>
      <c r="G16">
        <v>0.9</v>
      </c>
      <c r="H16">
        <v>1</v>
      </c>
      <c r="I16">
        <v>1.6</v>
      </c>
      <c r="J16">
        <v>2.5</v>
      </c>
      <c r="K16">
        <v>3.9</v>
      </c>
      <c r="L16">
        <v>3.4</v>
      </c>
      <c r="M16">
        <v>6.6</v>
      </c>
      <c r="N16">
        <v>5</v>
      </c>
      <c r="O16">
        <v>8</v>
      </c>
      <c r="P16">
        <v>5</v>
      </c>
      <c r="Q16">
        <v>1.7</v>
      </c>
      <c r="R16">
        <f>datos[[#This Row],[physical_activity_hours_per_week]]/7</f>
        <v>0.24285714285714285</v>
      </c>
      <c r="S16" t="s">
        <v>27</v>
      </c>
      <c r="T16">
        <v>50</v>
      </c>
      <c r="U16" t="s">
        <v>2066</v>
      </c>
      <c r="V16" t="s">
        <v>2057</v>
      </c>
      <c r="W16">
        <v>90.1</v>
      </c>
      <c r="X16">
        <v>4</v>
      </c>
      <c r="Y16">
        <v>4</v>
      </c>
      <c r="Z16">
        <v>16.3</v>
      </c>
      <c r="AA16">
        <f>datos[[#This Row],[mindfulness_minutes_per_day]]/60</f>
        <v>0.27166666666666667</v>
      </c>
    </row>
    <row r="17" spans="1:27" hidden="1" x14ac:dyDescent="0.25">
      <c r="A17" t="s">
        <v>46</v>
      </c>
      <c r="B17">
        <v>36</v>
      </c>
      <c r="C17" t="s">
        <v>26</v>
      </c>
      <c r="D17">
        <v>6.6</v>
      </c>
      <c r="E17">
        <v>4.5999999999999996</v>
      </c>
      <c r="F17">
        <v>1.5</v>
      </c>
      <c r="G17">
        <v>0.6</v>
      </c>
      <c r="H17">
        <v>1.9</v>
      </c>
      <c r="I17">
        <v>0.2</v>
      </c>
      <c r="J17">
        <v>1.9</v>
      </c>
      <c r="K17">
        <v>2.9</v>
      </c>
      <c r="L17">
        <v>1.8</v>
      </c>
      <c r="M17">
        <v>5.7</v>
      </c>
      <c r="N17">
        <v>1</v>
      </c>
      <c r="O17">
        <v>4</v>
      </c>
      <c r="P17">
        <v>6</v>
      </c>
      <c r="Q17">
        <v>3.9</v>
      </c>
      <c r="R17">
        <f>datos[[#This Row],[physical_activity_hours_per_week]]/7</f>
        <v>0.55714285714285716</v>
      </c>
      <c r="S17" t="s">
        <v>34</v>
      </c>
      <c r="T17">
        <v>42</v>
      </c>
      <c r="U17" t="s">
        <v>2066</v>
      </c>
      <c r="V17" t="s">
        <v>2057</v>
      </c>
      <c r="W17">
        <v>203.3</v>
      </c>
      <c r="X17">
        <v>18</v>
      </c>
      <c r="Y17">
        <v>15</v>
      </c>
      <c r="Z17">
        <v>9.3000000000000007</v>
      </c>
      <c r="AA17">
        <f>datos[[#This Row],[mindfulness_minutes_per_day]]/60</f>
        <v>0.155</v>
      </c>
    </row>
    <row r="18" spans="1:27" hidden="1" x14ac:dyDescent="0.25">
      <c r="A18" t="s">
        <v>47</v>
      </c>
      <c r="B18">
        <v>15</v>
      </c>
      <c r="C18" t="s">
        <v>29</v>
      </c>
      <c r="D18">
        <v>4.2</v>
      </c>
      <c r="E18">
        <v>2.4</v>
      </c>
      <c r="F18">
        <v>3.1</v>
      </c>
      <c r="G18">
        <v>0</v>
      </c>
      <c r="H18">
        <v>2.1</v>
      </c>
      <c r="I18">
        <v>1.1000000000000001</v>
      </c>
      <c r="J18">
        <v>0.9</v>
      </c>
      <c r="K18">
        <v>4.4000000000000004</v>
      </c>
      <c r="L18">
        <v>1.8</v>
      </c>
      <c r="M18">
        <v>5.3</v>
      </c>
      <c r="N18">
        <v>8</v>
      </c>
      <c r="O18">
        <v>2</v>
      </c>
      <c r="P18">
        <v>9</v>
      </c>
      <c r="Q18">
        <v>6.7</v>
      </c>
      <c r="R18">
        <f>datos[[#This Row],[physical_activity_hours_per_week]]/7</f>
        <v>0.95714285714285718</v>
      </c>
      <c r="S18" t="s">
        <v>27</v>
      </c>
      <c r="T18">
        <v>21</v>
      </c>
      <c r="U18" t="s">
        <v>2057</v>
      </c>
      <c r="V18" t="s">
        <v>2057</v>
      </c>
      <c r="W18">
        <v>92.9</v>
      </c>
      <c r="X18">
        <v>20</v>
      </c>
      <c r="Y18">
        <v>5</v>
      </c>
      <c r="Z18">
        <v>0</v>
      </c>
      <c r="AA18">
        <f>datos[[#This Row],[mindfulness_minutes_per_day]]/60</f>
        <v>0</v>
      </c>
    </row>
    <row r="19" spans="1:27" hidden="1" x14ac:dyDescent="0.25">
      <c r="A19" t="s">
        <v>48</v>
      </c>
      <c r="B19">
        <v>34</v>
      </c>
      <c r="C19" t="s">
        <v>32</v>
      </c>
      <c r="D19">
        <v>9.4</v>
      </c>
      <c r="E19">
        <v>0.2</v>
      </c>
      <c r="F19">
        <v>0.4</v>
      </c>
      <c r="G19">
        <v>1.6</v>
      </c>
      <c r="H19">
        <v>0.5</v>
      </c>
      <c r="I19">
        <v>3</v>
      </c>
      <c r="J19">
        <v>0.6</v>
      </c>
      <c r="K19">
        <v>1.4</v>
      </c>
      <c r="L19">
        <v>1.9</v>
      </c>
      <c r="M19">
        <v>6.1</v>
      </c>
      <c r="N19">
        <v>4</v>
      </c>
      <c r="O19">
        <v>2</v>
      </c>
      <c r="P19">
        <v>9</v>
      </c>
      <c r="Q19">
        <v>4.3</v>
      </c>
      <c r="R19">
        <f>datos[[#This Row],[physical_activity_hours_per_week]]/7</f>
        <v>0.61428571428571421</v>
      </c>
      <c r="S19" t="s">
        <v>27</v>
      </c>
      <c r="T19">
        <v>28</v>
      </c>
      <c r="U19" t="s">
        <v>2057</v>
      </c>
      <c r="V19" t="s">
        <v>2057</v>
      </c>
      <c r="W19">
        <v>143.30000000000001</v>
      </c>
      <c r="X19">
        <v>4</v>
      </c>
      <c r="Y19">
        <v>15</v>
      </c>
      <c r="Z19">
        <v>6.1</v>
      </c>
      <c r="AA19">
        <f>datos[[#This Row],[mindfulness_minutes_per_day]]/60</f>
        <v>0.10166666666666666</v>
      </c>
    </row>
    <row r="20" spans="1:27" hidden="1" x14ac:dyDescent="0.25">
      <c r="A20" t="s">
        <v>49</v>
      </c>
      <c r="B20">
        <v>14</v>
      </c>
      <c r="C20" t="s">
        <v>29</v>
      </c>
      <c r="D20">
        <v>5.5</v>
      </c>
      <c r="E20">
        <v>2.7</v>
      </c>
      <c r="F20">
        <v>0.8</v>
      </c>
      <c r="G20">
        <v>1.2</v>
      </c>
      <c r="H20">
        <v>0.1</v>
      </c>
      <c r="I20">
        <v>3</v>
      </c>
      <c r="J20">
        <v>1.2</v>
      </c>
      <c r="K20">
        <v>1.8</v>
      </c>
      <c r="L20">
        <v>0.8</v>
      </c>
      <c r="M20">
        <v>7.3</v>
      </c>
      <c r="N20">
        <v>8</v>
      </c>
      <c r="O20">
        <v>8</v>
      </c>
      <c r="P20">
        <v>9</v>
      </c>
      <c r="Q20">
        <v>2.2999999999999998</v>
      </c>
      <c r="R20">
        <f>datos[[#This Row],[physical_activity_hours_per_week]]/7</f>
        <v>0.32857142857142857</v>
      </c>
      <c r="S20" t="s">
        <v>30</v>
      </c>
      <c r="T20">
        <v>46</v>
      </c>
      <c r="U20" t="s">
        <v>2066</v>
      </c>
      <c r="V20" t="s">
        <v>2057</v>
      </c>
      <c r="W20">
        <v>184.8</v>
      </c>
      <c r="X20">
        <v>10</v>
      </c>
      <c r="Y20">
        <v>3</v>
      </c>
      <c r="Z20">
        <v>11.5</v>
      </c>
      <c r="AA20">
        <f>datos[[#This Row],[mindfulness_minutes_per_day]]/60</f>
        <v>0.19166666666666668</v>
      </c>
    </row>
    <row r="21" spans="1:27" hidden="1" x14ac:dyDescent="0.25">
      <c r="A21" t="s">
        <v>50</v>
      </c>
      <c r="B21">
        <v>36</v>
      </c>
      <c r="C21" t="s">
        <v>26</v>
      </c>
      <c r="D21">
        <v>6.7</v>
      </c>
      <c r="E21">
        <v>3.3</v>
      </c>
      <c r="F21">
        <v>2.2999999999999998</v>
      </c>
      <c r="G21">
        <v>0.3</v>
      </c>
      <c r="H21">
        <v>1.8</v>
      </c>
      <c r="I21">
        <v>0</v>
      </c>
      <c r="J21">
        <v>1.5</v>
      </c>
      <c r="K21">
        <v>3.3</v>
      </c>
      <c r="L21">
        <v>2.7</v>
      </c>
      <c r="M21">
        <v>4.3</v>
      </c>
      <c r="N21">
        <v>4</v>
      </c>
      <c r="O21">
        <v>8</v>
      </c>
      <c r="P21">
        <v>3</v>
      </c>
      <c r="Q21">
        <v>5</v>
      </c>
      <c r="R21">
        <f>datos[[#This Row],[physical_activity_hours_per_week]]/7</f>
        <v>0.7142857142857143</v>
      </c>
      <c r="S21" t="s">
        <v>34</v>
      </c>
      <c r="T21">
        <v>64</v>
      </c>
      <c r="U21" t="s">
        <v>2057</v>
      </c>
      <c r="V21" t="s">
        <v>2057</v>
      </c>
      <c r="W21">
        <v>173.2</v>
      </c>
      <c r="X21">
        <v>1</v>
      </c>
      <c r="Y21">
        <v>20</v>
      </c>
      <c r="Z21">
        <v>0</v>
      </c>
      <c r="AA21">
        <f>datos[[#This Row],[mindfulness_minutes_per_day]]/60</f>
        <v>0</v>
      </c>
    </row>
    <row r="22" spans="1:27" hidden="1" x14ac:dyDescent="0.25">
      <c r="A22" t="s">
        <v>51</v>
      </c>
      <c r="B22">
        <v>56</v>
      </c>
      <c r="C22" t="s">
        <v>26</v>
      </c>
      <c r="D22">
        <v>7.3</v>
      </c>
      <c r="E22">
        <v>3.1</v>
      </c>
      <c r="F22">
        <v>2.5</v>
      </c>
      <c r="G22">
        <v>1.4</v>
      </c>
      <c r="H22">
        <v>1.2</v>
      </c>
      <c r="I22">
        <v>2.6</v>
      </c>
      <c r="J22">
        <v>4</v>
      </c>
      <c r="K22">
        <v>3.9</v>
      </c>
      <c r="L22">
        <v>1.1000000000000001</v>
      </c>
      <c r="M22">
        <v>4.7</v>
      </c>
      <c r="N22">
        <v>8</v>
      </c>
      <c r="O22">
        <v>1</v>
      </c>
      <c r="P22">
        <v>4</v>
      </c>
      <c r="Q22">
        <v>6.6</v>
      </c>
      <c r="R22">
        <f>datos[[#This Row],[physical_activity_hours_per_week]]/7</f>
        <v>0.94285714285714284</v>
      </c>
      <c r="S22" t="s">
        <v>34</v>
      </c>
      <c r="T22">
        <v>73</v>
      </c>
      <c r="U22" t="s">
        <v>2057</v>
      </c>
      <c r="V22" t="s">
        <v>2066</v>
      </c>
      <c r="W22">
        <v>139.9</v>
      </c>
      <c r="X22">
        <v>14</v>
      </c>
      <c r="Y22">
        <v>14</v>
      </c>
      <c r="Z22">
        <v>0</v>
      </c>
      <c r="AA22">
        <f>datos[[#This Row],[mindfulness_minutes_per_day]]/60</f>
        <v>0</v>
      </c>
    </row>
    <row r="23" spans="1:27" hidden="1" x14ac:dyDescent="0.25">
      <c r="A23" t="s">
        <v>52</v>
      </c>
      <c r="B23">
        <v>42</v>
      </c>
      <c r="C23" t="s">
        <v>29</v>
      </c>
      <c r="D23">
        <v>6.7</v>
      </c>
      <c r="E23">
        <v>2.2000000000000002</v>
      </c>
      <c r="F23">
        <v>1.9</v>
      </c>
      <c r="G23">
        <v>1.6</v>
      </c>
      <c r="H23">
        <v>2</v>
      </c>
      <c r="I23">
        <v>0.2</v>
      </c>
      <c r="J23">
        <v>3.5</v>
      </c>
      <c r="K23">
        <v>0.4</v>
      </c>
      <c r="L23">
        <v>3</v>
      </c>
      <c r="M23">
        <v>5.8</v>
      </c>
      <c r="N23">
        <v>9</v>
      </c>
      <c r="O23">
        <v>6</v>
      </c>
      <c r="P23">
        <v>8</v>
      </c>
      <c r="Q23">
        <v>1.5</v>
      </c>
      <c r="R23">
        <f>datos[[#This Row],[physical_activity_hours_per_week]]/7</f>
        <v>0.21428571428571427</v>
      </c>
      <c r="S23" t="s">
        <v>27</v>
      </c>
      <c r="T23">
        <v>78</v>
      </c>
      <c r="U23" t="s">
        <v>2066</v>
      </c>
      <c r="V23" t="s">
        <v>2066</v>
      </c>
      <c r="W23">
        <v>113.5</v>
      </c>
      <c r="X23">
        <v>13</v>
      </c>
      <c r="Y23">
        <v>2</v>
      </c>
      <c r="Z23">
        <v>25.8</v>
      </c>
      <c r="AA23">
        <f>datos[[#This Row],[mindfulness_minutes_per_day]]/60</f>
        <v>0.43</v>
      </c>
    </row>
    <row r="24" spans="1:27" hidden="1" x14ac:dyDescent="0.25">
      <c r="A24" t="s">
        <v>53</v>
      </c>
      <c r="B24">
        <v>50</v>
      </c>
      <c r="C24" t="s">
        <v>32</v>
      </c>
      <c r="D24">
        <v>7.8</v>
      </c>
      <c r="E24">
        <v>2.8</v>
      </c>
      <c r="F24">
        <v>2</v>
      </c>
      <c r="G24">
        <v>1.4</v>
      </c>
      <c r="H24">
        <v>0.2</v>
      </c>
      <c r="I24">
        <v>1.5</v>
      </c>
      <c r="J24">
        <v>1.3</v>
      </c>
      <c r="K24">
        <v>2.2000000000000002</v>
      </c>
      <c r="L24">
        <v>0.9</v>
      </c>
      <c r="M24">
        <v>4.3</v>
      </c>
      <c r="N24">
        <v>5</v>
      </c>
      <c r="O24">
        <v>9</v>
      </c>
      <c r="P24">
        <v>8</v>
      </c>
      <c r="Q24">
        <v>1</v>
      </c>
      <c r="R24">
        <f>datos[[#This Row],[physical_activity_hours_per_week]]/7</f>
        <v>0.14285714285714285</v>
      </c>
      <c r="S24" t="s">
        <v>27</v>
      </c>
      <c r="T24">
        <v>78</v>
      </c>
      <c r="U24" t="s">
        <v>2057</v>
      </c>
      <c r="V24" t="s">
        <v>2057</v>
      </c>
      <c r="W24">
        <v>186.1</v>
      </c>
      <c r="X24">
        <v>13</v>
      </c>
      <c r="Y24">
        <v>18</v>
      </c>
      <c r="Z24">
        <v>13.9</v>
      </c>
      <c r="AA24">
        <f>datos[[#This Row],[mindfulness_minutes_per_day]]/60</f>
        <v>0.23166666666666666</v>
      </c>
    </row>
    <row r="25" spans="1:27" hidden="1" x14ac:dyDescent="0.25">
      <c r="A25" t="s">
        <v>54</v>
      </c>
      <c r="B25">
        <v>14</v>
      </c>
      <c r="C25" t="s">
        <v>26</v>
      </c>
      <c r="D25">
        <v>8.1</v>
      </c>
      <c r="E25">
        <v>1.9</v>
      </c>
      <c r="F25">
        <v>3.3</v>
      </c>
      <c r="G25">
        <v>0.6</v>
      </c>
      <c r="H25">
        <v>1.1000000000000001</v>
      </c>
      <c r="I25">
        <v>1.9</v>
      </c>
      <c r="J25">
        <v>2.5</v>
      </c>
      <c r="K25">
        <v>3</v>
      </c>
      <c r="L25">
        <v>1.9</v>
      </c>
      <c r="M25">
        <v>4.8</v>
      </c>
      <c r="N25">
        <v>5</v>
      </c>
      <c r="O25">
        <v>9</v>
      </c>
      <c r="P25">
        <v>2</v>
      </c>
      <c r="Q25">
        <v>3.1</v>
      </c>
      <c r="R25">
        <f>datos[[#This Row],[physical_activity_hours_per_week]]/7</f>
        <v>0.44285714285714289</v>
      </c>
      <c r="S25" t="s">
        <v>30</v>
      </c>
      <c r="T25">
        <v>41</v>
      </c>
      <c r="U25" t="s">
        <v>2066</v>
      </c>
      <c r="V25" t="s">
        <v>2066</v>
      </c>
      <c r="W25">
        <v>56</v>
      </c>
      <c r="X25">
        <v>7</v>
      </c>
      <c r="Y25">
        <v>8</v>
      </c>
      <c r="Z25">
        <v>21.9</v>
      </c>
      <c r="AA25">
        <f>datos[[#This Row],[mindfulness_minutes_per_day]]/60</f>
        <v>0.36499999999999999</v>
      </c>
    </row>
    <row r="26" spans="1:27" hidden="1" x14ac:dyDescent="0.25">
      <c r="A26" t="s">
        <v>55</v>
      </c>
      <c r="B26">
        <v>33</v>
      </c>
      <c r="C26" t="s">
        <v>26</v>
      </c>
      <c r="D26">
        <v>5.6</v>
      </c>
      <c r="E26">
        <v>1.3</v>
      </c>
      <c r="F26">
        <v>2.6</v>
      </c>
      <c r="G26">
        <v>0.6</v>
      </c>
      <c r="H26">
        <v>1.3</v>
      </c>
      <c r="I26">
        <v>2.9</v>
      </c>
      <c r="J26">
        <v>1.9</v>
      </c>
      <c r="K26">
        <v>3.5</v>
      </c>
      <c r="L26">
        <v>1.4</v>
      </c>
      <c r="M26">
        <v>7.5</v>
      </c>
      <c r="N26">
        <v>2</v>
      </c>
      <c r="O26">
        <v>2</v>
      </c>
      <c r="P26">
        <v>8</v>
      </c>
      <c r="Q26">
        <v>3.6</v>
      </c>
      <c r="R26">
        <f>datos[[#This Row],[physical_activity_hours_per_week]]/7</f>
        <v>0.51428571428571435</v>
      </c>
      <c r="S26" t="s">
        <v>34</v>
      </c>
      <c r="T26">
        <v>63</v>
      </c>
      <c r="U26" t="s">
        <v>2057</v>
      </c>
      <c r="V26" t="s">
        <v>2066</v>
      </c>
      <c r="W26">
        <v>163</v>
      </c>
      <c r="X26">
        <v>19</v>
      </c>
      <c r="Y26">
        <v>4</v>
      </c>
      <c r="Z26">
        <v>16.899999999999999</v>
      </c>
      <c r="AA26">
        <f>datos[[#This Row],[mindfulness_minutes_per_day]]/60</f>
        <v>0.28166666666666662</v>
      </c>
    </row>
    <row r="27" spans="1:27" hidden="1" x14ac:dyDescent="0.25">
      <c r="A27" t="s">
        <v>56</v>
      </c>
      <c r="B27">
        <v>45</v>
      </c>
      <c r="C27" t="s">
        <v>26</v>
      </c>
      <c r="D27">
        <v>9.3000000000000007</v>
      </c>
      <c r="E27">
        <v>4.0999999999999996</v>
      </c>
      <c r="F27">
        <v>2.5</v>
      </c>
      <c r="G27">
        <v>0.7</v>
      </c>
      <c r="H27">
        <v>0</v>
      </c>
      <c r="I27">
        <v>1.8</v>
      </c>
      <c r="J27">
        <v>2.2999999999999998</v>
      </c>
      <c r="K27">
        <v>3.8</v>
      </c>
      <c r="L27">
        <v>1.5</v>
      </c>
      <c r="M27">
        <v>6</v>
      </c>
      <c r="N27">
        <v>9</v>
      </c>
      <c r="O27">
        <v>8</v>
      </c>
      <c r="P27">
        <v>7</v>
      </c>
      <c r="Q27">
        <v>5.8</v>
      </c>
      <c r="R27">
        <f>datos[[#This Row],[physical_activity_hours_per_week]]/7</f>
        <v>0.82857142857142851</v>
      </c>
      <c r="S27" t="s">
        <v>27</v>
      </c>
      <c r="T27">
        <v>53</v>
      </c>
      <c r="U27" t="s">
        <v>2066</v>
      </c>
      <c r="V27" t="s">
        <v>2066</v>
      </c>
      <c r="W27">
        <v>85.2</v>
      </c>
      <c r="X27">
        <v>7</v>
      </c>
      <c r="Y27">
        <v>15</v>
      </c>
      <c r="Z27">
        <v>13.2</v>
      </c>
      <c r="AA27">
        <f>datos[[#This Row],[mindfulness_minutes_per_day]]/60</f>
        <v>0.22</v>
      </c>
    </row>
    <row r="28" spans="1:27" hidden="1" x14ac:dyDescent="0.25">
      <c r="A28" t="s">
        <v>57</v>
      </c>
      <c r="B28">
        <v>24</v>
      </c>
      <c r="C28" t="s">
        <v>32</v>
      </c>
      <c r="D28">
        <v>5.5</v>
      </c>
      <c r="E28">
        <v>3.1</v>
      </c>
      <c r="F28">
        <v>2.8</v>
      </c>
      <c r="G28">
        <v>1.4</v>
      </c>
      <c r="H28">
        <v>2.5</v>
      </c>
      <c r="I28">
        <v>0.8</v>
      </c>
      <c r="J28">
        <v>1.3</v>
      </c>
      <c r="K28">
        <v>2.4</v>
      </c>
      <c r="L28">
        <v>0</v>
      </c>
      <c r="M28">
        <v>5.5</v>
      </c>
      <c r="N28">
        <v>4</v>
      </c>
      <c r="O28">
        <v>8</v>
      </c>
      <c r="P28">
        <v>9</v>
      </c>
      <c r="Q28">
        <v>2.1</v>
      </c>
      <c r="R28">
        <f>datos[[#This Row],[physical_activity_hours_per_week]]/7</f>
        <v>0.3</v>
      </c>
      <c r="S28" t="s">
        <v>27</v>
      </c>
      <c r="T28">
        <v>28</v>
      </c>
      <c r="U28" t="s">
        <v>2066</v>
      </c>
      <c r="V28" t="s">
        <v>2057</v>
      </c>
      <c r="W28">
        <v>106.1</v>
      </c>
      <c r="X28">
        <v>4</v>
      </c>
      <c r="Y28">
        <v>2</v>
      </c>
      <c r="Z28">
        <v>7.5</v>
      </c>
      <c r="AA28">
        <f>datos[[#This Row],[mindfulness_minutes_per_day]]/60</f>
        <v>0.125</v>
      </c>
    </row>
    <row r="29" spans="1:27" hidden="1" x14ac:dyDescent="0.25">
      <c r="A29" t="s">
        <v>58</v>
      </c>
      <c r="B29">
        <v>34</v>
      </c>
      <c r="C29" t="s">
        <v>32</v>
      </c>
      <c r="D29">
        <v>6.7</v>
      </c>
      <c r="E29">
        <v>2.8</v>
      </c>
      <c r="F29">
        <v>1.7</v>
      </c>
      <c r="G29">
        <v>1.2</v>
      </c>
      <c r="H29">
        <v>0.7</v>
      </c>
      <c r="I29">
        <v>0.6</v>
      </c>
      <c r="J29">
        <v>4.7</v>
      </c>
      <c r="K29">
        <v>0.9</v>
      </c>
      <c r="L29">
        <v>0.2</v>
      </c>
      <c r="M29">
        <v>6.7</v>
      </c>
      <c r="N29">
        <v>3</v>
      </c>
      <c r="O29">
        <v>4</v>
      </c>
      <c r="P29">
        <v>5</v>
      </c>
      <c r="Q29">
        <v>3.8</v>
      </c>
      <c r="R29">
        <f>datos[[#This Row],[physical_activity_hours_per_week]]/7</f>
        <v>0.54285714285714282</v>
      </c>
      <c r="S29" t="s">
        <v>27</v>
      </c>
      <c r="T29">
        <v>52</v>
      </c>
      <c r="U29" t="s">
        <v>2066</v>
      </c>
      <c r="V29" t="s">
        <v>2057</v>
      </c>
      <c r="W29">
        <v>168.4</v>
      </c>
      <c r="X29">
        <v>4</v>
      </c>
      <c r="Y29">
        <v>7</v>
      </c>
      <c r="Z29">
        <v>13</v>
      </c>
      <c r="AA29">
        <f>datos[[#This Row],[mindfulness_minutes_per_day]]/60</f>
        <v>0.21666666666666667</v>
      </c>
    </row>
    <row r="30" spans="1:27" hidden="1" x14ac:dyDescent="0.25">
      <c r="A30" t="s">
        <v>59</v>
      </c>
      <c r="B30">
        <v>56</v>
      </c>
      <c r="C30" t="s">
        <v>26</v>
      </c>
      <c r="D30">
        <v>5.2</v>
      </c>
      <c r="E30">
        <v>2.2000000000000002</v>
      </c>
      <c r="F30">
        <v>4.2</v>
      </c>
      <c r="G30">
        <v>2.4</v>
      </c>
      <c r="H30">
        <v>3</v>
      </c>
      <c r="I30">
        <v>2.2000000000000002</v>
      </c>
      <c r="J30">
        <v>4.2</v>
      </c>
      <c r="K30">
        <v>0</v>
      </c>
      <c r="L30">
        <v>2.7</v>
      </c>
      <c r="M30">
        <v>6.6</v>
      </c>
      <c r="N30">
        <v>2</v>
      </c>
      <c r="O30">
        <v>4</v>
      </c>
      <c r="P30">
        <v>2</v>
      </c>
      <c r="Q30">
        <v>6.1</v>
      </c>
      <c r="R30">
        <f>datos[[#This Row],[physical_activity_hours_per_week]]/7</f>
        <v>0.87142857142857133</v>
      </c>
      <c r="S30" t="s">
        <v>27</v>
      </c>
      <c r="T30">
        <v>57</v>
      </c>
      <c r="U30" t="s">
        <v>2066</v>
      </c>
      <c r="V30" t="s">
        <v>2066</v>
      </c>
      <c r="W30">
        <v>112.5</v>
      </c>
      <c r="X30">
        <v>13</v>
      </c>
      <c r="Y30">
        <v>13</v>
      </c>
      <c r="Z30">
        <v>21.6</v>
      </c>
      <c r="AA30">
        <f>datos[[#This Row],[mindfulness_minutes_per_day]]/60</f>
        <v>0.36000000000000004</v>
      </c>
    </row>
    <row r="31" spans="1:27" hidden="1" x14ac:dyDescent="0.25">
      <c r="A31" t="s">
        <v>60</v>
      </c>
      <c r="B31">
        <v>37</v>
      </c>
      <c r="C31" t="s">
        <v>26</v>
      </c>
      <c r="D31">
        <v>4.7</v>
      </c>
      <c r="E31">
        <v>2.7</v>
      </c>
      <c r="F31">
        <v>0</v>
      </c>
      <c r="G31">
        <v>0.2</v>
      </c>
      <c r="H31">
        <v>0.8</v>
      </c>
      <c r="I31">
        <v>1.2</v>
      </c>
      <c r="J31">
        <v>1.6</v>
      </c>
      <c r="K31">
        <v>2.2999999999999998</v>
      </c>
      <c r="L31">
        <v>0</v>
      </c>
      <c r="M31">
        <v>7.9</v>
      </c>
      <c r="N31">
        <v>3</v>
      </c>
      <c r="O31">
        <v>5</v>
      </c>
      <c r="P31">
        <v>5</v>
      </c>
      <c r="Q31">
        <v>3.4</v>
      </c>
      <c r="R31">
        <f>datos[[#This Row],[physical_activity_hours_per_week]]/7</f>
        <v>0.48571428571428571</v>
      </c>
      <c r="S31" t="s">
        <v>30</v>
      </c>
      <c r="T31">
        <v>75</v>
      </c>
      <c r="U31" t="s">
        <v>2066</v>
      </c>
      <c r="V31" t="s">
        <v>2057</v>
      </c>
      <c r="W31">
        <v>207.9</v>
      </c>
      <c r="X31">
        <v>4</v>
      </c>
      <c r="Y31">
        <v>2</v>
      </c>
      <c r="Z31">
        <v>16.600000000000001</v>
      </c>
      <c r="AA31">
        <f>datos[[#This Row],[mindfulness_minutes_per_day]]/60</f>
        <v>0.27666666666666667</v>
      </c>
    </row>
    <row r="32" spans="1:27" hidden="1" x14ac:dyDescent="0.25">
      <c r="A32" t="s">
        <v>61</v>
      </c>
      <c r="B32">
        <v>61</v>
      </c>
      <c r="C32" t="s">
        <v>29</v>
      </c>
      <c r="D32">
        <v>8.1</v>
      </c>
      <c r="E32">
        <v>3.2</v>
      </c>
      <c r="F32">
        <v>3.5</v>
      </c>
      <c r="G32">
        <v>1</v>
      </c>
      <c r="H32">
        <v>1</v>
      </c>
      <c r="I32">
        <v>1.5</v>
      </c>
      <c r="J32">
        <v>1.3</v>
      </c>
      <c r="K32">
        <v>2.1</v>
      </c>
      <c r="L32">
        <v>2.1</v>
      </c>
      <c r="M32">
        <v>4.4000000000000004</v>
      </c>
      <c r="N32">
        <v>4</v>
      </c>
      <c r="O32">
        <v>10</v>
      </c>
      <c r="P32">
        <v>2</v>
      </c>
      <c r="Q32">
        <v>2.2000000000000002</v>
      </c>
      <c r="R32">
        <f>datos[[#This Row],[physical_activity_hours_per_week]]/7</f>
        <v>0.31428571428571433</v>
      </c>
      <c r="S32" t="s">
        <v>27</v>
      </c>
      <c r="T32">
        <v>53</v>
      </c>
      <c r="U32" t="s">
        <v>2057</v>
      </c>
      <c r="V32" t="s">
        <v>2066</v>
      </c>
      <c r="W32">
        <v>185.3</v>
      </c>
      <c r="X32">
        <v>8</v>
      </c>
      <c r="Y32">
        <v>15</v>
      </c>
      <c r="Z32">
        <v>11.3</v>
      </c>
      <c r="AA32">
        <f>datos[[#This Row],[mindfulness_minutes_per_day]]/60</f>
        <v>0.18833333333333335</v>
      </c>
    </row>
    <row r="33" spans="1:27" hidden="1" x14ac:dyDescent="0.25">
      <c r="A33" t="s">
        <v>62</v>
      </c>
      <c r="B33">
        <v>39</v>
      </c>
      <c r="C33" t="s">
        <v>29</v>
      </c>
      <c r="D33">
        <v>12.2</v>
      </c>
      <c r="E33">
        <v>5.6</v>
      </c>
      <c r="F33">
        <v>2.9</v>
      </c>
      <c r="G33">
        <v>0</v>
      </c>
      <c r="H33">
        <v>0.3</v>
      </c>
      <c r="I33">
        <v>3.2</v>
      </c>
      <c r="J33">
        <v>3.1</v>
      </c>
      <c r="K33">
        <v>1.5</v>
      </c>
      <c r="L33">
        <v>3.8</v>
      </c>
      <c r="M33">
        <v>5.4</v>
      </c>
      <c r="N33">
        <v>9</v>
      </c>
      <c r="O33">
        <v>7</v>
      </c>
      <c r="P33">
        <v>5</v>
      </c>
      <c r="Q33">
        <v>4.0999999999999996</v>
      </c>
      <c r="R33">
        <f>datos[[#This Row],[physical_activity_hours_per_week]]/7</f>
        <v>0.58571428571428563</v>
      </c>
      <c r="S33" t="s">
        <v>27</v>
      </c>
      <c r="T33">
        <v>54</v>
      </c>
      <c r="U33" t="s">
        <v>2057</v>
      </c>
      <c r="V33" t="s">
        <v>2057</v>
      </c>
      <c r="W33">
        <v>115.1</v>
      </c>
      <c r="X33">
        <v>10</v>
      </c>
      <c r="Y33">
        <v>6</v>
      </c>
      <c r="Z33">
        <v>8.6</v>
      </c>
      <c r="AA33">
        <f>datos[[#This Row],[mindfulness_minutes_per_day]]/60</f>
        <v>0.14333333333333334</v>
      </c>
    </row>
    <row r="34" spans="1:27" hidden="1" x14ac:dyDescent="0.25">
      <c r="A34" t="s">
        <v>63</v>
      </c>
      <c r="B34">
        <v>54</v>
      </c>
      <c r="C34" t="s">
        <v>26</v>
      </c>
      <c r="D34">
        <v>5.3</v>
      </c>
      <c r="E34">
        <v>4</v>
      </c>
      <c r="F34">
        <v>2.2000000000000002</v>
      </c>
      <c r="G34">
        <v>1.3</v>
      </c>
      <c r="H34">
        <v>2.6</v>
      </c>
      <c r="I34">
        <v>2.5</v>
      </c>
      <c r="J34">
        <v>0.5</v>
      </c>
      <c r="K34">
        <v>3.7</v>
      </c>
      <c r="L34">
        <v>1.8</v>
      </c>
      <c r="M34">
        <v>5.8</v>
      </c>
      <c r="N34">
        <v>6</v>
      </c>
      <c r="O34">
        <v>1</v>
      </c>
      <c r="P34">
        <v>9</v>
      </c>
      <c r="Q34">
        <v>2.2999999999999998</v>
      </c>
      <c r="R34">
        <f>datos[[#This Row],[physical_activity_hours_per_week]]/7</f>
        <v>0.32857142857142857</v>
      </c>
      <c r="S34" t="s">
        <v>27</v>
      </c>
      <c r="T34">
        <v>77</v>
      </c>
      <c r="U34" t="s">
        <v>2066</v>
      </c>
      <c r="V34" t="s">
        <v>2057</v>
      </c>
      <c r="W34">
        <v>138.69999999999999</v>
      </c>
      <c r="X34">
        <v>16</v>
      </c>
      <c r="Y34">
        <v>8</v>
      </c>
      <c r="Z34">
        <v>14</v>
      </c>
      <c r="AA34">
        <f>datos[[#This Row],[mindfulness_minutes_per_day]]/60</f>
        <v>0.23333333333333334</v>
      </c>
    </row>
    <row r="35" spans="1:27" hidden="1" x14ac:dyDescent="0.25">
      <c r="A35" t="s">
        <v>64</v>
      </c>
      <c r="B35">
        <v>40</v>
      </c>
      <c r="C35" t="s">
        <v>29</v>
      </c>
      <c r="D35">
        <v>8.4</v>
      </c>
      <c r="E35">
        <v>2</v>
      </c>
      <c r="F35">
        <v>2.1</v>
      </c>
      <c r="G35">
        <v>1.5</v>
      </c>
      <c r="H35">
        <v>2</v>
      </c>
      <c r="I35">
        <v>3.9</v>
      </c>
      <c r="J35">
        <v>3</v>
      </c>
      <c r="K35">
        <v>1</v>
      </c>
      <c r="L35">
        <v>3.3</v>
      </c>
      <c r="M35">
        <v>7</v>
      </c>
      <c r="N35">
        <v>10</v>
      </c>
      <c r="O35">
        <v>9</v>
      </c>
      <c r="P35">
        <v>7</v>
      </c>
      <c r="Q35">
        <v>3.7</v>
      </c>
      <c r="R35">
        <f>datos[[#This Row],[physical_activity_hours_per_week]]/7</f>
        <v>0.52857142857142858</v>
      </c>
      <c r="S35" t="s">
        <v>27</v>
      </c>
      <c r="T35">
        <v>66</v>
      </c>
      <c r="U35" t="s">
        <v>2066</v>
      </c>
      <c r="V35" t="s">
        <v>2057</v>
      </c>
      <c r="W35">
        <v>94.8</v>
      </c>
      <c r="X35">
        <v>11</v>
      </c>
      <c r="Y35">
        <v>2</v>
      </c>
      <c r="Z35">
        <v>5.7</v>
      </c>
      <c r="AA35">
        <f>datos[[#This Row],[mindfulness_minutes_per_day]]/60</f>
        <v>9.5000000000000001E-2</v>
      </c>
    </row>
    <row r="36" spans="1:27" hidden="1" x14ac:dyDescent="0.25">
      <c r="A36" t="s">
        <v>65</v>
      </c>
      <c r="B36">
        <v>28</v>
      </c>
      <c r="C36" t="s">
        <v>26</v>
      </c>
      <c r="D36">
        <v>5.3</v>
      </c>
      <c r="E36">
        <v>2</v>
      </c>
      <c r="F36">
        <v>1.8</v>
      </c>
      <c r="G36">
        <v>1.7</v>
      </c>
      <c r="H36">
        <v>2.9</v>
      </c>
      <c r="I36">
        <v>0.8</v>
      </c>
      <c r="J36">
        <v>2.2000000000000002</v>
      </c>
      <c r="K36">
        <v>1.6</v>
      </c>
      <c r="L36">
        <v>1.9</v>
      </c>
      <c r="M36">
        <v>10</v>
      </c>
      <c r="N36">
        <v>5</v>
      </c>
      <c r="O36">
        <v>3</v>
      </c>
      <c r="P36">
        <v>7</v>
      </c>
      <c r="Q36">
        <v>2.6</v>
      </c>
      <c r="R36">
        <f>datos[[#This Row],[physical_activity_hours_per_week]]/7</f>
        <v>0.37142857142857144</v>
      </c>
      <c r="S36" t="s">
        <v>27</v>
      </c>
      <c r="T36">
        <v>45</v>
      </c>
      <c r="U36" t="s">
        <v>2057</v>
      </c>
      <c r="V36" t="s">
        <v>2066</v>
      </c>
      <c r="W36">
        <v>173.6</v>
      </c>
      <c r="X36">
        <v>11</v>
      </c>
      <c r="Y36">
        <v>7</v>
      </c>
      <c r="Z36">
        <v>14</v>
      </c>
      <c r="AA36">
        <f>datos[[#This Row],[mindfulness_minutes_per_day]]/60</f>
        <v>0.23333333333333334</v>
      </c>
    </row>
    <row r="37" spans="1:27" hidden="1" x14ac:dyDescent="0.25">
      <c r="A37" t="s">
        <v>66</v>
      </c>
      <c r="B37">
        <v>27</v>
      </c>
      <c r="C37" t="s">
        <v>29</v>
      </c>
      <c r="D37">
        <v>6</v>
      </c>
      <c r="E37">
        <v>1.8</v>
      </c>
      <c r="F37">
        <v>3.1</v>
      </c>
      <c r="G37">
        <v>1.1000000000000001</v>
      </c>
      <c r="H37">
        <v>1.3</v>
      </c>
      <c r="I37">
        <v>1.1000000000000001</v>
      </c>
      <c r="J37">
        <v>0.3</v>
      </c>
      <c r="K37">
        <v>4</v>
      </c>
      <c r="L37">
        <v>1.5</v>
      </c>
      <c r="M37">
        <v>7.2</v>
      </c>
      <c r="N37">
        <v>9</v>
      </c>
      <c r="O37">
        <v>4</v>
      </c>
      <c r="P37">
        <v>1</v>
      </c>
      <c r="Q37">
        <v>2.7</v>
      </c>
      <c r="R37">
        <f>datos[[#This Row],[physical_activity_hours_per_week]]/7</f>
        <v>0.38571428571428573</v>
      </c>
      <c r="S37" t="s">
        <v>27</v>
      </c>
      <c r="T37">
        <v>26</v>
      </c>
      <c r="U37" t="s">
        <v>2066</v>
      </c>
      <c r="V37" t="s">
        <v>2066</v>
      </c>
      <c r="W37">
        <v>228.4</v>
      </c>
      <c r="X37">
        <v>15</v>
      </c>
      <c r="Y37">
        <v>11</v>
      </c>
      <c r="Z37">
        <v>4.4000000000000004</v>
      </c>
      <c r="AA37">
        <f>datos[[#This Row],[mindfulness_minutes_per_day]]/60</f>
        <v>7.3333333333333334E-2</v>
      </c>
    </row>
    <row r="38" spans="1:27" hidden="1" x14ac:dyDescent="0.25">
      <c r="A38" t="s">
        <v>67</v>
      </c>
      <c r="B38">
        <v>59</v>
      </c>
      <c r="C38" t="s">
        <v>29</v>
      </c>
      <c r="D38">
        <v>9.5</v>
      </c>
      <c r="E38">
        <v>2.7</v>
      </c>
      <c r="F38">
        <v>2</v>
      </c>
      <c r="G38">
        <v>0</v>
      </c>
      <c r="H38">
        <v>1.5</v>
      </c>
      <c r="I38">
        <v>2.2000000000000002</v>
      </c>
      <c r="J38">
        <v>1.8</v>
      </c>
      <c r="K38">
        <v>1.5</v>
      </c>
      <c r="L38">
        <v>1.6</v>
      </c>
      <c r="M38">
        <v>6.2</v>
      </c>
      <c r="N38">
        <v>8</v>
      </c>
      <c r="O38">
        <v>7</v>
      </c>
      <c r="P38">
        <v>9</v>
      </c>
      <c r="Q38">
        <v>2.2000000000000002</v>
      </c>
      <c r="R38">
        <f>datos[[#This Row],[physical_activity_hours_per_week]]/7</f>
        <v>0.31428571428571433</v>
      </c>
      <c r="S38" t="s">
        <v>34</v>
      </c>
      <c r="T38">
        <v>64</v>
      </c>
      <c r="U38" t="s">
        <v>2066</v>
      </c>
      <c r="V38" t="s">
        <v>2066</v>
      </c>
      <c r="W38">
        <v>90.2</v>
      </c>
      <c r="X38">
        <v>0</v>
      </c>
      <c r="Y38">
        <v>16</v>
      </c>
      <c r="Z38">
        <v>7.2</v>
      </c>
      <c r="AA38">
        <f>datos[[#This Row],[mindfulness_minutes_per_day]]/60</f>
        <v>0.12000000000000001</v>
      </c>
    </row>
    <row r="39" spans="1:27" hidden="1" x14ac:dyDescent="0.25">
      <c r="A39" t="s">
        <v>68</v>
      </c>
      <c r="B39">
        <v>63</v>
      </c>
      <c r="C39" t="s">
        <v>26</v>
      </c>
      <c r="D39">
        <v>3.9</v>
      </c>
      <c r="E39">
        <v>1.8</v>
      </c>
      <c r="F39">
        <v>1.3</v>
      </c>
      <c r="G39">
        <v>1</v>
      </c>
      <c r="H39">
        <v>0</v>
      </c>
      <c r="I39">
        <v>4.2</v>
      </c>
      <c r="J39">
        <v>1.2</v>
      </c>
      <c r="K39">
        <v>2.9</v>
      </c>
      <c r="L39">
        <v>1</v>
      </c>
      <c r="M39">
        <v>5</v>
      </c>
      <c r="N39">
        <v>6</v>
      </c>
      <c r="O39">
        <v>5</v>
      </c>
      <c r="P39">
        <v>6</v>
      </c>
      <c r="Q39">
        <v>1.9</v>
      </c>
      <c r="R39">
        <f>datos[[#This Row],[physical_activity_hours_per_week]]/7</f>
        <v>0.27142857142857141</v>
      </c>
      <c r="S39" t="s">
        <v>27</v>
      </c>
      <c r="T39">
        <v>67</v>
      </c>
      <c r="U39" t="s">
        <v>2057</v>
      </c>
      <c r="V39" t="s">
        <v>2057</v>
      </c>
      <c r="W39">
        <v>159.4</v>
      </c>
      <c r="X39">
        <v>17</v>
      </c>
      <c r="Y39">
        <v>13</v>
      </c>
      <c r="Z39">
        <v>1.8</v>
      </c>
      <c r="AA39">
        <f>datos[[#This Row],[mindfulness_minutes_per_day]]/60</f>
        <v>3.0000000000000002E-2</v>
      </c>
    </row>
    <row r="40" spans="1:27" hidden="1" x14ac:dyDescent="0.25">
      <c r="A40" t="s">
        <v>69</v>
      </c>
      <c r="B40">
        <v>56</v>
      </c>
      <c r="C40" t="s">
        <v>32</v>
      </c>
      <c r="D40">
        <v>3.3</v>
      </c>
      <c r="E40">
        <v>3.7</v>
      </c>
      <c r="F40">
        <v>2.9</v>
      </c>
      <c r="G40">
        <v>1.2</v>
      </c>
      <c r="H40">
        <v>0.9</v>
      </c>
      <c r="I40">
        <v>1</v>
      </c>
      <c r="J40">
        <v>2.2000000000000002</v>
      </c>
      <c r="K40">
        <v>2.5</v>
      </c>
      <c r="L40">
        <v>1</v>
      </c>
      <c r="M40">
        <v>4.9000000000000004</v>
      </c>
      <c r="N40">
        <v>3</v>
      </c>
      <c r="O40">
        <v>5</v>
      </c>
      <c r="P40">
        <v>7</v>
      </c>
      <c r="Q40">
        <v>5</v>
      </c>
      <c r="R40">
        <f>datos[[#This Row],[physical_activity_hours_per_week]]/7</f>
        <v>0.7142857142857143</v>
      </c>
      <c r="S40" t="s">
        <v>30</v>
      </c>
      <c r="T40">
        <v>64</v>
      </c>
      <c r="U40" t="s">
        <v>2057</v>
      </c>
      <c r="V40" t="s">
        <v>2057</v>
      </c>
      <c r="W40">
        <v>166.2</v>
      </c>
      <c r="X40">
        <v>5</v>
      </c>
      <c r="Y40">
        <v>15</v>
      </c>
      <c r="Z40">
        <v>6.5</v>
      </c>
      <c r="AA40">
        <f>datos[[#This Row],[mindfulness_minutes_per_day]]/60</f>
        <v>0.10833333333333334</v>
      </c>
    </row>
    <row r="41" spans="1:27" hidden="1" x14ac:dyDescent="0.25">
      <c r="A41" t="s">
        <v>70</v>
      </c>
      <c r="B41">
        <v>64</v>
      </c>
      <c r="C41" t="s">
        <v>29</v>
      </c>
      <c r="D41">
        <v>5.8</v>
      </c>
      <c r="E41">
        <v>0</v>
      </c>
      <c r="F41">
        <v>3.6</v>
      </c>
      <c r="G41">
        <v>0.5</v>
      </c>
      <c r="H41">
        <v>1.7</v>
      </c>
      <c r="I41">
        <v>2</v>
      </c>
      <c r="J41">
        <v>2.1</v>
      </c>
      <c r="K41">
        <v>2.8</v>
      </c>
      <c r="L41">
        <v>0.7</v>
      </c>
      <c r="M41">
        <v>7.6</v>
      </c>
      <c r="N41">
        <v>7</v>
      </c>
      <c r="O41">
        <v>1</v>
      </c>
      <c r="P41">
        <v>2</v>
      </c>
      <c r="Q41">
        <v>3.4</v>
      </c>
      <c r="R41">
        <f>datos[[#This Row],[physical_activity_hours_per_week]]/7</f>
        <v>0.48571428571428571</v>
      </c>
      <c r="S41" t="s">
        <v>34</v>
      </c>
      <c r="T41">
        <v>46</v>
      </c>
      <c r="U41" t="s">
        <v>2057</v>
      </c>
      <c r="V41" t="s">
        <v>2057</v>
      </c>
      <c r="W41">
        <v>87.5</v>
      </c>
      <c r="X41">
        <v>4</v>
      </c>
      <c r="Y41">
        <v>18</v>
      </c>
      <c r="Z41">
        <v>4.5</v>
      </c>
      <c r="AA41">
        <f>datos[[#This Row],[mindfulness_minutes_per_day]]/60</f>
        <v>7.4999999999999997E-2</v>
      </c>
    </row>
    <row r="42" spans="1:27" hidden="1" x14ac:dyDescent="0.25">
      <c r="A42" t="s">
        <v>71</v>
      </c>
      <c r="B42">
        <v>15</v>
      </c>
      <c r="C42" t="s">
        <v>26</v>
      </c>
      <c r="D42">
        <v>7.3</v>
      </c>
      <c r="E42">
        <v>3.8</v>
      </c>
      <c r="F42">
        <v>0.1</v>
      </c>
      <c r="G42">
        <v>0.9</v>
      </c>
      <c r="H42">
        <v>1.9</v>
      </c>
      <c r="I42">
        <v>3.6</v>
      </c>
      <c r="J42">
        <v>0.4</v>
      </c>
      <c r="K42">
        <v>3.6</v>
      </c>
      <c r="L42">
        <v>1.6</v>
      </c>
      <c r="M42">
        <v>5.5</v>
      </c>
      <c r="N42">
        <v>10</v>
      </c>
      <c r="O42">
        <v>2</v>
      </c>
      <c r="P42">
        <v>1</v>
      </c>
      <c r="Q42">
        <v>5.5</v>
      </c>
      <c r="R42">
        <f>datos[[#This Row],[physical_activity_hours_per_week]]/7</f>
        <v>0.7857142857142857</v>
      </c>
      <c r="S42" t="s">
        <v>27</v>
      </c>
      <c r="T42">
        <v>31</v>
      </c>
      <c r="U42" t="s">
        <v>2066</v>
      </c>
      <c r="V42" t="s">
        <v>2066</v>
      </c>
      <c r="W42">
        <v>99.6</v>
      </c>
      <c r="X42">
        <v>17</v>
      </c>
      <c r="Y42">
        <v>3</v>
      </c>
      <c r="Z42">
        <v>23.5</v>
      </c>
      <c r="AA42">
        <f>datos[[#This Row],[mindfulness_minutes_per_day]]/60</f>
        <v>0.39166666666666666</v>
      </c>
    </row>
    <row r="43" spans="1:27" hidden="1" x14ac:dyDescent="0.25">
      <c r="A43" t="s">
        <v>72</v>
      </c>
      <c r="B43">
        <v>49</v>
      </c>
      <c r="C43" t="s">
        <v>26</v>
      </c>
      <c r="D43">
        <v>6.9</v>
      </c>
      <c r="E43">
        <v>3.4</v>
      </c>
      <c r="F43">
        <v>4.4000000000000004</v>
      </c>
      <c r="G43">
        <v>0.4</v>
      </c>
      <c r="H43">
        <v>3.3</v>
      </c>
      <c r="I43">
        <v>2.1</v>
      </c>
      <c r="J43">
        <v>1.6</v>
      </c>
      <c r="K43">
        <v>2.9</v>
      </c>
      <c r="L43">
        <v>3.4</v>
      </c>
      <c r="M43">
        <v>6.1</v>
      </c>
      <c r="N43">
        <v>6</v>
      </c>
      <c r="O43">
        <v>5</v>
      </c>
      <c r="P43">
        <v>4</v>
      </c>
      <c r="Q43">
        <v>0</v>
      </c>
      <c r="R43">
        <f>datos[[#This Row],[physical_activity_hours_per_week]]/7</f>
        <v>0</v>
      </c>
      <c r="S43" t="s">
        <v>27</v>
      </c>
      <c r="T43">
        <v>36</v>
      </c>
      <c r="U43" t="s">
        <v>2066</v>
      </c>
      <c r="V43" t="s">
        <v>2057</v>
      </c>
      <c r="W43">
        <v>59.6</v>
      </c>
      <c r="X43">
        <v>12</v>
      </c>
      <c r="Y43">
        <v>2</v>
      </c>
      <c r="Z43">
        <v>2.8</v>
      </c>
      <c r="AA43">
        <f>datos[[#This Row],[mindfulness_minutes_per_day]]/60</f>
        <v>4.6666666666666662E-2</v>
      </c>
    </row>
    <row r="44" spans="1:27" hidden="1" x14ac:dyDescent="0.25">
      <c r="A44" t="s">
        <v>73</v>
      </c>
      <c r="B44">
        <v>63</v>
      </c>
      <c r="C44" t="s">
        <v>29</v>
      </c>
      <c r="D44">
        <v>6.7</v>
      </c>
      <c r="E44">
        <v>4.9000000000000004</v>
      </c>
      <c r="F44">
        <v>1</v>
      </c>
      <c r="G44">
        <v>0.7</v>
      </c>
      <c r="H44">
        <v>0</v>
      </c>
      <c r="I44">
        <v>3.2</v>
      </c>
      <c r="J44">
        <v>2.7</v>
      </c>
      <c r="K44">
        <v>0.7</v>
      </c>
      <c r="L44">
        <v>2.6</v>
      </c>
      <c r="M44">
        <v>8.5</v>
      </c>
      <c r="N44">
        <v>8</v>
      </c>
      <c r="O44">
        <v>2</v>
      </c>
      <c r="P44">
        <v>9</v>
      </c>
      <c r="Q44">
        <v>2</v>
      </c>
      <c r="R44">
        <f>datos[[#This Row],[physical_activity_hours_per_week]]/7</f>
        <v>0.2857142857142857</v>
      </c>
      <c r="S44" t="s">
        <v>27</v>
      </c>
      <c r="T44">
        <v>40</v>
      </c>
      <c r="U44" t="s">
        <v>2057</v>
      </c>
      <c r="V44" t="s">
        <v>2066</v>
      </c>
      <c r="W44">
        <v>178</v>
      </c>
      <c r="X44">
        <v>5</v>
      </c>
      <c r="Y44">
        <v>12</v>
      </c>
      <c r="Z44">
        <v>13.1</v>
      </c>
      <c r="AA44">
        <f>datos[[#This Row],[mindfulness_minutes_per_day]]/60</f>
        <v>0.21833333333333332</v>
      </c>
    </row>
    <row r="45" spans="1:27" hidden="1" x14ac:dyDescent="0.25">
      <c r="A45" t="s">
        <v>74</v>
      </c>
      <c r="B45">
        <v>19</v>
      </c>
      <c r="C45" t="s">
        <v>26</v>
      </c>
      <c r="D45">
        <v>6.1</v>
      </c>
      <c r="E45">
        <v>4.3</v>
      </c>
      <c r="F45">
        <v>1</v>
      </c>
      <c r="G45">
        <v>1.5</v>
      </c>
      <c r="H45">
        <v>1.7</v>
      </c>
      <c r="I45">
        <v>4.3</v>
      </c>
      <c r="J45">
        <v>2.9</v>
      </c>
      <c r="K45">
        <v>0.9</v>
      </c>
      <c r="L45">
        <v>1.4</v>
      </c>
      <c r="M45">
        <v>4.4000000000000004</v>
      </c>
      <c r="N45">
        <v>6</v>
      </c>
      <c r="O45">
        <v>1</v>
      </c>
      <c r="P45">
        <v>9</v>
      </c>
      <c r="Q45">
        <v>1.5</v>
      </c>
      <c r="R45">
        <f>datos[[#This Row],[physical_activity_hours_per_week]]/7</f>
        <v>0.21428571428571427</v>
      </c>
      <c r="S45" t="s">
        <v>30</v>
      </c>
      <c r="T45">
        <v>62</v>
      </c>
      <c r="U45" t="s">
        <v>2057</v>
      </c>
      <c r="V45" t="s">
        <v>2066</v>
      </c>
      <c r="W45">
        <v>132</v>
      </c>
      <c r="X45">
        <v>6</v>
      </c>
      <c r="Y45">
        <v>8</v>
      </c>
      <c r="Z45">
        <v>2.4</v>
      </c>
      <c r="AA45">
        <f>datos[[#This Row],[mindfulness_minutes_per_day]]/60</f>
        <v>0.04</v>
      </c>
    </row>
    <row r="46" spans="1:27" hidden="1" x14ac:dyDescent="0.25">
      <c r="A46" t="s">
        <v>75</v>
      </c>
      <c r="B46">
        <v>33</v>
      </c>
      <c r="C46" t="s">
        <v>29</v>
      </c>
      <c r="D46">
        <v>7.6</v>
      </c>
      <c r="E46">
        <v>2</v>
      </c>
      <c r="F46">
        <v>0.8</v>
      </c>
      <c r="G46">
        <v>1.3</v>
      </c>
      <c r="H46">
        <v>1.1000000000000001</v>
      </c>
      <c r="I46">
        <v>2.4</v>
      </c>
      <c r="J46">
        <v>1.6</v>
      </c>
      <c r="K46">
        <v>2.9</v>
      </c>
      <c r="L46">
        <v>1.8</v>
      </c>
      <c r="M46">
        <v>6.8</v>
      </c>
      <c r="N46">
        <v>10</v>
      </c>
      <c r="O46">
        <v>10</v>
      </c>
      <c r="P46">
        <v>3</v>
      </c>
      <c r="Q46">
        <v>2.5</v>
      </c>
      <c r="R46">
        <f>datos[[#This Row],[physical_activity_hours_per_week]]/7</f>
        <v>0.35714285714285715</v>
      </c>
      <c r="S46" t="s">
        <v>30</v>
      </c>
      <c r="T46">
        <v>41</v>
      </c>
      <c r="U46" t="s">
        <v>2057</v>
      </c>
      <c r="V46" t="s">
        <v>2057</v>
      </c>
      <c r="W46">
        <v>113.7</v>
      </c>
      <c r="X46">
        <v>2</v>
      </c>
      <c r="Y46">
        <v>12</v>
      </c>
      <c r="Z46">
        <v>10.4</v>
      </c>
      <c r="AA46">
        <f>datos[[#This Row],[mindfulness_minutes_per_day]]/60</f>
        <v>0.17333333333333334</v>
      </c>
    </row>
    <row r="47" spans="1:27" hidden="1" x14ac:dyDescent="0.25">
      <c r="A47" t="s">
        <v>76</v>
      </c>
      <c r="B47">
        <v>21</v>
      </c>
      <c r="C47" t="s">
        <v>29</v>
      </c>
      <c r="D47">
        <v>0.2</v>
      </c>
      <c r="E47">
        <v>4.0999999999999996</v>
      </c>
      <c r="F47">
        <v>2</v>
      </c>
      <c r="G47">
        <v>0.3</v>
      </c>
      <c r="H47">
        <v>1.6</v>
      </c>
      <c r="I47">
        <v>2.6</v>
      </c>
      <c r="J47">
        <v>2.5</v>
      </c>
      <c r="K47">
        <v>1.3</v>
      </c>
      <c r="L47">
        <v>1.1000000000000001</v>
      </c>
      <c r="M47">
        <v>5.4</v>
      </c>
      <c r="N47">
        <v>4</v>
      </c>
      <c r="O47">
        <v>3</v>
      </c>
      <c r="P47">
        <v>1</v>
      </c>
      <c r="Q47">
        <v>0.9</v>
      </c>
      <c r="R47">
        <f>datos[[#This Row],[physical_activity_hours_per_week]]/7</f>
        <v>0.12857142857142859</v>
      </c>
      <c r="S47" t="s">
        <v>27</v>
      </c>
      <c r="T47">
        <v>45</v>
      </c>
      <c r="U47" t="s">
        <v>2066</v>
      </c>
      <c r="V47" t="s">
        <v>2066</v>
      </c>
      <c r="W47">
        <v>253.2</v>
      </c>
      <c r="X47">
        <v>10</v>
      </c>
      <c r="Y47">
        <v>11</v>
      </c>
      <c r="Z47">
        <v>12.3</v>
      </c>
      <c r="AA47">
        <f>datos[[#This Row],[mindfulness_minutes_per_day]]/60</f>
        <v>0.20500000000000002</v>
      </c>
    </row>
    <row r="48" spans="1:27" hidden="1" x14ac:dyDescent="0.25">
      <c r="A48" t="s">
        <v>77</v>
      </c>
      <c r="B48">
        <v>51</v>
      </c>
      <c r="C48" t="s">
        <v>32</v>
      </c>
      <c r="D48">
        <v>4.5</v>
      </c>
      <c r="E48">
        <v>2.7</v>
      </c>
      <c r="F48">
        <v>0.7</v>
      </c>
      <c r="G48">
        <v>0.6</v>
      </c>
      <c r="H48">
        <v>1.6</v>
      </c>
      <c r="I48">
        <v>2.9</v>
      </c>
      <c r="J48">
        <v>2.2999999999999998</v>
      </c>
      <c r="K48">
        <v>3.7</v>
      </c>
      <c r="L48">
        <v>2.6</v>
      </c>
      <c r="M48">
        <v>8.5</v>
      </c>
      <c r="N48">
        <v>10</v>
      </c>
      <c r="O48">
        <v>1</v>
      </c>
      <c r="P48">
        <v>2</v>
      </c>
      <c r="Q48">
        <v>0</v>
      </c>
      <c r="R48">
        <f>datos[[#This Row],[physical_activity_hours_per_week]]/7</f>
        <v>0</v>
      </c>
      <c r="S48" t="s">
        <v>34</v>
      </c>
      <c r="T48">
        <v>58</v>
      </c>
      <c r="U48" t="s">
        <v>2057</v>
      </c>
      <c r="V48" t="s">
        <v>2066</v>
      </c>
      <c r="W48">
        <v>59.9</v>
      </c>
      <c r="X48">
        <v>7</v>
      </c>
      <c r="Y48">
        <v>20</v>
      </c>
      <c r="Z48">
        <v>0</v>
      </c>
      <c r="AA48">
        <f>datos[[#This Row],[mindfulness_minutes_per_day]]/60</f>
        <v>0</v>
      </c>
    </row>
    <row r="49" spans="1:27" hidden="1" x14ac:dyDescent="0.25">
      <c r="A49" t="s">
        <v>78</v>
      </c>
      <c r="B49">
        <v>30</v>
      </c>
      <c r="C49" t="s">
        <v>29</v>
      </c>
      <c r="D49">
        <v>5.8</v>
      </c>
      <c r="E49">
        <v>0.1</v>
      </c>
      <c r="F49">
        <v>0.8</v>
      </c>
      <c r="G49">
        <v>1</v>
      </c>
      <c r="H49">
        <v>1.3</v>
      </c>
      <c r="I49">
        <v>0.9</v>
      </c>
      <c r="J49">
        <v>1.9</v>
      </c>
      <c r="K49">
        <v>2.9</v>
      </c>
      <c r="L49">
        <v>0</v>
      </c>
      <c r="M49">
        <v>5.4</v>
      </c>
      <c r="N49">
        <v>7</v>
      </c>
      <c r="O49">
        <v>10</v>
      </c>
      <c r="P49">
        <v>9</v>
      </c>
      <c r="Q49">
        <v>4.3</v>
      </c>
      <c r="R49">
        <f>datos[[#This Row],[physical_activity_hours_per_week]]/7</f>
        <v>0.61428571428571421</v>
      </c>
      <c r="S49" t="s">
        <v>30</v>
      </c>
      <c r="T49">
        <v>32</v>
      </c>
      <c r="U49" t="s">
        <v>2066</v>
      </c>
      <c r="V49" t="s">
        <v>2066</v>
      </c>
      <c r="W49">
        <v>214.3</v>
      </c>
      <c r="X49">
        <v>3</v>
      </c>
      <c r="Y49">
        <v>14</v>
      </c>
      <c r="Z49">
        <v>0</v>
      </c>
      <c r="AA49">
        <f>datos[[#This Row],[mindfulness_minutes_per_day]]/60</f>
        <v>0</v>
      </c>
    </row>
    <row r="50" spans="1:27" hidden="1" x14ac:dyDescent="0.25">
      <c r="A50" t="s">
        <v>79</v>
      </c>
      <c r="B50">
        <v>16</v>
      </c>
      <c r="C50" t="s">
        <v>26</v>
      </c>
      <c r="D50">
        <v>7.4</v>
      </c>
      <c r="E50">
        <v>3.2</v>
      </c>
      <c r="F50">
        <v>1.3</v>
      </c>
      <c r="G50">
        <v>1.1000000000000001</v>
      </c>
      <c r="H50">
        <v>0.4</v>
      </c>
      <c r="I50">
        <v>0.2</v>
      </c>
      <c r="J50">
        <v>2.6</v>
      </c>
      <c r="K50">
        <v>0.3</v>
      </c>
      <c r="L50">
        <v>3.1</v>
      </c>
      <c r="M50">
        <v>7.3</v>
      </c>
      <c r="N50">
        <v>7</v>
      </c>
      <c r="O50">
        <v>8</v>
      </c>
      <c r="P50">
        <v>9</v>
      </c>
      <c r="Q50">
        <v>1.8</v>
      </c>
      <c r="R50">
        <f>datos[[#This Row],[physical_activity_hours_per_week]]/7</f>
        <v>0.25714285714285717</v>
      </c>
      <c r="S50" t="s">
        <v>27</v>
      </c>
      <c r="T50">
        <v>61</v>
      </c>
      <c r="U50" t="s">
        <v>2066</v>
      </c>
      <c r="V50" t="s">
        <v>2066</v>
      </c>
      <c r="W50">
        <v>42.3</v>
      </c>
      <c r="X50">
        <v>9</v>
      </c>
      <c r="Y50">
        <v>2</v>
      </c>
      <c r="Z50">
        <v>2.4</v>
      </c>
      <c r="AA50">
        <f>datos[[#This Row],[mindfulness_minutes_per_day]]/60</f>
        <v>0.04</v>
      </c>
    </row>
    <row r="51" spans="1:27" hidden="1" x14ac:dyDescent="0.25">
      <c r="A51" t="s">
        <v>80</v>
      </c>
      <c r="B51">
        <v>37</v>
      </c>
      <c r="C51" t="s">
        <v>26</v>
      </c>
      <c r="D51">
        <v>9</v>
      </c>
      <c r="E51">
        <v>2.1</v>
      </c>
      <c r="F51">
        <v>2.1</v>
      </c>
      <c r="G51">
        <v>0.7</v>
      </c>
      <c r="H51">
        <v>0.2</v>
      </c>
      <c r="I51">
        <v>2.2000000000000002</v>
      </c>
      <c r="J51">
        <v>0.9</v>
      </c>
      <c r="K51">
        <v>5</v>
      </c>
      <c r="L51">
        <v>0.7</v>
      </c>
      <c r="M51">
        <v>4.3</v>
      </c>
      <c r="N51">
        <v>8</v>
      </c>
      <c r="O51">
        <v>8</v>
      </c>
      <c r="P51">
        <v>1</v>
      </c>
      <c r="Q51">
        <v>4.0999999999999996</v>
      </c>
      <c r="R51">
        <f>datos[[#This Row],[physical_activity_hours_per_week]]/7</f>
        <v>0.58571428571428563</v>
      </c>
      <c r="S51" t="s">
        <v>30</v>
      </c>
      <c r="T51">
        <v>61</v>
      </c>
      <c r="U51" t="s">
        <v>2066</v>
      </c>
      <c r="V51" t="s">
        <v>2066</v>
      </c>
      <c r="W51">
        <v>124</v>
      </c>
      <c r="X51">
        <v>8</v>
      </c>
      <c r="Y51">
        <v>2</v>
      </c>
      <c r="Z51">
        <v>0</v>
      </c>
      <c r="AA51">
        <f>datos[[#This Row],[mindfulness_minutes_per_day]]/60</f>
        <v>0</v>
      </c>
    </row>
    <row r="52" spans="1:27" hidden="1" x14ac:dyDescent="0.25">
      <c r="A52" t="s">
        <v>81</v>
      </c>
      <c r="B52">
        <v>26</v>
      </c>
      <c r="C52" t="s">
        <v>29</v>
      </c>
      <c r="D52">
        <v>4.2</v>
      </c>
      <c r="E52">
        <v>3</v>
      </c>
      <c r="F52">
        <v>2.2000000000000002</v>
      </c>
      <c r="G52">
        <v>1.2</v>
      </c>
      <c r="H52">
        <v>1.2</v>
      </c>
      <c r="I52">
        <v>1.2</v>
      </c>
      <c r="J52">
        <v>2</v>
      </c>
      <c r="K52">
        <v>2</v>
      </c>
      <c r="L52">
        <v>0.8</v>
      </c>
      <c r="M52">
        <v>8.4</v>
      </c>
      <c r="N52">
        <v>2</v>
      </c>
      <c r="O52">
        <v>8</v>
      </c>
      <c r="P52">
        <v>9</v>
      </c>
      <c r="Q52">
        <v>0.6</v>
      </c>
      <c r="R52">
        <f>datos[[#This Row],[physical_activity_hours_per_week]]/7</f>
        <v>8.5714285714285715E-2</v>
      </c>
      <c r="S52" t="s">
        <v>27</v>
      </c>
      <c r="T52">
        <v>64</v>
      </c>
      <c r="U52" t="s">
        <v>2057</v>
      </c>
      <c r="V52" t="s">
        <v>2057</v>
      </c>
      <c r="W52">
        <v>65.099999999999994</v>
      </c>
      <c r="X52">
        <v>12</v>
      </c>
      <c r="Y52">
        <v>1</v>
      </c>
      <c r="Z52">
        <v>10.7</v>
      </c>
      <c r="AA52">
        <f>datos[[#This Row],[mindfulness_minutes_per_day]]/60</f>
        <v>0.17833333333333332</v>
      </c>
    </row>
    <row r="53" spans="1:27" hidden="1" x14ac:dyDescent="0.25">
      <c r="A53" t="s">
        <v>82</v>
      </c>
      <c r="B53">
        <v>62</v>
      </c>
      <c r="C53" t="s">
        <v>26</v>
      </c>
      <c r="D53">
        <v>8.9</v>
      </c>
      <c r="E53">
        <v>5.5</v>
      </c>
      <c r="F53">
        <v>3.2</v>
      </c>
      <c r="G53">
        <v>1</v>
      </c>
      <c r="H53">
        <v>0.1</v>
      </c>
      <c r="I53">
        <v>3.3</v>
      </c>
      <c r="J53">
        <v>0.1</v>
      </c>
      <c r="K53">
        <v>2.2000000000000002</v>
      </c>
      <c r="L53">
        <v>0</v>
      </c>
      <c r="M53">
        <v>7.6</v>
      </c>
      <c r="N53">
        <v>6</v>
      </c>
      <c r="O53">
        <v>7</v>
      </c>
      <c r="P53">
        <v>1</v>
      </c>
      <c r="Q53">
        <v>0</v>
      </c>
      <c r="R53">
        <f>datos[[#This Row],[physical_activity_hours_per_week]]/7</f>
        <v>0</v>
      </c>
      <c r="S53" t="s">
        <v>30</v>
      </c>
      <c r="T53">
        <v>42</v>
      </c>
      <c r="U53" t="s">
        <v>2066</v>
      </c>
      <c r="V53" t="s">
        <v>2066</v>
      </c>
      <c r="W53">
        <v>109</v>
      </c>
      <c r="X53">
        <v>18</v>
      </c>
      <c r="Y53">
        <v>5</v>
      </c>
      <c r="Z53">
        <v>11.9</v>
      </c>
      <c r="AA53">
        <f>datos[[#This Row],[mindfulness_minutes_per_day]]/60</f>
        <v>0.19833333333333333</v>
      </c>
    </row>
    <row r="54" spans="1:27" hidden="1" x14ac:dyDescent="0.25">
      <c r="A54" t="s">
        <v>83</v>
      </c>
      <c r="B54">
        <v>21</v>
      </c>
      <c r="C54" t="s">
        <v>32</v>
      </c>
      <c r="D54">
        <v>5.0999999999999996</v>
      </c>
      <c r="E54">
        <v>3.3</v>
      </c>
      <c r="F54">
        <v>3.2</v>
      </c>
      <c r="G54">
        <v>0</v>
      </c>
      <c r="H54">
        <v>1.4</v>
      </c>
      <c r="I54">
        <v>2.4</v>
      </c>
      <c r="J54">
        <v>1.9</v>
      </c>
      <c r="K54">
        <v>3</v>
      </c>
      <c r="L54">
        <v>1.4</v>
      </c>
      <c r="M54">
        <v>5.8</v>
      </c>
      <c r="N54">
        <v>3</v>
      </c>
      <c r="O54">
        <v>7</v>
      </c>
      <c r="P54">
        <v>10</v>
      </c>
      <c r="Q54">
        <v>3.5</v>
      </c>
      <c r="R54">
        <f>datos[[#This Row],[physical_activity_hours_per_week]]/7</f>
        <v>0.5</v>
      </c>
      <c r="S54" t="s">
        <v>27</v>
      </c>
      <c r="T54">
        <v>70</v>
      </c>
      <c r="U54" t="s">
        <v>2066</v>
      </c>
      <c r="V54" t="s">
        <v>2066</v>
      </c>
      <c r="W54">
        <v>123</v>
      </c>
      <c r="X54">
        <v>14</v>
      </c>
      <c r="Y54">
        <v>15</v>
      </c>
      <c r="Z54">
        <v>1.5</v>
      </c>
      <c r="AA54">
        <f>datos[[#This Row],[mindfulness_minutes_per_day]]/60</f>
        <v>2.5000000000000001E-2</v>
      </c>
    </row>
    <row r="55" spans="1:27" hidden="1" x14ac:dyDescent="0.25">
      <c r="A55" t="s">
        <v>84</v>
      </c>
      <c r="B55">
        <v>38</v>
      </c>
      <c r="C55" t="s">
        <v>29</v>
      </c>
      <c r="D55">
        <v>5.7</v>
      </c>
      <c r="E55">
        <v>1.5</v>
      </c>
      <c r="F55">
        <v>3</v>
      </c>
      <c r="G55">
        <v>0.7</v>
      </c>
      <c r="H55">
        <v>1.2</v>
      </c>
      <c r="I55">
        <v>3.2</v>
      </c>
      <c r="J55">
        <v>3.7</v>
      </c>
      <c r="K55">
        <v>2.4</v>
      </c>
      <c r="L55">
        <v>0.5</v>
      </c>
      <c r="M55">
        <v>7</v>
      </c>
      <c r="N55">
        <v>8</v>
      </c>
      <c r="O55">
        <v>2</v>
      </c>
      <c r="P55">
        <v>4</v>
      </c>
      <c r="Q55">
        <v>4.3</v>
      </c>
      <c r="R55">
        <f>datos[[#This Row],[physical_activity_hours_per_week]]/7</f>
        <v>0.61428571428571421</v>
      </c>
      <c r="S55" t="s">
        <v>30</v>
      </c>
      <c r="T55">
        <v>49</v>
      </c>
      <c r="U55" t="s">
        <v>2057</v>
      </c>
      <c r="V55" t="s">
        <v>2066</v>
      </c>
      <c r="W55">
        <v>114.5</v>
      </c>
      <c r="X55">
        <v>4</v>
      </c>
      <c r="Y55">
        <v>17</v>
      </c>
      <c r="Z55">
        <v>11</v>
      </c>
      <c r="AA55">
        <f>datos[[#This Row],[mindfulness_minutes_per_day]]/60</f>
        <v>0.18333333333333332</v>
      </c>
    </row>
    <row r="56" spans="1:27" hidden="1" x14ac:dyDescent="0.25">
      <c r="A56" t="s">
        <v>85</v>
      </c>
      <c r="B56">
        <v>14</v>
      </c>
      <c r="C56" t="s">
        <v>26</v>
      </c>
      <c r="D56">
        <v>7.2</v>
      </c>
      <c r="E56">
        <v>4.4000000000000004</v>
      </c>
      <c r="F56">
        <v>1.7</v>
      </c>
      <c r="G56">
        <v>0.7</v>
      </c>
      <c r="H56">
        <v>0</v>
      </c>
      <c r="I56">
        <v>0.6</v>
      </c>
      <c r="J56">
        <v>1.6</v>
      </c>
      <c r="K56">
        <v>3.8</v>
      </c>
      <c r="L56">
        <v>2.4</v>
      </c>
      <c r="M56">
        <v>7.6</v>
      </c>
      <c r="N56">
        <v>4</v>
      </c>
      <c r="O56">
        <v>9</v>
      </c>
      <c r="P56">
        <v>5</v>
      </c>
      <c r="Q56">
        <v>1.8</v>
      </c>
      <c r="R56">
        <f>datos[[#This Row],[physical_activity_hours_per_week]]/7</f>
        <v>0.25714285714285717</v>
      </c>
      <c r="S56" t="s">
        <v>27</v>
      </c>
      <c r="T56">
        <v>74</v>
      </c>
      <c r="U56" t="s">
        <v>2066</v>
      </c>
      <c r="V56" t="s">
        <v>2057</v>
      </c>
      <c r="W56">
        <v>162.5</v>
      </c>
      <c r="X56">
        <v>12</v>
      </c>
      <c r="Y56">
        <v>8</v>
      </c>
      <c r="Z56">
        <v>6.6</v>
      </c>
      <c r="AA56">
        <f>datos[[#This Row],[mindfulness_minutes_per_day]]/60</f>
        <v>0.11</v>
      </c>
    </row>
    <row r="57" spans="1:27" hidden="1" x14ac:dyDescent="0.25">
      <c r="A57" t="s">
        <v>86</v>
      </c>
      <c r="B57">
        <v>32</v>
      </c>
      <c r="C57" t="s">
        <v>26</v>
      </c>
      <c r="D57">
        <v>5.6</v>
      </c>
      <c r="E57">
        <v>3.5</v>
      </c>
      <c r="F57">
        <v>0.2</v>
      </c>
      <c r="G57">
        <v>1.3</v>
      </c>
      <c r="H57">
        <v>3.4</v>
      </c>
      <c r="I57">
        <v>3.2</v>
      </c>
      <c r="J57">
        <v>3.6</v>
      </c>
      <c r="K57">
        <v>1.2</v>
      </c>
      <c r="L57">
        <v>1.9</v>
      </c>
      <c r="M57">
        <v>6.7</v>
      </c>
      <c r="N57">
        <v>4</v>
      </c>
      <c r="O57">
        <v>7</v>
      </c>
      <c r="P57">
        <v>8</v>
      </c>
      <c r="Q57">
        <v>1</v>
      </c>
      <c r="R57">
        <f>datos[[#This Row],[physical_activity_hours_per_week]]/7</f>
        <v>0.14285714285714285</v>
      </c>
      <c r="S57" t="s">
        <v>30</v>
      </c>
      <c r="T57">
        <v>36</v>
      </c>
      <c r="U57" t="s">
        <v>2066</v>
      </c>
      <c r="V57" t="s">
        <v>2057</v>
      </c>
      <c r="W57">
        <v>193.9</v>
      </c>
      <c r="X57">
        <v>11</v>
      </c>
      <c r="Y57">
        <v>2</v>
      </c>
      <c r="Z57">
        <v>9.1999999999999993</v>
      </c>
      <c r="AA57">
        <f>datos[[#This Row],[mindfulness_minutes_per_day]]/60</f>
        <v>0.15333333333333332</v>
      </c>
    </row>
    <row r="58" spans="1:27" hidden="1" x14ac:dyDescent="0.25">
      <c r="A58" t="s">
        <v>87</v>
      </c>
      <c r="B58">
        <v>40</v>
      </c>
      <c r="C58" t="s">
        <v>26</v>
      </c>
      <c r="D58">
        <v>8.1999999999999993</v>
      </c>
      <c r="E58">
        <v>1.3</v>
      </c>
      <c r="F58">
        <v>0.1</v>
      </c>
      <c r="G58">
        <v>1.3</v>
      </c>
      <c r="H58">
        <v>1.6</v>
      </c>
      <c r="I58">
        <v>0</v>
      </c>
      <c r="J58">
        <v>1.6</v>
      </c>
      <c r="K58">
        <v>4</v>
      </c>
      <c r="L58">
        <v>0.5</v>
      </c>
      <c r="M58">
        <v>6</v>
      </c>
      <c r="N58">
        <v>2</v>
      </c>
      <c r="O58">
        <v>5</v>
      </c>
      <c r="P58">
        <v>5</v>
      </c>
      <c r="Q58">
        <v>5.5</v>
      </c>
      <c r="R58">
        <f>datos[[#This Row],[physical_activity_hours_per_week]]/7</f>
        <v>0.7857142857142857</v>
      </c>
      <c r="S58" t="s">
        <v>27</v>
      </c>
      <c r="T58">
        <v>46</v>
      </c>
      <c r="U58" t="s">
        <v>2057</v>
      </c>
      <c r="V58" t="s">
        <v>2057</v>
      </c>
      <c r="W58">
        <v>144.30000000000001</v>
      </c>
      <c r="X58">
        <v>8</v>
      </c>
      <c r="Y58">
        <v>15</v>
      </c>
      <c r="Z58">
        <v>5</v>
      </c>
      <c r="AA58">
        <f>datos[[#This Row],[mindfulness_minutes_per_day]]/60</f>
        <v>8.3333333333333329E-2</v>
      </c>
    </row>
    <row r="59" spans="1:27" hidden="1" x14ac:dyDescent="0.25">
      <c r="A59" t="s">
        <v>88</v>
      </c>
      <c r="B59">
        <v>59</v>
      </c>
      <c r="C59" t="s">
        <v>26</v>
      </c>
      <c r="D59">
        <v>5.2</v>
      </c>
      <c r="E59">
        <v>0.6</v>
      </c>
      <c r="F59">
        <v>3</v>
      </c>
      <c r="G59">
        <v>0.2</v>
      </c>
      <c r="H59">
        <v>0</v>
      </c>
      <c r="I59">
        <v>0.7</v>
      </c>
      <c r="J59">
        <v>0.7</v>
      </c>
      <c r="K59">
        <v>3.4</v>
      </c>
      <c r="L59">
        <v>0.3</v>
      </c>
      <c r="M59">
        <v>6.4</v>
      </c>
      <c r="N59">
        <v>6</v>
      </c>
      <c r="O59">
        <v>4</v>
      </c>
      <c r="P59">
        <v>5</v>
      </c>
      <c r="Q59">
        <v>2.9</v>
      </c>
      <c r="R59">
        <f>datos[[#This Row],[physical_activity_hours_per_week]]/7</f>
        <v>0.41428571428571426</v>
      </c>
      <c r="S59" t="s">
        <v>30</v>
      </c>
      <c r="T59">
        <v>39</v>
      </c>
      <c r="U59" t="s">
        <v>2057</v>
      </c>
      <c r="V59" t="s">
        <v>2057</v>
      </c>
      <c r="W59">
        <v>166.2</v>
      </c>
      <c r="X59">
        <v>7</v>
      </c>
      <c r="Y59">
        <v>3</v>
      </c>
      <c r="Z59">
        <v>13.9</v>
      </c>
      <c r="AA59">
        <f>datos[[#This Row],[mindfulness_minutes_per_day]]/60</f>
        <v>0.23166666666666666</v>
      </c>
    </row>
    <row r="60" spans="1:27" hidden="1" x14ac:dyDescent="0.25">
      <c r="A60" t="s">
        <v>89</v>
      </c>
      <c r="B60">
        <v>19</v>
      </c>
      <c r="C60" t="s">
        <v>29</v>
      </c>
      <c r="D60">
        <v>5.2</v>
      </c>
      <c r="E60">
        <v>1.5</v>
      </c>
      <c r="F60">
        <v>2.8</v>
      </c>
      <c r="G60">
        <v>1.2</v>
      </c>
      <c r="H60">
        <v>1.7</v>
      </c>
      <c r="I60">
        <v>2.8</v>
      </c>
      <c r="J60">
        <v>2.8</v>
      </c>
      <c r="K60">
        <v>1.5</v>
      </c>
      <c r="L60">
        <v>0.6</v>
      </c>
      <c r="M60">
        <v>6.6</v>
      </c>
      <c r="N60">
        <v>6</v>
      </c>
      <c r="O60">
        <v>8</v>
      </c>
      <c r="P60">
        <v>4</v>
      </c>
      <c r="Q60">
        <v>1</v>
      </c>
      <c r="R60">
        <f>datos[[#This Row],[physical_activity_hours_per_week]]/7</f>
        <v>0.14285714285714285</v>
      </c>
      <c r="S60" t="s">
        <v>27</v>
      </c>
      <c r="T60">
        <v>26</v>
      </c>
      <c r="U60" t="s">
        <v>2066</v>
      </c>
      <c r="V60" t="s">
        <v>2066</v>
      </c>
      <c r="W60">
        <v>228</v>
      </c>
      <c r="X60">
        <v>8</v>
      </c>
      <c r="Y60">
        <v>13</v>
      </c>
      <c r="Z60">
        <v>23.1</v>
      </c>
      <c r="AA60">
        <f>datos[[#This Row],[mindfulness_minutes_per_day]]/60</f>
        <v>0.38500000000000001</v>
      </c>
    </row>
    <row r="61" spans="1:27" hidden="1" x14ac:dyDescent="0.25">
      <c r="A61" t="s">
        <v>90</v>
      </c>
      <c r="B61">
        <v>56</v>
      </c>
      <c r="C61" t="s">
        <v>32</v>
      </c>
      <c r="D61">
        <v>8.1</v>
      </c>
      <c r="E61">
        <v>4.3</v>
      </c>
      <c r="F61">
        <v>1.4</v>
      </c>
      <c r="G61">
        <v>1</v>
      </c>
      <c r="H61">
        <v>1.3</v>
      </c>
      <c r="I61">
        <v>1.4</v>
      </c>
      <c r="J61">
        <v>2.6</v>
      </c>
      <c r="K61">
        <v>2.8</v>
      </c>
      <c r="L61">
        <v>0.3</v>
      </c>
      <c r="M61">
        <v>6.6</v>
      </c>
      <c r="N61">
        <v>1</v>
      </c>
      <c r="O61">
        <v>5</v>
      </c>
      <c r="P61">
        <v>9</v>
      </c>
      <c r="Q61">
        <v>0</v>
      </c>
      <c r="R61">
        <f>datos[[#This Row],[physical_activity_hours_per_week]]/7</f>
        <v>0</v>
      </c>
      <c r="S61" t="s">
        <v>27</v>
      </c>
      <c r="T61">
        <v>74</v>
      </c>
      <c r="U61" t="s">
        <v>2057</v>
      </c>
      <c r="V61" t="s">
        <v>2057</v>
      </c>
      <c r="W61">
        <v>115.1</v>
      </c>
      <c r="X61">
        <v>20</v>
      </c>
      <c r="Y61">
        <v>3</v>
      </c>
      <c r="Z61">
        <v>16.2</v>
      </c>
      <c r="AA61">
        <f>datos[[#This Row],[mindfulness_minutes_per_day]]/60</f>
        <v>0.26999999999999996</v>
      </c>
    </row>
    <row r="62" spans="1:27" hidden="1" x14ac:dyDescent="0.25">
      <c r="A62" t="s">
        <v>91</v>
      </c>
      <c r="B62">
        <v>20</v>
      </c>
      <c r="C62" t="s">
        <v>32</v>
      </c>
      <c r="D62">
        <v>4.5</v>
      </c>
      <c r="E62">
        <v>2.5</v>
      </c>
      <c r="F62">
        <v>0.6</v>
      </c>
      <c r="G62">
        <v>1.1000000000000001</v>
      </c>
      <c r="H62">
        <v>0.2</v>
      </c>
      <c r="I62">
        <v>1.5</v>
      </c>
      <c r="J62">
        <v>4.8</v>
      </c>
      <c r="K62">
        <v>4.0999999999999996</v>
      </c>
      <c r="L62">
        <v>0.9</v>
      </c>
      <c r="M62">
        <v>7</v>
      </c>
      <c r="N62">
        <v>8</v>
      </c>
      <c r="O62">
        <v>6</v>
      </c>
      <c r="P62">
        <v>8</v>
      </c>
      <c r="Q62">
        <v>1.6</v>
      </c>
      <c r="R62">
        <f>datos[[#This Row],[physical_activity_hours_per_week]]/7</f>
        <v>0.22857142857142859</v>
      </c>
      <c r="S62" t="s">
        <v>27</v>
      </c>
      <c r="T62">
        <v>23</v>
      </c>
      <c r="U62" t="s">
        <v>2066</v>
      </c>
      <c r="V62" t="s">
        <v>2066</v>
      </c>
      <c r="W62">
        <v>195.2</v>
      </c>
      <c r="X62">
        <v>12</v>
      </c>
      <c r="Y62">
        <v>17</v>
      </c>
      <c r="Z62">
        <v>21.1</v>
      </c>
      <c r="AA62">
        <f>datos[[#This Row],[mindfulness_minutes_per_day]]/60</f>
        <v>0.35166666666666668</v>
      </c>
    </row>
    <row r="63" spans="1:27" hidden="1" x14ac:dyDescent="0.25">
      <c r="A63" t="s">
        <v>92</v>
      </c>
      <c r="B63">
        <v>59</v>
      </c>
      <c r="C63" t="s">
        <v>26</v>
      </c>
      <c r="D63">
        <v>6.5</v>
      </c>
      <c r="E63">
        <v>3.1</v>
      </c>
      <c r="F63">
        <v>1</v>
      </c>
      <c r="G63">
        <v>0.7</v>
      </c>
      <c r="H63">
        <v>1.8</v>
      </c>
      <c r="I63">
        <v>2.1</v>
      </c>
      <c r="J63">
        <v>0.8</v>
      </c>
      <c r="K63">
        <v>3.2</v>
      </c>
      <c r="L63">
        <v>0.4</v>
      </c>
      <c r="M63">
        <v>5.3</v>
      </c>
      <c r="N63">
        <v>3</v>
      </c>
      <c r="O63">
        <v>4</v>
      </c>
      <c r="P63">
        <v>9</v>
      </c>
      <c r="Q63">
        <v>2.2000000000000002</v>
      </c>
      <c r="R63">
        <f>datos[[#This Row],[physical_activity_hours_per_week]]/7</f>
        <v>0.31428571428571433</v>
      </c>
      <c r="S63" t="s">
        <v>27</v>
      </c>
      <c r="T63">
        <v>68</v>
      </c>
      <c r="U63" t="s">
        <v>2057</v>
      </c>
      <c r="V63" t="s">
        <v>2066</v>
      </c>
      <c r="W63">
        <v>276.3</v>
      </c>
      <c r="X63">
        <v>8</v>
      </c>
      <c r="Y63">
        <v>17</v>
      </c>
      <c r="Z63">
        <v>0</v>
      </c>
      <c r="AA63">
        <f>datos[[#This Row],[mindfulness_minutes_per_day]]/60</f>
        <v>0</v>
      </c>
    </row>
    <row r="64" spans="1:27" hidden="1" x14ac:dyDescent="0.25">
      <c r="A64" t="s">
        <v>93</v>
      </c>
      <c r="B64">
        <v>47</v>
      </c>
      <c r="C64" t="s">
        <v>26</v>
      </c>
      <c r="D64">
        <v>2.7</v>
      </c>
      <c r="E64">
        <v>1</v>
      </c>
      <c r="F64">
        <v>2.2000000000000002</v>
      </c>
      <c r="G64">
        <v>1</v>
      </c>
      <c r="H64">
        <v>0.6</v>
      </c>
      <c r="I64">
        <v>3.7</v>
      </c>
      <c r="J64">
        <v>2.4</v>
      </c>
      <c r="K64">
        <v>2.7</v>
      </c>
      <c r="L64">
        <v>2.4</v>
      </c>
      <c r="M64">
        <v>5.7</v>
      </c>
      <c r="N64">
        <v>1</v>
      </c>
      <c r="O64">
        <v>2</v>
      </c>
      <c r="P64">
        <v>7</v>
      </c>
      <c r="Q64">
        <v>4.5</v>
      </c>
      <c r="R64">
        <f>datos[[#This Row],[physical_activity_hours_per_week]]/7</f>
        <v>0.6428571428571429</v>
      </c>
      <c r="S64" t="s">
        <v>30</v>
      </c>
      <c r="T64">
        <v>50</v>
      </c>
      <c r="U64" t="s">
        <v>2057</v>
      </c>
      <c r="V64" t="s">
        <v>2057</v>
      </c>
      <c r="W64">
        <v>240.7</v>
      </c>
      <c r="X64">
        <v>5</v>
      </c>
      <c r="Y64">
        <v>17</v>
      </c>
      <c r="Z64">
        <v>4.5999999999999996</v>
      </c>
      <c r="AA64">
        <f>datos[[#This Row],[mindfulness_minutes_per_day]]/60</f>
        <v>7.6666666666666661E-2</v>
      </c>
    </row>
    <row r="65" spans="1:27" hidden="1" x14ac:dyDescent="0.25">
      <c r="A65" t="s">
        <v>94</v>
      </c>
      <c r="B65">
        <v>26</v>
      </c>
      <c r="C65" t="s">
        <v>26</v>
      </c>
      <c r="D65">
        <v>9.6</v>
      </c>
      <c r="E65">
        <v>4.3</v>
      </c>
      <c r="F65">
        <v>2.2000000000000002</v>
      </c>
      <c r="G65">
        <v>1.6</v>
      </c>
      <c r="H65">
        <v>1.7</v>
      </c>
      <c r="I65">
        <v>0</v>
      </c>
      <c r="J65">
        <v>2.5</v>
      </c>
      <c r="K65">
        <v>3.3</v>
      </c>
      <c r="L65">
        <v>0.7</v>
      </c>
      <c r="M65">
        <v>6</v>
      </c>
      <c r="N65">
        <v>10</v>
      </c>
      <c r="O65">
        <v>7</v>
      </c>
      <c r="P65">
        <v>7</v>
      </c>
      <c r="Q65">
        <v>3</v>
      </c>
      <c r="R65">
        <f>datos[[#This Row],[physical_activity_hours_per_week]]/7</f>
        <v>0.42857142857142855</v>
      </c>
      <c r="S65" t="s">
        <v>34</v>
      </c>
      <c r="T65">
        <v>49</v>
      </c>
      <c r="U65" t="s">
        <v>2066</v>
      </c>
      <c r="V65" t="s">
        <v>2066</v>
      </c>
      <c r="W65">
        <v>231.5</v>
      </c>
      <c r="X65">
        <v>5</v>
      </c>
      <c r="Y65">
        <v>20</v>
      </c>
      <c r="Z65">
        <v>14.5</v>
      </c>
      <c r="AA65">
        <f>datos[[#This Row],[mindfulness_minutes_per_day]]/60</f>
        <v>0.24166666666666667</v>
      </c>
    </row>
    <row r="66" spans="1:27" hidden="1" x14ac:dyDescent="0.25">
      <c r="A66" t="s">
        <v>95</v>
      </c>
      <c r="B66">
        <v>29</v>
      </c>
      <c r="C66" t="s">
        <v>26</v>
      </c>
      <c r="D66">
        <v>8.4</v>
      </c>
      <c r="E66">
        <v>0</v>
      </c>
      <c r="F66">
        <v>3</v>
      </c>
      <c r="G66">
        <v>1.1000000000000001</v>
      </c>
      <c r="H66">
        <v>0.8</v>
      </c>
      <c r="I66">
        <v>3.5</v>
      </c>
      <c r="J66">
        <v>3.3</v>
      </c>
      <c r="K66">
        <v>3.4</v>
      </c>
      <c r="L66">
        <v>1.8</v>
      </c>
      <c r="M66">
        <v>7.1</v>
      </c>
      <c r="N66">
        <v>1</v>
      </c>
      <c r="O66">
        <v>2</v>
      </c>
      <c r="P66">
        <v>5</v>
      </c>
      <c r="Q66">
        <v>2.7</v>
      </c>
      <c r="R66">
        <f>datos[[#This Row],[physical_activity_hours_per_week]]/7</f>
        <v>0.38571428571428573</v>
      </c>
      <c r="S66" t="s">
        <v>30</v>
      </c>
      <c r="T66">
        <v>50</v>
      </c>
      <c r="U66" t="s">
        <v>2057</v>
      </c>
      <c r="V66" t="s">
        <v>2066</v>
      </c>
      <c r="W66">
        <v>186.4</v>
      </c>
      <c r="X66">
        <v>10</v>
      </c>
      <c r="Y66">
        <v>2</v>
      </c>
      <c r="Z66">
        <v>22.1</v>
      </c>
      <c r="AA66">
        <f>datos[[#This Row],[mindfulness_minutes_per_day]]/60</f>
        <v>0.36833333333333335</v>
      </c>
    </row>
    <row r="67" spans="1:27" hidden="1" x14ac:dyDescent="0.25">
      <c r="A67" t="s">
        <v>96</v>
      </c>
      <c r="B67">
        <v>48</v>
      </c>
      <c r="C67" t="s">
        <v>26</v>
      </c>
      <c r="D67">
        <v>11.5</v>
      </c>
      <c r="E67">
        <v>2</v>
      </c>
      <c r="F67">
        <v>1.5</v>
      </c>
      <c r="G67">
        <v>1</v>
      </c>
      <c r="H67">
        <v>0.6</v>
      </c>
      <c r="I67">
        <v>3.6</v>
      </c>
      <c r="J67">
        <v>2.6</v>
      </c>
      <c r="K67">
        <v>1.8</v>
      </c>
      <c r="L67">
        <v>1.8</v>
      </c>
      <c r="M67">
        <v>4.7</v>
      </c>
      <c r="N67">
        <v>1</v>
      </c>
      <c r="O67">
        <v>7</v>
      </c>
      <c r="P67">
        <v>10</v>
      </c>
      <c r="Q67">
        <v>1.2</v>
      </c>
      <c r="R67">
        <f>datos[[#This Row],[physical_activity_hours_per_week]]/7</f>
        <v>0.17142857142857143</v>
      </c>
      <c r="S67" t="s">
        <v>34</v>
      </c>
      <c r="T67">
        <v>75</v>
      </c>
      <c r="U67" t="s">
        <v>2066</v>
      </c>
      <c r="V67" t="s">
        <v>2057</v>
      </c>
      <c r="W67">
        <v>207.6</v>
      </c>
      <c r="X67">
        <v>9</v>
      </c>
      <c r="Y67">
        <v>6</v>
      </c>
      <c r="Z67">
        <v>15.2</v>
      </c>
      <c r="AA67">
        <f>datos[[#This Row],[mindfulness_minutes_per_day]]/60</f>
        <v>0.2533333333333333</v>
      </c>
    </row>
    <row r="68" spans="1:27" hidden="1" x14ac:dyDescent="0.25">
      <c r="A68" t="s">
        <v>97</v>
      </c>
      <c r="B68">
        <v>62</v>
      </c>
      <c r="C68" t="s">
        <v>26</v>
      </c>
      <c r="D68">
        <v>8.6999999999999993</v>
      </c>
      <c r="E68">
        <v>3.6</v>
      </c>
      <c r="F68">
        <v>1.8</v>
      </c>
      <c r="G68">
        <v>0.8</v>
      </c>
      <c r="H68">
        <v>1.5</v>
      </c>
      <c r="I68">
        <v>1.4</v>
      </c>
      <c r="J68">
        <v>1.7</v>
      </c>
      <c r="K68">
        <v>2.7</v>
      </c>
      <c r="L68">
        <v>0</v>
      </c>
      <c r="M68">
        <v>6.7</v>
      </c>
      <c r="N68">
        <v>5</v>
      </c>
      <c r="O68">
        <v>7</v>
      </c>
      <c r="P68">
        <v>1</v>
      </c>
      <c r="Q68">
        <v>5.8</v>
      </c>
      <c r="R68">
        <f>datos[[#This Row],[physical_activity_hours_per_week]]/7</f>
        <v>0.82857142857142851</v>
      </c>
      <c r="S68" t="s">
        <v>27</v>
      </c>
      <c r="T68">
        <v>23</v>
      </c>
      <c r="U68" t="s">
        <v>2066</v>
      </c>
      <c r="V68" t="s">
        <v>2057</v>
      </c>
      <c r="W68">
        <v>125.8</v>
      </c>
      <c r="X68">
        <v>13</v>
      </c>
      <c r="Y68">
        <v>12</v>
      </c>
      <c r="Z68">
        <v>1.8</v>
      </c>
      <c r="AA68">
        <f>datos[[#This Row],[mindfulness_minutes_per_day]]/60</f>
        <v>3.0000000000000002E-2</v>
      </c>
    </row>
    <row r="69" spans="1:27" hidden="1" x14ac:dyDescent="0.25">
      <c r="A69" t="s">
        <v>98</v>
      </c>
      <c r="B69">
        <v>52</v>
      </c>
      <c r="C69" t="s">
        <v>26</v>
      </c>
      <c r="D69">
        <v>3.7</v>
      </c>
      <c r="E69">
        <v>1.3</v>
      </c>
      <c r="F69">
        <v>3.1</v>
      </c>
      <c r="G69">
        <v>1.5</v>
      </c>
      <c r="H69">
        <v>0</v>
      </c>
      <c r="I69">
        <v>1.2</v>
      </c>
      <c r="J69">
        <v>0.7</v>
      </c>
      <c r="K69">
        <v>3.6</v>
      </c>
      <c r="L69">
        <v>1.9</v>
      </c>
      <c r="M69">
        <v>7.4</v>
      </c>
      <c r="N69">
        <v>5</v>
      </c>
      <c r="O69">
        <v>1</v>
      </c>
      <c r="P69">
        <v>6</v>
      </c>
      <c r="Q69">
        <v>5</v>
      </c>
      <c r="R69">
        <f>datos[[#This Row],[physical_activity_hours_per_week]]/7</f>
        <v>0.7142857142857143</v>
      </c>
      <c r="S69" t="s">
        <v>27</v>
      </c>
      <c r="T69">
        <v>37</v>
      </c>
      <c r="U69" t="s">
        <v>2057</v>
      </c>
      <c r="V69" t="s">
        <v>2066</v>
      </c>
      <c r="W69">
        <v>145.9</v>
      </c>
      <c r="X69">
        <v>5</v>
      </c>
      <c r="Y69">
        <v>6</v>
      </c>
      <c r="Z69">
        <v>6.5</v>
      </c>
      <c r="AA69">
        <f>datos[[#This Row],[mindfulness_minutes_per_day]]/60</f>
        <v>0.10833333333333334</v>
      </c>
    </row>
    <row r="70" spans="1:27" hidden="1" x14ac:dyDescent="0.25">
      <c r="A70" t="s">
        <v>99</v>
      </c>
      <c r="B70">
        <v>16</v>
      </c>
      <c r="C70" t="s">
        <v>26</v>
      </c>
      <c r="D70">
        <v>7.3</v>
      </c>
      <c r="E70">
        <v>3.9</v>
      </c>
      <c r="F70">
        <v>0</v>
      </c>
      <c r="G70">
        <v>0.4</v>
      </c>
      <c r="H70">
        <v>1.4</v>
      </c>
      <c r="I70">
        <v>1.9</v>
      </c>
      <c r="J70">
        <v>2.4</v>
      </c>
      <c r="K70">
        <v>2.7</v>
      </c>
      <c r="L70">
        <v>0</v>
      </c>
      <c r="M70">
        <v>6.6</v>
      </c>
      <c r="N70">
        <v>1</v>
      </c>
      <c r="O70">
        <v>10</v>
      </c>
      <c r="P70">
        <v>10</v>
      </c>
      <c r="Q70">
        <v>4.8</v>
      </c>
      <c r="R70">
        <f>datos[[#This Row],[physical_activity_hours_per_week]]/7</f>
        <v>0.68571428571428572</v>
      </c>
      <c r="S70" t="s">
        <v>30</v>
      </c>
      <c r="T70">
        <v>39</v>
      </c>
      <c r="U70" t="s">
        <v>2066</v>
      </c>
      <c r="V70" t="s">
        <v>2057</v>
      </c>
      <c r="W70">
        <v>140.1</v>
      </c>
      <c r="X70">
        <v>6</v>
      </c>
      <c r="Y70">
        <v>12</v>
      </c>
      <c r="Z70">
        <v>12.7</v>
      </c>
      <c r="AA70">
        <f>datos[[#This Row],[mindfulness_minutes_per_day]]/60</f>
        <v>0.21166666666666664</v>
      </c>
    </row>
    <row r="71" spans="1:27" hidden="1" x14ac:dyDescent="0.25">
      <c r="A71" t="s">
        <v>100</v>
      </c>
      <c r="B71">
        <v>14</v>
      </c>
      <c r="C71" t="s">
        <v>26</v>
      </c>
      <c r="D71">
        <v>4.2</v>
      </c>
      <c r="E71">
        <v>1.7</v>
      </c>
      <c r="F71">
        <v>2.2999999999999998</v>
      </c>
      <c r="G71">
        <v>0.6</v>
      </c>
      <c r="H71">
        <v>2.2000000000000002</v>
      </c>
      <c r="I71">
        <v>1.1000000000000001</v>
      </c>
      <c r="J71">
        <v>2.4</v>
      </c>
      <c r="K71">
        <v>1.6</v>
      </c>
      <c r="L71">
        <v>0.4</v>
      </c>
      <c r="M71">
        <v>6.6</v>
      </c>
      <c r="N71">
        <v>5</v>
      </c>
      <c r="O71">
        <v>10</v>
      </c>
      <c r="P71">
        <v>6</v>
      </c>
      <c r="Q71">
        <v>2.9</v>
      </c>
      <c r="R71">
        <f>datos[[#This Row],[physical_activity_hours_per_week]]/7</f>
        <v>0.41428571428571426</v>
      </c>
      <c r="S71" t="s">
        <v>34</v>
      </c>
      <c r="T71">
        <v>59</v>
      </c>
      <c r="U71" t="s">
        <v>2066</v>
      </c>
      <c r="V71" t="s">
        <v>2057</v>
      </c>
      <c r="W71">
        <v>116.8</v>
      </c>
      <c r="X71">
        <v>8</v>
      </c>
      <c r="Y71">
        <v>3</v>
      </c>
      <c r="Z71">
        <v>8.6999999999999993</v>
      </c>
      <c r="AA71">
        <f>datos[[#This Row],[mindfulness_minutes_per_day]]/60</f>
        <v>0.14499999999999999</v>
      </c>
    </row>
    <row r="72" spans="1:27" hidden="1" x14ac:dyDescent="0.25">
      <c r="A72" t="s">
        <v>101</v>
      </c>
      <c r="B72">
        <v>18</v>
      </c>
      <c r="C72" t="s">
        <v>29</v>
      </c>
      <c r="D72">
        <v>9.1999999999999993</v>
      </c>
      <c r="E72">
        <v>1.2</v>
      </c>
      <c r="F72">
        <v>1.7</v>
      </c>
      <c r="G72">
        <v>0.3</v>
      </c>
      <c r="H72">
        <v>2.8</v>
      </c>
      <c r="I72">
        <v>2.4</v>
      </c>
      <c r="J72">
        <v>2.8</v>
      </c>
      <c r="K72">
        <v>2.9</v>
      </c>
      <c r="L72">
        <v>1.9</v>
      </c>
      <c r="M72">
        <v>6.1</v>
      </c>
      <c r="N72">
        <v>7</v>
      </c>
      <c r="O72">
        <v>3</v>
      </c>
      <c r="P72">
        <v>10</v>
      </c>
      <c r="Q72">
        <v>3.8</v>
      </c>
      <c r="R72">
        <f>datos[[#This Row],[physical_activity_hours_per_week]]/7</f>
        <v>0.54285714285714282</v>
      </c>
      <c r="S72" t="s">
        <v>30</v>
      </c>
      <c r="T72">
        <v>59</v>
      </c>
      <c r="U72" t="s">
        <v>2066</v>
      </c>
      <c r="V72" t="s">
        <v>2057</v>
      </c>
      <c r="W72">
        <v>157.30000000000001</v>
      </c>
      <c r="X72">
        <v>2</v>
      </c>
      <c r="Y72">
        <v>15</v>
      </c>
      <c r="Z72">
        <v>3.6</v>
      </c>
      <c r="AA72">
        <f>datos[[#This Row],[mindfulness_minutes_per_day]]/60</f>
        <v>6.0000000000000005E-2</v>
      </c>
    </row>
    <row r="73" spans="1:27" hidden="1" x14ac:dyDescent="0.25">
      <c r="A73" t="s">
        <v>102</v>
      </c>
      <c r="B73">
        <v>54</v>
      </c>
      <c r="C73" t="s">
        <v>29</v>
      </c>
      <c r="D73">
        <v>3.8</v>
      </c>
      <c r="E73">
        <v>4.9000000000000004</v>
      </c>
      <c r="F73">
        <v>2.7</v>
      </c>
      <c r="G73">
        <v>1.1000000000000001</v>
      </c>
      <c r="H73">
        <v>2.6</v>
      </c>
      <c r="I73">
        <v>2.6</v>
      </c>
      <c r="J73">
        <v>1.7</v>
      </c>
      <c r="K73">
        <v>2</v>
      </c>
      <c r="L73">
        <v>1.3</v>
      </c>
      <c r="M73">
        <v>6.6</v>
      </c>
      <c r="N73">
        <v>5</v>
      </c>
      <c r="O73">
        <v>3</v>
      </c>
      <c r="P73">
        <v>4</v>
      </c>
      <c r="Q73">
        <v>0</v>
      </c>
      <c r="R73">
        <f>datos[[#This Row],[physical_activity_hours_per_week]]/7</f>
        <v>0</v>
      </c>
      <c r="S73" t="s">
        <v>27</v>
      </c>
      <c r="T73">
        <v>72</v>
      </c>
      <c r="U73" t="s">
        <v>2066</v>
      </c>
      <c r="V73" t="s">
        <v>2057</v>
      </c>
      <c r="W73">
        <v>123.8</v>
      </c>
      <c r="X73">
        <v>11</v>
      </c>
      <c r="Y73">
        <v>14</v>
      </c>
      <c r="Z73">
        <v>7.7</v>
      </c>
      <c r="AA73">
        <f>datos[[#This Row],[mindfulness_minutes_per_day]]/60</f>
        <v>0.12833333333333333</v>
      </c>
    </row>
    <row r="74" spans="1:27" hidden="1" x14ac:dyDescent="0.25">
      <c r="A74" t="s">
        <v>103</v>
      </c>
      <c r="B74">
        <v>16</v>
      </c>
      <c r="C74" t="s">
        <v>29</v>
      </c>
      <c r="D74">
        <v>3.7</v>
      </c>
      <c r="E74">
        <v>3.2</v>
      </c>
      <c r="F74">
        <v>2.5</v>
      </c>
      <c r="G74">
        <v>1.6</v>
      </c>
      <c r="H74">
        <v>2.9</v>
      </c>
      <c r="I74">
        <v>0.1</v>
      </c>
      <c r="J74">
        <v>2.2999999999999998</v>
      </c>
      <c r="K74">
        <v>3.3</v>
      </c>
      <c r="L74">
        <v>0.9</v>
      </c>
      <c r="M74">
        <v>6</v>
      </c>
      <c r="N74">
        <v>9</v>
      </c>
      <c r="O74">
        <v>6</v>
      </c>
      <c r="P74">
        <v>2</v>
      </c>
      <c r="Q74">
        <v>3.4</v>
      </c>
      <c r="R74">
        <f>datos[[#This Row],[physical_activity_hours_per_week]]/7</f>
        <v>0.48571428571428571</v>
      </c>
      <c r="S74" t="s">
        <v>27</v>
      </c>
      <c r="T74">
        <v>67</v>
      </c>
      <c r="U74" t="s">
        <v>2057</v>
      </c>
      <c r="V74" t="s">
        <v>2057</v>
      </c>
      <c r="W74">
        <v>153.1</v>
      </c>
      <c r="X74">
        <v>15</v>
      </c>
      <c r="Y74">
        <v>12</v>
      </c>
      <c r="Z74">
        <v>9.9</v>
      </c>
      <c r="AA74">
        <f>datos[[#This Row],[mindfulness_minutes_per_day]]/60</f>
        <v>0.16500000000000001</v>
      </c>
    </row>
    <row r="75" spans="1:27" hidden="1" x14ac:dyDescent="0.25">
      <c r="A75" t="s">
        <v>104</v>
      </c>
      <c r="B75">
        <v>41</v>
      </c>
      <c r="C75" t="s">
        <v>26</v>
      </c>
      <c r="D75">
        <v>2.8</v>
      </c>
      <c r="E75">
        <v>3.8</v>
      </c>
      <c r="F75">
        <v>1.3</v>
      </c>
      <c r="G75">
        <v>0.8</v>
      </c>
      <c r="H75">
        <v>1</v>
      </c>
      <c r="I75">
        <v>0.9</v>
      </c>
      <c r="J75">
        <v>0.1</v>
      </c>
      <c r="K75">
        <v>4.4000000000000004</v>
      </c>
      <c r="L75">
        <v>0</v>
      </c>
      <c r="M75">
        <v>6.3</v>
      </c>
      <c r="N75">
        <v>4</v>
      </c>
      <c r="O75">
        <v>3</v>
      </c>
      <c r="P75">
        <v>1</v>
      </c>
      <c r="Q75">
        <v>6.8</v>
      </c>
      <c r="R75">
        <f>datos[[#This Row],[physical_activity_hours_per_week]]/7</f>
        <v>0.97142857142857142</v>
      </c>
      <c r="S75" t="s">
        <v>27</v>
      </c>
      <c r="T75">
        <v>66</v>
      </c>
      <c r="U75" t="s">
        <v>2057</v>
      </c>
      <c r="V75" t="s">
        <v>2057</v>
      </c>
      <c r="W75">
        <v>81</v>
      </c>
      <c r="X75">
        <v>12</v>
      </c>
      <c r="Y75">
        <v>9</v>
      </c>
      <c r="Z75">
        <v>1.3</v>
      </c>
      <c r="AA75">
        <f>datos[[#This Row],[mindfulness_minutes_per_day]]/60</f>
        <v>2.1666666666666667E-2</v>
      </c>
    </row>
    <row r="76" spans="1:27" hidden="1" x14ac:dyDescent="0.25">
      <c r="A76" t="s">
        <v>105</v>
      </c>
      <c r="B76">
        <v>30</v>
      </c>
      <c r="C76" t="s">
        <v>26</v>
      </c>
      <c r="D76">
        <v>5</v>
      </c>
      <c r="E76">
        <v>4.5</v>
      </c>
      <c r="F76">
        <v>1.5</v>
      </c>
      <c r="G76">
        <v>0.5</v>
      </c>
      <c r="H76">
        <v>0.5</v>
      </c>
      <c r="I76">
        <v>0.6</v>
      </c>
      <c r="J76">
        <v>0.8</v>
      </c>
      <c r="K76">
        <v>3.4</v>
      </c>
      <c r="L76">
        <v>2.2000000000000002</v>
      </c>
      <c r="M76">
        <v>6</v>
      </c>
      <c r="N76">
        <v>9</v>
      </c>
      <c r="O76">
        <v>9</v>
      </c>
      <c r="P76">
        <v>3</v>
      </c>
      <c r="Q76">
        <v>1.8</v>
      </c>
      <c r="R76">
        <f>datos[[#This Row],[physical_activity_hours_per_week]]/7</f>
        <v>0.25714285714285717</v>
      </c>
      <c r="S76" t="s">
        <v>27</v>
      </c>
      <c r="T76">
        <v>69</v>
      </c>
      <c r="U76" t="s">
        <v>2066</v>
      </c>
      <c r="V76" t="s">
        <v>2057</v>
      </c>
      <c r="W76">
        <v>123.3</v>
      </c>
      <c r="X76">
        <v>5</v>
      </c>
      <c r="Y76">
        <v>9</v>
      </c>
      <c r="Z76">
        <v>17.899999999999999</v>
      </c>
      <c r="AA76">
        <f>datos[[#This Row],[mindfulness_minutes_per_day]]/60</f>
        <v>0.29833333333333328</v>
      </c>
    </row>
    <row r="77" spans="1:27" hidden="1" x14ac:dyDescent="0.25">
      <c r="A77" t="s">
        <v>106</v>
      </c>
      <c r="B77">
        <v>38</v>
      </c>
      <c r="C77" t="s">
        <v>26</v>
      </c>
      <c r="D77">
        <v>4.5999999999999996</v>
      </c>
      <c r="E77">
        <v>0</v>
      </c>
      <c r="F77">
        <v>0</v>
      </c>
      <c r="G77">
        <v>1.8</v>
      </c>
      <c r="H77">
        <v>2.2999999999999998</v>
      </c>
      <c r="I77">
        <v>2.2999999999999998</v>
      </c>
      <c r="J77">
        <v>3.1</v>
      </c>
      <c r="K77">
        <v>1.4</v>
      </c>
      <c r="L77">
        <v>1.6</v>
      </c>
      <c r="M77">
        <v>6.3</v>
      </c>
      <c r="N77">
        <v>8</v>
      </c>
      <c r="O77">
        <v>5</v>
      </c>
      <c r="P77">
        <v>9</v>
      </c>
      <c r="Q77">
        <v>1</v>
      </c>
      <c r="R77">
        <f>datos[[#This Row],[physical_activity_hours_per_week]]/7</f>
        <v>0.14285714285714285</v>
      </c>
      <c r="S77" t="s">
        <v>30</v>
      </c>
      <c r="T77">
        <v>42</v>
      </c>
      <c r="U77" t="s">
        <v>2066</v>
      </c>
      <c r="V77" t="s">
        <v>2057</v>
      </c>
      <c r="W77">
        <v>215.8</v>
      </c>
      <c r="X77">
        <v>12</v>
      </c>
      <c r="Y77">
        <v>4</v>
      </c>
      <c r="Z77">
        <v>6.5</v>
      </c>
      <c r="AA77">
        <f>datos[[#This Row],[mindfulness_minutes_per_day]]/60</f>
        <v>0.10833333333333334</v>
      </c>
    </row>
    <row r="78" spans="1:27" hidden="1" x14ac:dyDescent="0.25">
      <c r="A78" t="s">
        <v>107</v>
      </c>
      <c r="B78">
        <v>56</v>
      </c>
      <c r="C78" t="s">
        <v>26</v>
      </c>
      <c r="D78">
        <v>3.5</v>
      </c>
      <c r="E78">
        <v>4</v>
      </c>
      <c r="F78">
        <v>2.7</v>
      </c>
      <c r="G78">
        <v>1.2</v>
      </c>
      <c r="H78">
        <v>1</v>
      </c>
      <c r="I78">
        <v>3</v>
      </c>
      <c r="J78">
        <v>2.2000000000000002</v>
      </c>
      <c r="K78">
        <v>2.9</v>
      </c>
      <c r="L78">
        <v>0.3</v>
      </c>
      <c r="M78">
        <v>6.1</v>
      </c>
      <c r="N78">
        <v>1</v>
      </c>
      <c r="O78">
        <v>6</v>
      </c>
      <c r="P78">
        <v>1</v>
      </c>
      <c r="Q78">
        <v>2.7</v>
      </c>
      <c r="R78">
        <f>datos[[#This Row],[physical_activity_hours_per_week]]/7</f>
        <v>0.38571428571428573</v>
      </c>
      <c r="S78" t="s">
        <v>27</v>
      </c>
      <c r="T78">
        <v>70</v>
      </c>
      <c r="U78" t="s">
        <v>2066</v>
      </c>
      <c r="V78" t="s">
        <v>2057</v>
      </c>
      <c r="W78">
        <v>159.69999999999999</v>
      </c>
      <c r="X78">
        <v>4</v>
      </c>
      <c r="Y78">
        <v>3</v>
      </c>
      <c r="Z78">
        <v>9.4</v>
      </c>
      <c r="AA78">
        <f>datos[[#This Row],[mindfulness_minutes_per_day]]/60</f>
        <v>0.15666666666666668</v>
      </c>
    </row>
    <row r="79" spans="1:27" hidden="1" x14ac:dyDescent="0.25">
      <c r="A79" t="s">
        <v>108</v>
      </c>
      <c r="B79">
        <v>46</v>
      </c>
      <c r="C79" t="s">
        <v>26</v>
      </c>
      <c r="D79">
        <v>10</v>
      </c>
      <c r="E79">
        <v>1.9</v>
      </c>
      <c r="F79">
        <v>2.2000000000000002</v>
      </c>
      <c r="G79">
        <v>1.1000000000000001</v>
      </c>
      <c r="H79">
        <v>1.5</v>
      </c>
      <c r="I79">
        <v>0.7</v>
      </c>
      <c r="J79">
        <v>2.6</v>
      </c>
      <c r="K79">
        <v>0</v>
      </c>
      <c r="L79">
        <v>0.2</v>
      </c>
      <c r="M79">
        <v>5.0999999999999996</v>
      </c>
      <c r="N79">
        <v>4</v>
      </c>
      <c r="O79">
        <v>6</v>
      </c>
      <c r="P79">
        <v>5</v>
      </c>
      <c r="Q79">
        <v>1.3</v>
      </c>
      <c r="R79">
        <f>datos[[#This Row],[physical_activity_hours_per_week]]/7</f>
        <v>0.18571428571428572</v>
      </c>
      <c r="S79" t="s">
        <v>34</v>
      </c>
      <c r="T79">
        <v>57</v>
      </c>
      <c r="U79" t="s">
        <v>2066</v>
      </c>
      <c r="V79" t="s">
        <v>2066</v>
      </c>
      <c r="W79">
        <v>216.7</v>
      </c>
      <c r="X79">
        <v>3</v>
      </c>
      <c r="Y79">
        <v>18</v>
      </c>
      <c r="Z79">
        <v>18.3</v>
      </c>
      <c r="AA79">
        <f>datos[[#This Row],[mindfulness_minutes_per_day]]/60</f>
        <v>0.30499999999999999</v>
      </c>
    </row>
    <row r="80" spans="1:27" hidden="1" x14ac:dyDescent="0.25">
      <c r="A80" t="s">
        <v>109</v>
      </c>
      <c r="B80">
        <v>22</v>
      </c>
      <c r="C80" t="s">
        <v>29</v>
      </c>
      <c r="D80">
        <v>7.1</v>
      </c>
      <c r="E80">
        <v>2.1</v>
      </c>
      <c r="F80">
        <v>3.4</v>
      </c>
      <c r="G80">
        <v>0.9</v>
      </c>
      <c r="H80">
        <v>2.2000000000000002</v>
      </c>
      <c r="I80">
        <v>3</v>
      </c>
      <c r="J80">
        <v>1.3</v>
      </c>
      <c r="K80">
        <v>2.4</v>
      </c>
      <c r="L80">
        <v>2.2000000000000002</v>
      </c>
      <c r="M80">
        <v>4.7</v>
      </c>
      <c r="N80">
        <v>7</v>
      </c>
      <c r="O80">
        <v>8</v>
      </c>
      <c r="P80">
        <v>10</v>
      </c>
      <c r="Q80">
        <v>1.2</v>
      </c>
      <c r="R80">
        <f>datos[[#This Row],[physical_activity_hours_per_week]]/7</f>
        <v>0.17142857142857143</v>
      </c>
      <c r="S80" t="s">
        <v>34</v>
      </c>
      <c r="T80">
        <v>28</v>
      </c>
      <c r="U80" t="s">
        <v>2066</v>
      </c>
      <c r="V80" t="s">
        <v>2057</v>
      </c>
      <c r="W80">
        <v>119.7</v>
      </c>
      <c r="X80">
        <v>7</v>
      </c>
      <c r="Y80">
        <v>14</v>
      </c>
      <c r="Z80">
        <v>9</v>
      </c>
      <c r="AA80">
        <f>datos[[#This Row],[mindfulness_minutes_per_day]]/60</f>
        <v>0.15</v>
      </c>
    </row>
    <row r="81" spans="1:27" x14ac:dyDescent="0.25">
      <c r="A81" t="s">
        <v>110</v>
      </c>
      <c r="B81">
        <v>48</v>
      </c>
      <c r="C81" t="s">
        <v>26</v>
      </c>
      <c r="D81">
        <v>6.8</v>
      </c>
      <c r="E81">
        <v>3.7</v>
      </c>
      <c r="F81">
        <v>1.6</v>
      </c>
      <c r="G81">
        <v>1.3</v>
      </c>
      <c r="H81">
        <v>3.5</v>
      </c>
      <c r="I81">
        <v>0.9</v>
      </c>
      <c r="J81">
        <v>1.1000000000000001</v>
      </c>
      <c r="K81">
        <v>3.7</v>
      </c>
      <c r="L81">
        <v>1.5</v>
      </c>
      <c r="M81">
        <v>6.6</v>
      </c>
      <c r="N81">
        <v>1</v>
      </c>
      <c r="O81">
        <v>10</v>
      </c>
      <c r="P81">
        <v>6</v>
      </c>
      <c r="Q81">
        <v>3.5</v>
      </c>
      <c r="R81">
        <f>datos[[#This Row],[physical_activity_hours_per_week]]/7</f>
        <v>0.5</v>
      </c>
      <c r="S81" t="s">
        <v>34</v>
      </c>
      <c r="T81">
        <v>80</v>
      </c>
      <c r="U81" t="s">
        <v>2066</v>
      </c>
      <c r="V81" t="s">
        <v>2066</v>
      </c>
      <c r="W81">
        <v>137.6</v>
      </c>
      <c r="X81">
        <v>2</v>
      </c>
      <c r="Y81">
        <v>8</v>
      </c>
      <c r="Z81">
        <v>17.8</v>
      </c>
      <c r="AA81">
        <f>datos[[#This Row],[mindfulness_minutes_per_day]]/60</f>
        <v>0.29666666666666669</v>
      </c>
    </row>
    <row r="82" spans="1:27" hidden="1" x14ac:dyDescent="0.25">
      <c r="A82" t="s">
        <v>111</v>
      </c>
      <c r="B82">
        <v>26</v>
      </c>
      <c r="C82" t="s">
        <v>26</v>
      </c>
      <c r="D82">
        <v>9.1999999999999993</v>
      </c>
      <c r="E82">
        <v>2.5</v>
      </c>
      <c r="F82">
        <v>2.9</v>
      </c>
      <c r="G82">
        <v>1.1000000000000001</v>
      </c>
      <c r="H82">
        <v>2</v>
      </c>
      <c r="I82">
        <v>2.9</v>
      </c>
      <c r="J82">
        <v>1.5</v>
      </c>
      <c r="K82">
        <v>3</v>
      </c>
      <c r="L82">
        <v>0</v>
      </c>
      <c r="M82">
        <v>7.2</v>
      </c>
      <c r="N82">
        <v>8</v>
      </c>
      <c r="O82">
        <v>3</v>
      </c>
      <c r="P82">
        <v>9</v>
      </c>
      <c r="Q82">
        <v>4.5999999999999996</v>
      </c>
      <c r="R82">
        <f>datos[[#This Row],[physical_activity_hours_per_week]]/7</f>
        <v>0.65714285714285714</v>
      </c>
      <c r="S82" t="s">
        <v>34</v>
      </c>
      <c r="T82">
        <v>35</v>
      </c>
      <c r="U82" t="s">
        <v>2066</v>
      </c>
      <c r="V82" t="s">
        <v>2066</v>
      </c>
      <c r="W82">
        <v>160.69999999999999</v>
      </c>
      <c r="X82">
        <v>1</v>
      </c>
      <c r="Y82">
        <v>15</v>
      </c>
      <c r="Z82">
        <v>1.8</v>
      </c>
      <c r="AA82">
        <f>datos[[#This Row],[mindfulness_minutes_per_day]]/60</f>
        <v>3.0000000000000002E-2</v>
      </c>
    </row>
    <row r="83" spans="1:27" hidden="1" x14ac:dyDescent="0.25">
      <c r="A83" t="s">
        <v>112</v>
      </c>
      <c r="B83">
        <v>43</v>
      </c>
      <c r="C83" t="s">
        <v>26</v>
      </c>
      <c r="D83">
        <v>6.5</v>
      </c>
      <c r="E83">
        <v>3.9</v>
      </c>
      <c r="F83">
        <v>0.9</v>
      </c>
      <c r="G83">
        <v>0.8</v>
      </c>
      <c r="H83">
        <v>1.7</v>
      </c>
      <c r="I83">
        <v>1.7</v>
      </c>
      <c r="J83">
        <v>2.2999999999999998</v>
      </c>
      <c r="K83">
        <v>2.6</v>
      </c>
      <c r="L83">
        <v>0.5</v>
      </c>
      <c r="M83">
        <v>8.4</v>
      </c>
      <c r="N83">
        <v>2</v>
      </c>
      <c r="O83">
        <v>9</v>
      </c>
      <c r="P83">
        <v>1</v>
      </c>
      <c r="Q83">
        <v>3.5</v>
      </c>
      <c r="R83">
        <f>datos[[#This Row],[physical_activity_hours_per_week]]/7</f>
        <v>0.5</v>
      </c>
      <c r="S83" t="s">
        <v>27</v>
      </c>
      <c r="T83">
        <v>40</v>
      </c>
      <c r="U83" t="s">
        <v>2057</v>
      </c>
      <c r="V83" t="s">
        <v>2057</v>
      </c>
      <c r="W83">
        <v>140.30000000000001</v>
      </c>
      <c r="X83">
        <v>19</v>
      </c>
      <c r="Y83">
        <v>3</v>
      </c>
      <c r="Z83">
        <v>13.5</v>
      </c>
      <c r="AA83">
        <f>datos[[#This Row],[mindfulness_minutes_per_day]]/60</f>
        <v>0.22500000000000001</v>
      </c>
    </row>
    <row r="84" spans="1:27" hidden="1" x14ac:dyDescent="0.25">
      <c r="A84" t="s">
        <v>113</v>
      </c>
      <c r="B84">
        <v>60</v>
      </c>
      <c r="C84" t="s">
        <v>29</v>
      </c>
      <c r="D84">
        <v>4.5</v>
      </c>
      <c r="E84">
        <v>2.9</v>
      </c>
      <c r="F84">
        <v>0</v>
      </c>
      <c r="G84">
        <v>0.8</v>
      </c>
      <c r="H84">
        <v>0.4</v>
      </c>
      <c r="I84">
        <v>1.5</v>
      </c>
      <c r="J84">
        <v>2.8</v>
      </c>
      <c r="K84">
        <v>5.3</v>
      </c>
      <c r="L84">
        <v>3.2</v>
      </c>
      <c r="M84">
        <v>7.8</v>
      </c>
      <c r="N84">
        <v>8</v>
      </c>
      <c r="O84">
        <v>7</v>
      </c>
      <c r="P84">
        <v>5</v>
      </c>
      <c r="Q84">
        <v>0.7</v>
      </c>
      <c r="R84">
        <f>datos[[#This Row],[physical_activity_hours_per_week]]/7</f>
        <v>9.9999999999999992E-2</v>
      </c>
      <c r="S84" t="s">
        <v>34</v>
      </c>
      <c r="T84">
        <v>28</v>
      </c>
      <c r="U84" t="s">
        <v>2057</v>
      </c>
      <c r="V84" t="s">
        <v>2066</v>
      </c>
      <c r="W84">
        <v>80.3</v>
      </c>
      <c r="X84">
        <v>18</v>
      </c>
      <c r="Y84">
        <v>10</v>
      </c>
      <c r="Z84">
        <v>16.7</v>
      </c>
      <c r="AA84">
        <f>datos[[#This Row],[mindfulness_minutes_per_day]]/60</f>
        <v>0.27833333333333332</v>
      </c>
    </row>
    <row r="85" spans="1:27" hidden="1" x14ac:dyDescent="0.25">
      <c r="A85" t="s">
        <v>114</v>
      </c>
      <c r="B85">
        <v>27</v>
      </c>
      <c r="C85" t="s">
        <v>29</v>
      </c>
      <c r="D85">
        <v>2.6</v>
      </c>
      <c r="E85">
        <v>3.3</v>
      </c>
      <c r="F85">
        <v>1.9</v>
      </c>
      <c r="G85">
        <v>0.5</v>
      </c>
      <c r="H85">
        <v>2.7</v>
      </c>
      <c r="I85">
        <v>3.4</v>
      </c>
      <c r="J85">
        <v>1.7</v>
      </c>
      <c r="K85">
        <v>0.3</v>
      </c>
      <c r="L85">
        <v>2.2000000000000002</v>
      </c>
      <c r="M85">
        <v>7.6</v>
      </c>
      <c r="N85">
        <v>4</v>
      </c>
      <c r="O85">
        <v>6</v>
      </c>
      <c r="P85">
        <v>1</v>
      </c>
      <c r="Q85">
        <v>1.7</v>
      </c>
      <c r="R85">
        <f>datos[[#This Row],[physical_activity_hours_per_week]]/7</f>
        <v>0.24285714285714285</v>
      </c>
      <c r="S85" t="s">
        <v>27</v>
      </c>
      <c r="T85">
        <v>71</v>
      </c>
      <c r="U85" t="s">
        <v>2057</v>
      </c>
      <c r="V85" t="s">
        <v>2057</v>
      </c>
      <c r="W85">
        <v>178.3</v>
      </c>
      <c r="X85">
        <v>6</v>
      </c>
      <c r="Y85">
        <v>16</v>
      </c>
      <c r="Z85">
        <v>3.4</v>
      </c>
      <c r="AA85">
        <f>datos[[#This Row],[mindfulness_minutes_per_day]]/60</f>
        <v>5.6666666666666664E-2</v>
      </c>
    </row>
    <row r="86" spans="1:27" hidden="1" x14ac:dyDescent="0.25">
      <c r="A86" t="s">
        <v>115</v>
      </c>
      <c r="B86">
        <v>20</v>
      </c>
      <c r="C86" t="s">
        <v>29</v>
      </c>
      <c r="D86">
        <v>4.4000000000000004</v>
      </c>
      <c r="E86">
        <v>2.2999999999999998</v>
      </c>
      <c r="F86">
        <v>1.4</v>
      </c>
      <c r="G86">
        <v>0.4</v>
      </c>
      <c r="H86">
        <v>1.9</v>
      </c>
      <c r="I86">
        <v>4.0999999999999996</v>
      </c>
      <c r="J86">
        <v>0</v>
      </c>
      <c r="K86">
        <v>0.6</v>
      </c>
      <c r="L86">
        <v>1.2</v>
      </c>
      <c r="M86">
        <v>6.8</v>
      </c>
      <c r="N86">
        <v>8</v>
      </c>
      <c r="O86">
        <v>1</v>
      </c>
      <c r="P86">
        <v>2</v>
      </c>
      <c r="Q86">
        <v>3.6</v>
      </c>
      <c r="R86">
        <f>datos[[#This Row],[physical_activity_hours_per_week]]/7</f>
        <v>0.51428571428571435</v>
      </c>
      <c r="S86" t="s">
        <v>34</v>
      </c>
      <c r="T86">
        <v>44</v>
      </c>
      <c r="U86" t="s">
        <v>2057</v>
      </c>
      <c r="V86" t="s">
        <v>2066</v>
      </c>
      <c r="W86">
        <v>100.7</v>
      </c>
      <c r="X86">
        <v>11</v>
      </c>
      <c r="Y86">
        <v>20</v>
      </c>
      <c r="Z86">
        <v>8.6</v>
      </c>
      <c r="AA86">
        <f>datos[[#This Row],[mindfulness_minutes_per_day]]/60</f>
        <v>0.14333333333333334</v>
      </c>
    </row>
    <row r="87" spans="1:27" hidden="1" x14ac:dyDescent="0.25">
      <c r="A87" t="s">
        <v>116</v>
      </c>
      <c r="B87">
        <v>26</v>
      </c>
      <c r="C87" t="s">
        <v>29</v>
      </c>
      <c r="D87">
        <v>9</v>
      </c>
      <c r="E87">
        <v>1.4</v>
      </c>
      <c r="F87">
        <v>0.9</v>
      </c>
      <c r="G87">
        <v>0.9</v>
      </c>
      <c r="H87">
        <v>1.2</v>
      </c>
      <c r="I87">
        <v>0</v>
      </c>
      <c r="J87">
        <v>2.5</v>
      </c>
      <c r="K87">
        <v>3.1</v>
      </c>
      <c r="L87">
        <v>1.2</v>
      </c>
      <c r="M87">
        <v>6.6</v>
      </c>
      <c r="N87">
        <v>1</v>
      </c>
      <c r="O87">
        <v>4</v>
      </c>
      <c r="P87">
        <v>2</v>
      </c>
      <c r="Q87">
        <v>4.3</v>
      </c>
      <c r="R87">
        <f>datos[[#This Row],[physical_activity_hours_per_week]]/7</f>
        <v>0.61428571428571421</v>
      </c>
      <c r="S87" t="s">
        <v>27</v>
      </c>
      <c r="T87">
        <v>68</v>
      </c>
      <c r="U87" t="s">
        <v>2066</v>
      </c>
      <c r="V87" t="s">
        <v>2057</v>
      </c>
      <c r="W87">
        <v>149.5</v>
      </c>
      <c r="X87">
        <v>3</v>
      </c>
      <c r="Y87">
        <v>0</v>
      </c>
      <c r="Z87">
        <v>8.6999999999999993</v>
      </c>
      <c r="AA87">
        <f>datos[[#This Row],[mindfulness_minutes_per_day]]/60</f>
        <v>0.14499999999999999</v>
      </c>
    </row>
    <row r="88" spans="1:27" hidden="1" x14ac:dyDescent="0.25">
      <c r="A88" t="s">
        <v>117</v>
      </c>
      <c r="B88">
        <v>35</v>
      </c>
      <c r="C88" t="s">
        <v>26</v>
      </c>
      <c r="D88">
        <v>3.5</v>
      </c>
      <c r="E88">
        <v>1.9</v>
      </c>
      <c r="F88">
        <v>2.9</v>
      </c>
      <c r="G88">
        <v>1.6</v>
      </c>
      <c r="H88">
        <v>1</v>
      </c>
      <c r="I88">
        <v>2.7</v>
      </c>
      <c r="J88">
        <v>2.2999999999999998</v>
      </c>
      <c r="K88">
        <v>3.7</v>
      </c>
      <c r="L88">
        <v>0</v>
      </c>
      <c r="M88">
        <v>5.6</v>
      </c>
      <c r="N88">
        <v>5</v>
      </c>
      <c r="O88">
        <v>5</v>
      </c>
      <c r="P88">
        <v>5</v>
      </c>
      <c r="Q88">
        <v>2.6</v>
      </c>
      <c r="R88">
        <f>datos[[#This Row],[physical_activity_hours_per_week]]/7</f>
        <v>0.37142857142857144</v>
      </c>
      <c r="S88" t="s">
        <v>27</v>
      </c>
      <c r="T88">
        <v>55</v>
      </c>
      <c r="U88" t="s">
        <v>2057</v>
      </c>
      <c r="V88" t="s">
        <v>2057</v>
      </c>
      <c r="W88">
        <v>43.5</v>
      </c>
      <c r="X88">
        <v>9</v>
      </c>
      <c r="Y88">
        <v>8</v>
      </c>
      <c r="Z88">
        <v>11.7</v>
      </c>
      <c r="AA88">
        <f>datos[[#This Row],[mindfulness_minutes_per_day]]/60</f>
        <v>0.19499999999999998</v>
      </c>
    </row>
    <row r="89" spans="1:27" hidden="1" x14ac:dyDescent="0.25">
      <c r="A89" t="s">
        <v>118</v>
      </c>
      <c r="B89">
        <v>52</v>
      </c>
      <c r="C89" t="s">
        <v>29</v>
      </c>
      <c r="D89">
        <v>6.7</v>
      </c>
      <c r="E89">
        <v>2.8</v>
      </c>
      <c r="F89">
        <v>3.2</v>
      </c>
      <c r="G89">
        <v>0.5</v>
      </c>
      <c r="H89">
        <v>1.1000000000000001</v>
      </c>
      <c r="I89">
        <v>2.2000000000000002</v>
      </c>
      <c r="J89">
        <v>2.6</v>
      </c>
      <c r="K89">
        <v>3.7</v>
      </c>
      <c r="L89">
        <v>2.5</v>
      </c>
      <c r="M89">
        <v>5.4</v>
      </c>
      <c r="N89">
        <v>9</v>
      </c>
      <c r="O89">
        <v>2</v>
      </c>
      <c r="P89">
        <v>10</v>
      </c>
      <c r="Q89">
        <v>1.2</v>
      </c>
      <c r="R89">
        <f>datos[[#This Row],[physical_activity_hours_per_week]]/7</f>
        <v>0.17142857142857143</v>
      </c>
      <c r="S89" t="s">
        <v>27</v>
      </c>
      <c r="T89">
        <v>66</v>
      </c>
      <c r="U89" t="s">
        <v>2057</v>
      </c>
      <c r="V89" t="s">
        <v>2057</v>
      </c>
      <c r="W89">
        <v>117.6</v>
      </c>
      <c r="X89">
        <v>8</v>
      </c>
      <c r="Y89">
        <v>11</v>
      </c>
      <c r="Z89">
        <v>13.8</v>
      </c>
      <c r="AA89">
        <f>datos[[#This Row],[mindfulness_minutes_per_day]]/60</f>
        <v>0.23</v>
      </c>
    </row>
    <row r="90" spans="1:27" hidden="1" x14ac:dyDescent="0.25">
      <c r="A90" t="s">
        <v>119</v>
      </c>
      <c r="B90">
        <v>33</v>
      </c>
      <c r="C90" t="s">
        <v>26</v>
      </c>
      <c r="D90">
        <v>8.1</v>
      </c>
      <c r="E90">
        <v>5.8</v>
      </c>
      <c r="F90">
        <v>2.1</v>
      </c>
      <c r="G90">
        <v>1.4</v>
      </c>
      <c r="H90">
        <v>1.5</v>
      </c>
      <c r="I90">
        <v>2.8</v>
      </c>
      <c r="J90">
        <v>3</v>
      </c>
      <c r="K90">
        <v>1.8</v>
      </c>
      <c r="L90">
        <v>0.7</v>
      </c>
      <c r="M90">
        <v>6.7</v>
      </c>
      <c r="N90">
        <v>7</v>
      </c>
      <c r="O90">
        <v>1</v>
      </c>
      <c r="P90">
        <v>4</v>
      </c>
      <c r="Q90">
        <v>4.5</v>
      </c>
      <c r="R90">
        <f>datos[[#This Row],[physical_activity_hours_per_week]]/7</f>
        <v>0.6428571428571429</v>
      </c>
      <c r="S90" t="s">
        <v>27</v>
      </c>
      <c r="T90">
        <v>62</v>
      </c>
      <c r="U90" t="s">
        <v>2057</v>
      </c>
      <c r="V90" t="s">
        <v>2066</v>
      </c>
      <c r="W90">
        <v>143.69999999999999</v>
      </c>
      <c r="X90">
        <v>11</v>
      </c>
      <c r="Y90">
        <v>11</v>
      </c>
      <c r="Z90">
        <v>2.7</v>
      </c>
      <c r="AA90">
        <f>datos[[#This Row],[mindfulness_minutes_per_day]]/60</f>
        <v>4.5000000000000005E-2</v>
      </c>
    </row>
    <row r="91" spans="1:27" hidden="1" x14ac:dyDescent="0.25">
      <c r="A91" t="s">
        <v>120</v>
      </c>
      <c r="B91">
        <v>28</v>
      </c>
      <c r="C91" t="s">
        <v>26</v>
      </c>
      <c r="D91">
        <v>6.6</v>
      </c>
      <c r="E91">
        <v>5.2</v>
      </c>
      <c r="F91">
        <v>1.8</v>
      </c>
      <c r="G91">
        <v>0.6</v>
      </c>
      <c r="H91">
        <v>0</v>
      </c>
      <c r="I91">
        <v>0.3</v>
      </c>
      <c r="J91">
        <v>2.9</v>
      </c>
      <c r="K91">
        <v>1.4</v>
      </c>
      <c r="L91">
        <v>0.4</v>
      </c>
      <c r="M91">
        <v>5.5</v>
      </c>
      <c r="N91">
        <v>3</v>
      </c>
      <c r="O91">
        <v>2</v>
      </c>
      <c r="P91">
        <v>6</v>
      </c>
      <c r="Q91">
        <v>6.6</v>
      </c>
      <c r="R91">
        <f>datos[[#This Row],[physical_activity_hours_per_week]]/7</f>
        <v>0.94285714285714284</v>
      </c>
      <c r="S91" t="s">
        <v>34</v>
      </c>
      <c r="T91">
        <v>33</v>
      </c>
      <c r="U91" t="s">
        <v>2066</v>
      </c>
      <c r="V91" t="s">
        <v>2057</v>
      </c>
      <c r="W91">
        <v>178.1</v>
      </c>
      <c r="X91">
        <v>10</v>
      </c>
      <c r="Y91">
        <v>9</v>
      </c>
      <c r="Z91">
        <v>9.5</v>
      </c>
      <c r="AA91">
        <f>datos[[#This Row],[mindfulness_minutes_per_day]]/60</f>
        <v>0.15833333333333333</v>
      </c>
    </row>
    <row r="92" spans="1:27" hidden="1" x14ac:dyDescent="0.25">
      <c r="A92" t="s">
        <v>121</v>
      </c>
      <c r="B92">
        <v>57</v>
      </c>
      <c r="C92" t="s">
        <v>29</v>
      </c>
      <c r="D92">
        <v>6.8</v>
      </c>
      <c r="E92">
        <v>2</v>
      </c>
      <c r="F92">
        <v>2.1</v>
      </c>
      <c r="G92">
        <v>0.1</v>
      </c>
      <c r="H92">
        <v>2.7</v>
      </c>
      <c r="I92">
        <v>0.7</v>
      </c>
      <c r="J92">
        <v>3.6</v>
      </c>
      <c r="K92">
        <v>1.2</v>
      </c>
      <c r="L92">
        <v>1.9</v>
      </c>
      <c r="M92">
        <v>6.4</v>
      </c>
      <c r="N92">
        <v>4</v>
      </c>
      <c r="O92">
        <v>8</v>
      </c>
      <c r="P92">
        <v>5</v>
      </c>
      <c r="Q92">
        <v>5.2</v>
      </c>
      <c r="R92">
        <f>datos[[#This Row],[physical_activity_hours_per_week]]/7</f>
        <v>0.74285714285714288</v>
      </c>
      <c r="S92" t="s">
        <v>34</v>
      </c>
      <c r="T92">
        <v>36</v>
      </c>
      <c r="U92" t="s">
        <v>2057</v>
      </c>
      <c r="V92" t="s">
        <v>2066</v>
      </c>
      <c r="W92">
        <v>88.2</v>
      </c>
      <c r="X92">
        <v>20</v>
      </c>
      <c r="Y92">
        <v>8</v>
      </c>
      <c r="Z92">
        <v>22.7</v>
      </c>
      <c r="AA92">
        <f>datos[[#This Row],[mindfulness_minutes_per_day]]/60</f>
        <v>0.3783333333333333</v>
      </c>
    </row>
    <row r="93" spans="1:27" hidden="1" x14ac:dyDescent="0.25">
      <c r="A93" t="s">
        <v>122</v>
      </c>
      <c r="B93">
        <v>30</v>
      </c>
      <c r="C93" t="s">
        <v>29</v>
      </c>
      <c r="D93">
        <v>7.3</v>
      </c>
      <c r="E93">
        <v>3.1</v>
      </c>
      <c r="F93">
        <v>1.3</v>
      </c>
      <c r="G93">
        <v>1.3</v>
      </c>
      <c r="H93">
        <v>2.5</v>
      </c>
      <c r="I93">
        <v>1.2</v>
      </c>
      <c r="J93">
        <v>2</v>
      </c>
      <c r="K93">
        <v>2.9</v>
      </c>
      <c r="L93">
        <v>0.6</v>
      </c>
      <c r="M93">
        <v>3.5</v>
      </c>
      <c r="N93">
        <v>10</v>
      </c>
      <c r="O93">
        <v>10</v>
      </c>
      <c r="P93">
        <v>2</v>
      </c>
      <c r="Q93">
        <v>7</v>
      </c>
      <c r="R93">
        <f>datos[[#This Row],[physical_activity_hours_per_week]]/7</f>
        <v>1</v>
      </c>
      <c r="S93" t="s">
        <v>30</v>
      </c>
      <c r="T93">
        <v>47</v>
      </c>
      <c r="U93" t="s">
        <v>2057</v>
      </c>
      <c r="V93" t="s">
        <v>2066</v>
      </c>
      <c r="W93">
        <v>105.4</v>
      </c>
      <c r="X93">
        <v>18</v>
      </c>
      <c r="Y93">
        <v>20</v>
      </c>
      <c r="Z93">
        <v>18.399999999999999</v>
      </c>
      <c r="AA93">
        <f>datos[[#This Row],[mindfulness_minutes_per_day]]/60</f>
        <v>0.30666666666666664</v>
      </c>
    </row>
    <row r="94" spans="1:27" hidden="1" x14ac:dyDescent="0.25">
      <c r="A94" t="s">
        <v>123</v>
      </c>
      <c r="B94">
        <v>59</v>
      </c>
      <c r="C94" t="s">
        <v>29</v>
      </c>
      <c r="D94">
        <v>6.8</v>
      </c>
      <c r="E94">
        <v>2.6</v>
      </c>
      <c r="F94">
        <v>2.6</v>
      </c>
      <c r="G94">
        <v>1.8</v>
      </c>
      <c r="H94">
        <v>1.3</v>
      </c>
      <c r="I94">
        <v>2.2999999999999998</v>
      </c>
      <c r="J94">
        <v>1.5</v>
      </c>
      <c r="K94">
        <v>1.2</v>
      </c>
      <c r="L94">
        <v>0</v>
      </c>
      <c r="M94">
        <v>7.1</v>
      </c>
      <c r="N94">
        <v>7</v>
      </c>
      <c r="O94">
        <v>6</v>
      </c>
      <c r="P94">
        <v>9</v>
      </c>
      <c r="Q94">
        <v>1.8</v>
      </c>
      <c r="R94">
        <f>datos[[#This Row],[physical_activity_hours_per_week]]/7</f>
        <v>0.25714285714285717</v>
      </c>
      <c r="S94" t="s">
        <v>30</v>
      </c>
      <c r="T94">
        <v>64</v>
      </c>
      <c r="U94" t="s">
        <v>2066</v>
      </c>
      <c r="V94" t="s">
        <v>2066</v>
      </c>
      <c r="W94">
        <v>238.2</v>
      </c>
      <c r="X94">
        <v>1</v>
      </c>
      <c r="Y94">
        <v>19</v>
      </c>
      <c r="Z94">
        <v>16.399999999999999</v>
      </c>
      <c r="AA94">
        <f>datos[[#This Row],[mindfulness_minutes_per_day]]/60</f>
        <v>0.27333333333333332</v>
      </c>
    </row>
    <row r="95" spans="1:27" hidden="1" x14ac:dyDescent="0.25">
      <c r="A95" t="s">
        <v>124</v>
      </c>
      <c r="B95">
        <v>36</v>
      </c>
      <c r="C95" t="s">
        <v>29</v>
      </c>
      <c r="D95">
        <v>9.1999999999999993</v>
      </c>
      <c r="E95">
        <v>3.2</v>
      </c>
      <c r="F95">
        <v>0.5</v>
      </c>
      <c r="G95">
        <v>0.6</v>
      </c>
      <c r="H95">
        <v>1.1000000000000001</v>
      </c>
      <c r="I95">
        <v>1.1000000000000001</v>
      </c>
      <c r="J95">
        <v>3.2</v>
      </c>
      <c r="K95">
        <v>3.9</v>
      </c>
      <c r="L95">
        <v>1.6</v>
      </c>
      <c r="M95">
        <v>5.3</v>
      </c>
      <c r="N95">
        <v>6</v>
      </c>
      <c r="O95">
        <v>10</v>
      </c>
      <c r="P95">
        <v>10</v>
      </c>
      <c r="Q95">
        <v>5.0999999999999996</v>
      </c>
      <c r="R95">
        <f>datos[[#This Row],[physical_activity_hours_per_week]]/7</f>
        <v>0.72857142857142854</v>
      </c>
      <c r="S95" t="s">
        <v>30</v>
      </c>
      <c r="T95">
        <v>60</v>
      </c>
      <c r="U95" t="s">
        <v>2057</v>
      </c>
      <c r="V95" t="s">
        <v>2057</v>
      </c>
      <c r="W95">
        <v>248.3</v>
      </c>
      <c r="X95">
        <v>5</v>
      </c>
      <c r="Y95">
        <v>15</v>
      </c>
      <c r="Z95">
        <v>8.5</v>
      </c>
      <c r="AA95">
        <f>datos[[#This Row],[mindfulness_minutes_per_day]]/60</f>
        <v>0.14166666666666666</v>
      </c>
    </row>
    <row r="96" spans="1:27" hidden="1" x14ac:dyDescent="0.25">
      <c r="A96" t="s">
        <v>125</v>
      </c>
      <c r="B96">
        <v>38</v>
      </c>
      <c r="C96" t="s">
        <v>29</v>
      </c>
      <c r="D96">
        <v>3.9</v>
      </c>
      <c r="E96">
        <v>3.4</v>
      </c>
      <c r="F96">
        <v>0.9</v>
      </c>
      <c r="G96">
        <v>0.2</v>
      </c>
      <c r="H96">
        <v>1.5</v>
      </c>
      <c r="I96">
        <v>1.6</v>
      </c>
      <c r="J96">
        <v>3.1</v>
      </c>
      <c r="K96">
        <v>2.5</v>
      </c>
      <c r="L96">
        <v>0</v>
      </c>
      <c r="M96">
        <v>4.8</v>
      </c>
      <c r="N96">
        <v>4</v>
      </c>
      <c r="O96">
        <v>2</v>
      </c>
      <c r="P96">
        <v>8</v>
      </c>
      <c r="Q96">
        <v>5.6</v>
      </c>
      <c r="R96">
        <f>datos[[#This Row],[physical_activity_hours_per_week]]/7</f>
        <v>0.79999999999999993</v>
      </c>
      <c r="S96" t="s">
        <v>27</v>
      </c>
      <c r="T96">
        <v>75</v>
      </c>
      <c r="U96" t="s">
        <v>2066</v>
      </c>
      <c r="V96" t="s">
        <v>2066</v>
      </c>
      <c r="W96">
        <v>175.7</v>
      </c>
      <c r="X96">
        <v>5</v>
      </c>
      <c r="Y96">
        <v>12</v>
      </c>
      <c r="Z96">
        <v>27</v>
      </c>
      <c r="AA96">
        <f>datos[[#This Row],[mindfulness_minutes_per_day]]/60</f>
        <v>0.45</v>
      </c>
    </row>
    <row r="97" spans="1:27" hidden="1" x14ac:dyDescent="0.25">
      <c r="A97" t="s">
        <v>126</v>
      </c>
      <c r="B97">
        <v>37</v>
      </c>
      <c r="C97" t="s">
        <v>26</v>
      </c>
      <c r="D97">
        <v>6.5</v>
      </c>
      <c r="E97">
        <v>3.8</v>
      </c>
      <c r="F97">
        <v>1.2</v>
      </c>
      <c r="G97">
        <v>1.2</v>
      </c>
      <c r="H97">
        <v>1.6</v>
      </c>
      <c r="I97">
        <v>3</v>
      </c>
      <c r="J97">
        <v>1.7</v>
      </c>
      <c r="K97">
        <v>1.6</v>
      </c>
      <c r="L97">
        <v>1.1000000000000001</v>
      </c>
      <c r="M97">
        <v>7.4</v>
      </c>
      <c r="N97">
        <v>3</v>
      </c>
      <c r="O97">
        <v>9</v>
      </c>
      <c r="P97">
        <v>9</v>
      </c>
      <c r="Q97">
        <v>2</v>
      </c>
      <c r="R97">
        <f>datos[[#This Row],[physical_activity_hours_per_week]]/7</f>
        <v>0.2857142857142857</v>
      </c>
      <c r="S97" t="s">
        <v>30</v>
      </c>
      <c r="T97">
        <v>67</v>
      </c>
      <c r="U97" t="s">
        <v>2066</v>
      </c>
      <c r="V97" t="s">
        <v>2057</v>
      </c>
      <c r="W97">
        <v>214</v>
      </c>
      <c r="X97">
        <v>0</v>
      </c>
      <c r="Y97">
        <v>2</v>
      </c>
      <c r="Z97">
        <v>18.2</v>
      </c>
      <c r="AA97">
        <f>datos[[#This Row],[mindfulness_minutes_per_day]]/60</f>
        <v>0.30333333333333334</v>
      </c>
    </row>
    <row r="98" spans="1:27" hidden="1" x14ac:dyDescent="0.25">
      <c r="A98" t="s">
        <v>127</v>
      </c>
      <c r="B98">
        <v>57</v>
      </c>
      <c r="C98" t="s">
        <v>29</v>
      </c>
      <c r="D98">
        <v>2.4</v>
      </c>
      <c r="E98">
        <v>0</v>
      </c>
      <c r="F98">
        <v>2.5</v>
      </c>
      <c r="G98">
        <v>0.5</v>
      </c>
      <c r="H98">
        <v>1.2</v>
      </c>
      <c r="I98">
        <v>4.5</v>
      </c>
      <c r="J98">
        <v>3.3</v>
      </c>
      <c r="K98">
        <v>1.6</v>
      </c>
      <c r="L98">
        <v>1.5</v>
      </c>
      <c r="M98">
        <v>7.7</v>
      </c>
      <c r="N98">
        <v>2</v>
      </c>
      <c r="O98">
        <v>8</v>
      </c>
      <c r="P98">
        <v>6</v>
      </c>
      <c r="Q98">
        <v>1.3</v>
      </c>
      <c r="R98">
        <f>datos[[#This Row],[physical_activity_hours_per_week]]/7</f>
        <v>0.18571428571428572</v>
      </c>
      <c r="S98" t="s">
        <v>27</v>
      </c>
      <c r="T98">
        <v>27</v>
      </c>
      <c r="U98" t="s">
        <v>2066</v>
      </c>
      <c r="V98" t="s">
        <v>2066</v>
      </c>
      <c r="W98">
        <v>130.30000000000001</v>
      </c>
      <c r="X98">
        <v>6</v>
      </c>
      <c r="Y98">
        <v>17</v>
      </c>
      <c r="Z98">
        <v>10.3</v>
      </c>
      <c r="AA98">
        <f>datos[[#This Row],[mindfulness_minutes_per_day]]/60</f>
        <v>0.17166666666666669</v>
      </c>
    </row>
    <row r="99" spans="1:27" hidden="1" x14ac:dyDescent="0.25">
      <c r="A99" t="s">
        <v>128</v>
      </c>
      <c r="B99">
        <v>53</v>
      </c>
      <c r="C99" t="s">
        <v>32</v>
      </c>
      <c r="D99">
        <v>1.9</v>
      </c>
      <c r="E99">
        <v>3.5</v>
      </c>
      <c r="F99">
        <v>1.7</v>
      </c>
      <c r="G99">
        <v>1.3</v>
      </c>
      <c r="H99">
        <v>2.5</v>
      </c>
      <c r="I99">
        <v>2.9</v>
      </c>
      <c r="J99">
        <v>2.1</v>
      </c>
      <c r="K99">
        <v>0.5</v>
      </c>
      <c r="L99">
        <v>0.9</v>
      </c>
      <c r="M99">
        <v>6.4</v>
      </c>
      <c r="N99">
        <v>10</v>
      </c>
      <c r="O99">
        <v>4</v>
      </c>
      <c r="P99">
        <v>5</v>
      </c>
      <c r="Q99">
        <v>1.1000000000000001</v>
      </c>
      <c r="R99">
        <f>datos[[#This Row],[physical_activity_hours_per_week]]/7</f>
        <v>0.15714285714285717</v>
      </c>
      <c r="S99" t="s">
        <v>30</v>
      </c>
      <c r="T99">
        <v>33</v>
      </c>
      <c r="U99" t="s">
        <v>2066</v>
      </c>
      <c r="V99" t="s">
        <v>2066</v>
      </c>
      <c r="W99">
        <v>182.7</v>
      </c>
      <c r="X99">
        <v>11</v>
      </c>
      <c r="Y99">
        <v>3</v>
      </c>
      <c r="Z99">
        <v>11.8</v>
      </c>
      <c r="AA99">
        <f>datos[[#This Row],[mindfulness_minutes_per_day]]/60</f>
        <v>0.19666666666666668</v>
      </c>
    </row>
    <row r="100" spans="1:27" hidden="1" x14ac:dyDescent="0.25">
      <c r="A100" t="s">
        <v>129</v>
      </c>
      <c r="B100">
        <v>41</v>
      </c>
      <c r="C100" t="s">
        <v>29</v>
      </c>
      <c r="D100">
        <v>5.8</v>
      </c>
      <c r="E100">
        <v>2.4</v>
      </c>
      <c r="F100">
        <v>3.4</v>
      </c>
      <c r="G100">
        <v>1.6</v>
      </c>
      <c r="H100">
        <v>0.1</v>
      </c>
      <c r="I100">
        <v>3</v>
      </c>
      <c r="J100">
        <v>3.5</v>
      </c>
      <c r="K100">
        <v>1.5</v>
      </c>
      <c r="L100">
        <v>0.9</v>
      </c>
      <c r="M100">
        <v>5.6</v>
      </c>
      <c r="N100">
        <v>9</v>
      </c>
      <c r="O100">
        <v>10</v>
      </c>
      <c r="P100">
        <v>5</v>
      </c>
      <c r="Q100">
        <v>2.8</v>
      </c>
      <c r="R100">
        <f>datos[[#This Row],[physical_activity_hours_per_week]]/7</f>
        <v>0.39999999999999997</v>
      </c>
      <c r="S100" t="s">
        <v>34</v>
      </c>
      <c r="T100">
        <v>34</v>
      </c>
      <c r="U100" t="s">
        <v>2057</v>
      </c>
      <c r="V100" t="s">
        <v>2057</v>
      </c>
      <c r="W100">
        <v>180.2</v>
      </c>
      <c r="X100">
        <v>20</v>
      </c>
      <c r="Y100">
        <v>18</v>
      </c>
      <c r="Z100">
        <v>6.3</v>
      </c>
      <c r="AA100">
        <f>datos[[#This Row],[mindfulness_minutes_per_day]]/60</f>
        <v>0.105</v>
      </c>
    </row>
    <row r="101" spans="1:27" hidden="1" x14ac:dyDescent="0.25">
      <c r="A101" t="s">
        <v>130</v>
      </c>
      <c r="B101">
        <v>27</v>
      </c>
      <c r="C101" t="s">
        <v>26</v>
      </c>
      <c r="D101">
        <v>7.1</v>
      </c>
      <c r="E101">
        <v>1.9</v>
      </c>
      <c r="F101">
        <v>2.8</v>
      </c>
      <c r="G101">
        <v>1.2</v>
      </c>
      <c r="H101">
        <v>0.8</v>
      </c>
      <c r="I101">
        <v>1.8</v>
      </c>
      <c r="J101">
        <v>4.0999999999999996</v>
      </c>
      <c r="K101">
        <v>1.8</v>
      </c>
      <c r="L101">
        <v>2.8</v>
      </c>
      <c r="M101">
        <v>7.4</v>
      </c>
      <c r="N101">
        <v>3</v>
      </c>
      <c r="O101">
        <v>7</v>
      </c>
      <c r="P101">
        <v>2</v>
      </c>
      <c r="Q101">
        <v>0</v>
      </c>
      <c r="R101">
        <f>datos[[#This Row],[physical_activity_hours_per_week]]/7</f>
        <v>0</v>
      </c>
      <c r="S101" t="s">
        <v>27</v>
      </c>
      <c r="T101">
        <v>58</v>
      </c>
      <c r="U101" t="s">
        <v>2066</v>
      </c>
      <c r="V101" t="s">
        <v>2057</v>
      </c>
      <c r="W101">
        <v>102.9</v>
      </c>
      <c r="X101">
        <v>11</v>
      </c>
      <c r="Y101">
        <v>12</v>
      </c>
      <c r="Z101">
        <v>13.1</v>
      </c>
      <c r="AA101">
        <f>datos[[#This Row],[mindfulness_minutes_per_day]]/60</f>
        <v>0.21833333333333332</v>
      </c>
    </row>
    <row r="102" spans="1:27" hidden="1" x14ac:dyDescent="0.25">
      <c r="A102" t="s">
        <v>131</v>
      </c>
      <c r="B102">
        <v>57</v>
      </c>
      <c r="C102" t="s">
        <v>26</v>
      </c>
      <c r="D102">
        <v>9.3000000000000007</v>
      </c>
      <c r="E102">
        <v>4.2</v>
      </c>
      <c r="F102">
        <v>1.2</v>
      </c>
      <c r="G102">
        <v>1.4</v>
      </c>
      <c r="H102">
        <v>2.2999999999999998</v>
      </c>
      <c r="I102">
        <v>0.9</v>
      </c>
      <c r="J102">
        <v>5.2</v>
      </c>
      <c r="K102">
        <v>3</v>
      </c>
      <c r="L102">
        <v>2.8</v>
      </c>
      <c r="M102">
        <v>5.6</v>
      </c>
      <c r="N102">
        <v>7</v>
      </c>
      <c r="O102">
        <v>3</v>
      </c>
      <c r="P102">
        <v>4</v>
      </c>
      <c r="Q102">
        <v>6.4</v>
      </c>
      <c r="R102">
        <f>datos[[#This Row],[physical_activity_hours_per_week]]/7</f>
        <v>0.91428571428571437</v>
      </c>
      <c r="S102" t="s">
        <v>27</v>
      </c>
      <c r="T102">
        <v>44</v>
      </c>
      <c r="U102" t="s">
        <v>2066</v>
      </c>
      <c r="V102" t="s">
        <v>2057</v>
      </c>
      <c r="W102">
        <v>159.80000000000001</v>
      </c>
      <c r="X102">
        <v>19</v>
      </c>
      <c r="Y102">
        <v>12</v>
      </c>
      <c r="Z102">
        <v>14.7</v>
      </c>
      <c r="AA102">
        <f>datos[[#This Row],[mindfulness_minutes_per_day]]/60</f>
        <v>0.245</v>
      </c>
    </row>
    <row r="103" spans="1:27" hidden="1" x14ac:dyDescent="0.25">
      <c r="A103" t="s">
        <v>132</v>
      </c>
      <c r="B103">
        <v>13</v>
      </c>
      <c r="C103" t="s">
        <v>26</v>
      </c>
      <c r="D103">
        <v>10.8</v>
      </c>
      <c r="E103">
        <v>5.2</v>
      </c>
      <c r="F103">
        <v>2.6</v>
      </c>
      <c r="G103">
        <v>1.4</v>
      </c>
      <c r="H103">
        <v>1.8</v>
      </c>
      <c r="I103">
        <v>1.6</v>
      </c>
      <c r="J103">
        <v>2.1</v>
      </c>
      <c r="K103">
        <v>2.4</v>
      </c>
      <c r="L103">
        <v>0.3</v>
      </c>
      <c r="M103">
        <v>6.3</v>
      </c>
      <c r="N103">
        <v>1</v>
      </c>
      <c r="O103">
        <v>6</v>
      </c>
      <c r="P103">
        <v>2</v>
      </c>
      <c r="Q103">
        <v>0.4</v>
      </c>
      <c r="R103">
        <f>datos[[#This Row],[physical_activity_hours_per_week]]/7</f>
        <v>5.7142857142857148E-2</v>
      </c>
      <c r="S103" t="s">
        <v>34</v>
      </c>
      <c r="T103">
        <v>78</v>
      </c>
      <c r="U103" t="s">
        <v>2057</v>
      </c>
      <c r="V103" t="s">
        <v>2066</v>
      </c>
      <c r="W103">
        <v>135.19999999999999</v>
      </c>
      <c r="X103">
        <v>20</v>
      </c>
      <c r="Y103">
        <v>11</v>
      </c>
      <c r="Z103">
        <v>15.6</v>
      </c>
      <c r="AA103">
        <f>datos[[#This Row],[mindfulness_minutes_per_day]]/60</f>
        <v>0.26</v>
      </c>
    </row>
    <row r="104" spans="1:27" hidden="1" x14ac:dyDescent="0.25">
      <c r="A104" t="s">
        <v>133</v>
      </c>
      <c r="B104">
        <v>37</v>
      </c>
      <c r="C104" t="s">
        <v>26</v>
      </c>
      <c r="D104">
        <v>8.6</v>
      </c>
      <c r="E104">
        <v>4</v>
      </c>
      <c r="F104">
        <v>1.6</v>
      </c>
      <c r="G104">
        <v>1.5</v>
      </c>
      <c r="H104">
        <v>0.8</v>
      </c>
      <c r="I104">
        <v>1.9</v>
      </c>
      <c r="J104">
        <v>3.7</v>
      </c>
      <c r="K104">
        <v>1.4</v>
      </c>
      <c r="L104">
        <v>0.6</v>
      </c>
      <c r="M104">
        <v>8.1</v>
      </c>
      <c r="N104">
        <v>8</v>
      </c>
      <c r="O104">
        <v>3</v>
      </c>
      <c r="P104">
        <v>2</v>
      </c>
      <c r="Q104">
        <v>3.8</v>
      </c>
      <c r="R104">
        <f>datos[[#This Row],[physical_activity_hours_per_week]]/7</f>
        <v>0.54285714285714282</v>
      </c>
      <c r="S104" t="s">
        <v>34</v>
      </c>
      <c r="T104">
        <v>30</v>
      </c>
      <c r="U104" t="s">
        <v>2066</v>
      </c>
      <c r="V104" t="s">
        <v>2057</v>
      </c>
      <c r="W104">
        <v>168.4</v>
      </c>
      <c r="X104">
        <v>5</v>
      </c>
      <c r="Y104">
        <v>0</v>
      </c>
      <c r="Z104">
        <v>8.6</v>
      </c>
      <c r="AA104">
        <f>datos[[#This Row],[mindfulness_minutes_per_day]]/60</f>
        <v>0.14333333333333334</v>
      </c>
    </row>
    <row r="105" spans="1:27" hidden="1" x14ac:dyDescent="0.25">
      <c r="A105" t="s">
        <v>134</v>
      </c>
      <c r="B105">
        <v>19</v>
      </c>
      <c r="C105" t="s">
        <v>26</v>
      </c>
      <c r="D105">
        <v>7.5</v>
      </c>
      <c r="E105">
        <v>2.2000000000000002</v>
      </c>
      <c r="F105">
        <v>2.5</v>
      </c>
      <c r="G105">
        <v>1</v>
      </c>
      <c r="H105">
        <v>1.9</v>
      </c>
      <c r="I105">
        <v>0.6</v>
      </c>
      <c r="J105">
        <v>3</v>
      </c>
      <c r="K105">
        <v>0.9</v>
      </c>
      <c r="L105">
        <v>0.7</v>
      </c>
      <c r="M105">
        <v>7</v>
      </c>
      <c r="N105">
        <v>1</v>
      </c>
      <c r="O105">
        <v>10</v>
      </c>
      <c r="P105">
        <v>8</v>
      </c>
      <c r="Q105">
        <v>0</v>
      </c>
      <c r="R105">
        <f>datos[[#This Row],[physical_activity_hours_per_week]]/7</f>
        <v>0</v>
      </c>
      <c r="S105" t="s">
        <v>34</v>
      </c>
      <c r="T105">
        <v>48</v>
      </c>
      <c r="U105" t="s">
        <v>2057</v>
      </c>
      <c r="V105" t="s">
        <v>2057</v>
      </c>
      <c r="W105">
        <v>123.2</v>
      </c>
      <c r="X105">
        <v>13</v>
      </c>
      <c r="Y105">
        <v>1</v>
      </c>
      <c r="Z105">
        <v>0</v>
      </c>
      <c r="AA105">
        <f>datos[[#This Row],[mindfulness_minutes_per_day]]/60</f>
        <v>0</v>
      </c>
    </row>
    <row r="106" spans="1:27" hidden="1" x14ac:dyDescent="0.25">
      <c r="A106" t="s">
        <v>135</v>
      </c>
      <c r="B106">
        <v>21</v>
      </c>
      <c r="C106" t="s">
        <v>26</v>
      </c>
      <c r="D106">
        <v>6.3</v>
      </c>
      <c r="E106">
        <v>1.4</v>
      </c>
      <c r="F106">
        <v>2.9</v>
      </c>
      <c r="G106">
        <v>1.4</v>
      </c>
      <c r="H106">
        <v>0.7</v>
      </c>
      <c r="I106">
        <v>3</v>
      </c>
      <c r="J106">
        <v>3.1</v>
      </c>
      <c r="K106">
        <v>2.2000000000000002</v>
      </c>
      <c r="L106">
        <v>1.2</v>
      </c>
      <c r="M106">
        <v>6.4</v>
      </c>
      <c r="N106">
        <v>2</v>
      </c>
      <c r="O106">
        <v>3</v>
      </c>
      <c r="P106">
        <v>4</v>
      </c>
      <c r="Q106">
        <v>7.1</v>
      </c>
      <c r="R106">
        <f>datos[[#This Row],[physical_activity_hours_per_week]]/7</f>
        <v>1.0142857142857142</v>
      </c>
      <c r="S106" t="s">
        <v>30</v>
      </c>
      <c r="T106">
        <v>22</v>
      </c>
      <c r="U106" t="s">
        <v>2057</v>
      </c>
      <c r="V106" t="s">
        <v>2066</v>
      </c>
      <c r="W106">
        <v>77.3</v>
      </c>
      <c r="X106">
        <v>16</v>
      </c>
      <c r="Y106">
        <v>2</v>
      </c>
      <c r="Z106">
        <v>11.9</v>
      </c>
      <c r="AA106">
        <f>datos[[#This Row],[mindfulness_minutes_per_day]]/60</f>
        <v>0.19833333333333333</v>
      </c>
    </row>
    <row r="107" spans="1:27" hidden="1" x14ac:dyDescent="0.25">
      <c r="A107" t="s">
        <v>136</v>
      </c>
      <c r="B107">
        <v>36</v>
      </c>
      <c r="C107" t="s">
        <v>26</v>
      </c>
      <c r="D107">
        <v>2.9</v>
      </c>
      <c r="E107">
        <v>0</v>
      </c>
      <c r="F107">
        <v>3.1</v>
      </c>
      <c r="G107">
        <v>1.1000000000000001</v>
      </c>
      <c r="H107">
        <v>1.2</v>
      </c>
      <c r="I107">
        <v>3.8</v>
      </c>
      <c r="J107">
        <v>2.5</v>
      </c>
      <c r="K107">
        <v>0</v>
      </c>
      <c r="L107">
        <v>1.1000000000000001</v>
      </c>
      <c r="M107">
        <v>6.2</v>
      </c>
      <c r="N107">
        <v>1</v>
      </c>
      <c r="O107">
        <v>9</v>
      </c>
      <c r="P107">
        <v>4</v>
      </c>
      <c r="Q107">
        <v>5.5</v>
      </c>
      <c r="R107">
        <f>datos[[#This Row],[physical_activity_hours_per_week]]/7</f>
        <v>0.7857142857142857</v>
      </c>
      <c r="S107" t="s">
        <v>27</v>
      </c>
      <c r="T107">
        <v>58</v>
      </c>
      <c r="U107" t="s">
        <v>2066</v>
      </c>
      <c r="V107" t="s">
        <v>2057</v>
      </c>
      <c r="W107">
        <v>150.9</v>
      </c>
      <c r="X107">
        <v>16</v>
      </c>
      <c r="Y107">
        <v>20</v>
      </c>
      <c r="Z107">
        <v>15.7</v>
      </c>
      <c r="AA107">
        <f>datos[[#This Row],[mindfulness_minutes_per_day]]/60</f>
        <v>0.26166666666666666</v>
      </c>
    </row>
    <row r="108" spans="1:27" hidden="1" x14ac:dyDescent="0.25">
      <c r="A108" t="s">
        <v>137</v>
      </c>
      <c r="B108">
        <v>13</v>
      </c>
      <c r="C108" t="s">
        <v>26</v>
      </c>
      <c r="D108">
        <v>5.7</v>
      </c>
      <c r="E108">
        <v>3.3</v>
      </c>
      <c r="F108">
        <v>2.2000000000000002</v>
      </c>
      <c r="G108">
        <v>1.2</v>
      </c>
      <c r="H108">
        <v>2.5</v>
      </c>
      <c r="I108">
        <v>2.1</v>
      </c>
      <c r="J108">
        <v>3.1</v>
      </c>
      <c r="K108">
        <v>2.1</v>
      </c>
      <c r="L108">
        <v>2.9</v>
      </c>
      <c r="M108">
        <v>6.6</v>
      </c>
      <c r="N108">
        <v>4</v>
      </c>
      <c r="O108">
        <v>6</v>
      </c>
      <c r="P108">
        <v>7</v>
      </c>
      <c r="Q108">
        <v>0</v>
      </c>
      <c r="R108">
        <f>datos[[#This Row],[physical_activity_hours_per_week]]/7</f>
        <v>0</v>
      </c>
      <c r="S108" t="s">
        <v>27</v>
      </c>
      <c r="T108">
        <v>41</v>
      </c>
      <c r="U108" t="s">
        <v>2057</v>
      </c>
      <c r="V108" t="s">
        <v>2057</v>
      </c>
      <c r="W108">
        <v>191.5</v>
      </c>
      <c r="X108">
        <v>17</v>
      </c>
      <c r="Y108">
        <v>20</v>
      </c>
      <c r="Z108">
        <v>2.2000000000000002</v>
      </c>
      <c r="AA108">
        <f>datos[[#This Row],[mindfulness_minutes_per_day]]/60</f>
        <v>3.6666666666666667E-2</v>
      </c>
    </row>
    <row r="109" spans="1:27" hidden="1" x14ac:dyDescent="0.25">
      <c r="A109" t="s">
        <v>138</v>
      </c>
      <c r="B109">
        <v>56</v>
      </c>
      <c r="C109" t="s">
        <v>29</v>
      </c>
      <c r="D109">
        <v>8.6</v>
      </c>
      <c r="E109">
        <v>3.9</v>
      </c>
      <c r="F109">
        <v>3.6</v>
      </c>
      <c r="G109">
        <v>2.5</v>
      </c>
      <c r="H109">
        <v>2.4</v>
      </c>
      <c r="I109">
        <v>3.3</v>
      </c>
      <c r="J109">
        <v>0.4</v>
      </c>
      <c r="K109">
        <v>4</v>
      </c>
      <c r="L109">
        <v>1</v>
      </c>
      <c r="M109">
        <v>6.8</v>
      </c>
      <c r="N109">
        <v>2</v>
      </c>
      <c r="O109">
        <v>8</v>
      </c>
      <c r="P109">
        <v>4</v>
      </c>
      <c r="Q109">
        <v>3.6</v>
      </c>
      <c r="R109">
        <f>datos[[#This Row],[physical_activity_hours_per_week]]/7</f>
        <v>0.51428571428571435</v>
      </c>
      <c r="S109" t="s">
        <v>27</v>
      </c>
      <c r="T109">
        <v>56</v>
      </c>
      <c r="U109" t="s">
        <v>2066</v>
      </c>
      <c r="V109" t="s">
        <v>2057</v>
      </c>
      <c r="W109">
        <v>191.5</v>
      </c>
      <c r="X109">
        <v>12</v>
      </c>
      <c r="Y109">
        <v>12</v>
      </c>
      <c r="Z109">
        <v>9.3000000000000007</v>
      </c>
      <c r="AA109">
        <f>datos[[#This Row],[mindfulness_minutes_per_day]]/60</f>
        <v>0.155</v>
      </c>
    </row>
    <row r="110" spans="1:27" hidden="1" x14ac:dyDescent="0.25">
      <c r="A110" t="s">
        <v>139</v>
      </c>
      <c r="B110">
        <v>20</v>
      </c>
      <c r="C110" t="s">
        <v>29</v>
      </c>
      <c r="D110">
        <v>7.8</v>
      </c>
      <c r="E110">
        <v>2.8</v>
      </c>
      <c r="F110">
        <v>2.4</v>
      </c>
      <c r="G110">
        <v>1.1000000000000001</v>
      </c>
      <c r="H110">
        <v>1.8</v>
      </c>
      <c r="I110">
        <v>3.5</v>
      </c>
      <c r="J110">
        <v>2</v>
      </c>
      <c r="K110">
        <v>2.2000000000000002</v>
      </c>
      <c r="L110">
        <v>0.2</v>
      </c>
      <c r="M110">
        <v>5.0999999999999996</v>
      </c>
      <c r="N110">
        <v>1</v>
      </c>
      <c r="O110">
        <v>4</v>
      </c>
      <c r="P110">
        <v>9</v>
      </c>
      <c r="Q110">
        <v>2.5</v>
      </c>
      <c r="R110">
        <f>datos[[#This Row],[physical_activity_hours_per_week]]/7</f>
        <v>0.35714285714285715</v>
      </c>
      <c r="S110" t="s">
        <v>30</v>
      </c>
      <c r="T110">
        <v>60</v>
      </c>
      <c r="U110" t="s">
        <v>2057</v>
      </c>
      <c r="V110" t="s">
        <v>2066</v>
      </c>
      <c r="W110">
        <v>61.2</v>
      </c>
      <c r="X110">
        <v>12</v>
      </c>
      <c r="Y110">
        <v>11</v>
      </c>
      <c r="Z110">
        <v>20.7</v>
      </c>
      <c r="AA110">
        <f>datos[[#This Row],[mindfulness_minutes_per_day]]/60</f>
        <v>0.34499999999999997</v>
      </c>
    </row>
    <row r="111" spans="1:27" hidden="1" x14ac:dyDescent="0.25">
      <c r="A111" t="s">
        <v>140</v>
      </c>
      <c r="B111">
        <v>36</v>
      </c>
      <c r="C111" t="s">
        <v>26</v>
      </c>
      <c r="D111">
        <v>3.4</v>
      </c>
      <c r="E111">
        <v>4.4000000000000004</v>
      </c>
      <c r="F111">
        <v>2.1</v>
      </c>
      <c r="G111">
        <v>0.3</v>
      </c>
      <c r="H111">
        <v>0.4</v>
      </c>
      <c r="I111">
        <v>0.8</v>
      </c>
      <c r="J111">
        <v>1.2</v>
      </c>
      <c r="K111">
        <v>2.7</v>
      </c>
      <c r="L111">
        <v>0.6</v>
      </c>
      <c r="M111">
        <v>7.9</v>
      </c>
      <c r="N111">
        <v>1</v>
      </c>
      <c r="O111">
        <v>4</v>
      </c>
      <c r="P111">
        <v>9</v>
      </c>
      <c r="Q111">
        <v>3.3</v>
      </c>
      <c r="R111">
        <f>datos[[#This Row],[physical_activity_hours_per_week]]/7</f>
        <v>0.47142857142857142</v>
      </c>
      <c r="S111" t="s">
        <v>27</v>
      </c>
      <c r="T111">
        <v>39</v>
      </c>
      <c r="U111" t="s">
        <v>2057</v>
      </c>
      <c r="V111" t="s">
        <v>2057</v>
      </c>
      <c r="W111">
        <v>159.1</v>
      </c>
      <c r="X111">
        <v>10</v>
      </c>
      <c r="Y111">
        <v>15</v>
      </c>
      <c r="Z111">
        <v>0.4</v>
      </c>
      <c r="AA111">
        <f>datos[[#This Row],[mindfulness_minutes_per_day]]/60</f>
        <v>6.6666666666666671E-3</v>
      </c>
    </row>
    <row r="112" spans="1:27" hidden="1" x14ac:dyDescent="0.25">
      <c r="A112" t="s">
        <v>141</v>
      </c>
      <c r="B112">
        <v>23</v>
      </c>
      <c r="C112" t="s">
        <v>26</v>
      </c>
      <c r="D112">
        <v>7.2</v>
      </c>
      <c r="E112">
        <v>1</v>
      </c>
      <c r="F112">
        <v>1.7</v>
      </c>
      <c r="G112">
        <v>0.9</v>
      </c>
      <c r="H112">
        <v>1.1000000000000001</v>
      </c>
      <c r="I112">
        <v>0</v>
      </c>
      <c r="J112">
        <v>1.1000000000000001</v>
      </c>
      <c r="K112">
        <v>2.5</v>
      </c>
      <c r="L112">
        <v>1.6</v>
      </c>
      <c r="M112">
        <v>6</v>
      </c>
      <c r="N112">
        <v>2</v>
      </c>
      <c r="O112">
        <v>8</v>
      </c>
      <c r="P112">
        <v>3</v>
      </c>
      <c r="Q112">
        <v>4.3</v>
      </c>
      <c r="R112">
        <f>datos[[#This Row],[physical_activity_hours_per_week]]/7</f>
        <v>0.61428571428571421</v>
      </c>
      <c r="S112" t="s">
        <v>30</v>
      </c>
      <c r="T112">
        <v>38</v>
      </c>
      <c r="U112" t="s">
        <v>2057</v>
      </c>
      <c r="V112" t="s">
        <v>2057</v>
      </c>
      <c r="W112">
        <v>184.4</v>
      </c>
      <c r="X112">
        <v>2</v>
      </c>
      <c r="Y112">
        <v>13</v>
      </c>
      <c r="Z112">
        <v>7.7</v>
      </c>
      <c r="AA112">
        <f>datos[[#This Row],[mindfulness_minutes_per_day]]/60</f>
        <v>0.12833333333333333</v>
      </c>
    </row>
    <row r="113" spans="1:27" hidden="1" x14ac:dyDescent="0.25">
      <c r="A113" t="s">
        <v>142</v>
      </c>
      <c r="B113">
        <v>63</v>
      </c>
      <c r="C113" t="s">
        <v>26</v>
      </c>
      <c r="D113">
        <v>7.1</v>
      </c>
      <c r="E113">
        <v>2.7</v>
      </c>
      <c r="F113">
        <v>1.4</v>
      </c>
      <c r="G113">
        <v>0.8</v>
      </c>
      <c r="H113">
        <v>1.6</v>
      </c>
      <c r="I113">
        <v>1.4</v>
      </c>
      <c r="J113">
        <v>0.3</v>
      </c>
      <c r="K113">
        <v>0.7</v>
      </c>
      <c r="L113">
        <v>0.9</v>
      </c>
      <c r="M113">
        <v>6.3</v>
      </c>
      <c r="N113">
        <v>6</v>
      </c>
      <c r="O113">
        <v>7</v>
      </c>
      <c r="P113">
        <v>6</v>
      </c>
      <c r="Q113">
        <v>1.4</v>
      </c>
      <c r="R113">
        <f>datos[[#This Row],[physical_activity_hours_per_week]]/7</f>
        <v>0.19999999999999998</v>
      </c>
      <c r="S113" t="s">
        <v>34</v>
      </c>
      <c r="T113">
        <v>32</v>
      </c>
      <c r="U113" t="s">
        <v>2066</v>
      </c>
      <c r="V113" t="s">
        <v>2066</v>
      </c>
      <c r="W113">
        <v>156.9</v>
      </c>
      <c r="X113">
        <v>16</v>
      </c>
      <c r="Y113">
        <v>13</v>
      </c>
      <c r="Z113">
        <v>21.9</v>
      </c>
      <c r="AA113">
        <f>datos[[#This Row],[mindfulness_minutes_per_day]]/60</f>
        <v>0.36499999999999999</v>
      </c>
    </row>
    <row r="114" spans="1:27" hidden="1" x14ac:dyDescent="0.25">
      <c r="A114" t="s">
        <v>143</v>
      </c>
      <c r="B114">
        <v>29</v>
      </c>
      <c r="C114" t="s">
        <v>26</v>
      </c>
      <c r="D114">
        <v>6.7</v>
      </c>
      <c r="E114">
        <v>2.6</v>
      </c>
      <c r="F114">
        <v>2.4</v>
      </c>
      <c r="G114">
        <v>0.9</v>
      </c>
      <c r="H114">
        <v>3</v>
      </c>
      <c r="I114">
        <v>2.1</v>
      </c>
      <c r="J114">
        <v>1.4</v>
      </c>
      <c r="K114">
        <v>4.8</v>
      </c>
      <c r="L114">
        <v>1.5</v>
      </c>
      <c r="M114">
        <v>7.5</v>
      </c>
      <c r="N114">
        <v>2</v>
      </c>
      <c r="O114">
        <v>5</v>
      </c>
      <c r="P114">
        <v>7</v>
      </c>
      <c r="Q114">
        <v>2.9</v>
      </c>
      <c r="R114">
        <f>datos[[#This Row],[physical_activity_hours_per_week]]/7</f>
        <v>0.41428571428571426</v>
      </c>
      <c r="S114" t="s">
        <v>34</v>
      </c>
      <c r="T114">
        <v>46</v>
      </c>
      <c r="U114" t="s">
        <v>2066</v>
      </c>
      <c r="V114" t="s">
        <v>2057</v>
      </c>
      <c r="W114">
        <v>193.2</v>
      </c>
      <c r="X114">
        <v>1</v>
      </c>
      <c r="Y114">
        <v>16</v>
      </c>
      <c r="Z114">
        <v>11.3</v>
      </c>
      <c r="AA114">
        <f>datos[[#This Row],[mindfulness_minutes_per_day]]/60</f>
        <v>0.18833333333333335</v>
      </c>
    </row>
    <row r="115" spans="1:27" hidden="1" x14ac:dyDescent="0.25">
      <c r="A115" t="s">
        <v>144</v>
      </c>
      <c r="B115">
        <v>20</v>
      </c>
      <c r="C115" t="s">
        <v>32</v>
      </c>
      <c r="D115">
        <v>5.9</v>
      </c>
      <c r="E115">
        <v>2.8</v>
      </c>
      <c r="F115">
        <v>2.1</v>
      </c>
      <c r="G115">
        <v>1.5</v>
      </c>
      <c r="H115">
        <v>0</v>
      </c>
      <c r="I115">
        <v>0.6</v>
      </c>
      <c r="J115">
        <v>1.8</v>
      </c>
      <c r="K115">
        <v>2</v>
      </c>
      <c r="L115">
        <v>1</v>
      </c>
      <c r="M115">
        <v>6.3</v>
      </c>
      <c r="N115">
        <v>2</v>
      </c>
      <c r="O115">
        <v>2</v>
      </c>
      <c r="P115">
        <v>3</v>
      </c>
      <c r="Q115">
        <v>0</v>
      </c>
      <c r="R115">
        <f>datos[[#This Row],[physical_activity_hours_per_week]]/7</f>
        <v>0</v>
      </c>
      <c r="S115" t="s">
        <v>27</v>
      </c>
      <c r="T115">
        <v>38</v>
      </c>
      <c r="U115" t="s">
        <v>2057</v>
      </c>
      <c r="V115" t="s">
        <v>2057</v>
      </c>
      <c r="W115">
        <v>79.5</v>
      </c>
      <c r="X115">
        <v>1</v>
      </c>
      <c r="Y115">
        <v>4</v>
      </c>
      <c r="Z115">
        <v>5.8</v>
      </c>
      <c r="AA115">
        <f>datos[[#This Row],[mindfulness_minutes_per_day]]/60</f>
        <v>9.6666666666666665E-2</v>
      </c>
    </row>
    <row r="116" spans="1:27" hidden="1" x14ac:dyDescent="0.25">
      <c r="A116" t="s">
        <v>145</v>
      </c>
      <c r="B116">
        <v>47</v>
      </c>
      <c r="C116" t="s">
        <v>29</v>
      </c>
      <c r="D116">
        <v>7.3</v>
      </c>
      <c r="E116">
        <v>4.8</v>
      </c>
      <c r="F116">
        <v>2.2999999999999998</v>
      </c>
      <c r="G116">
        <v>1.6</v>
      </c>
      <c r="H116">
        <v>0.6</v>
      </c>
      <c r="I116">
        <v>3.7</v>
      </c>
      <c r="J116">
        <v>2.2000000000000002</v>
      </c>
      <c r="K116">
        <v>2.5</v>
      </c>
      <c r="L116">
        <v>1.9</v>
      </c>
      <c r="M116">
        <v>7.6</v>
      </c>
      <c r="N116">
        <v>8</v>
      </c>
      <c r="O116">
        <v>6</v>
      </c>
      <c r="P116">
        <v>4</v>
      </c>
      <c r="Q116">
        <v>3.2</v>
      </c>
      <c r="R116">
        <f>datos[[#This Row],[physical_activity_hours_per_week]]/7</f>
        <v>0.45714285714285718</v>
      </c>
      <c r="S116" t="s">
        <v>27</v>
      </c>
      <c r="T116">
        <v>35</v>
      </c>
      <c r="U116" t="s">
        <v>2057</v>
      </c>
      <c r="V116" t="s">
        <v>2057</v>
      </c>
      <c r="W116">
        <v>92.7</v>
      </c>
      <c r="X116">
        <v>6</v>
      </c>
      <c r="Y116">
        <v>5</v>
      </c>
      <c r="Z116">
        <v>9.9</v>
      </c>
      <c r="AA116">
        <f>datos[[#This Row],[mindfulness_minutes_per_day]]/60</f>
        <v>0.16500000000000001</v>
      </c>
    </row>
    <row r="117" spans="1:27" hidden="1" x14ac:dyDescent="0.25">
      <c r="A117" t="s">
        <v>146</v>
      </c>
      <c r="B117">
        <v>47</v>
      </c>
      <c r="C117" t="s">
        <v>29</v>
      </c>
      <c r="D117">
        <v>7.4</v>
      </c>
      <c r="E117">
        <v>2.8</v>
      </c>
      <c r="F117">
        <v>2.5</v>
      </c>
      <c r="G117">
        <v>0.9</v>
      </c>
      <c r="H117">
        <v>2.6</v>
      </c>
      <c r="I117">
        <v>4.3</v>
      </c>
      <c r="J117">
        <v>2</v>
      </c>
      <c r="K117">
        <v>1.6</v>
      </c>
      <c r="L117">
        <v>1.1000000000000001</v>
      </c>
      <c r="M117">
        <v>6.4</v>
      </c>
      <c r="N117">
        <v>5</v>
      </c>
      <c r="O117">
        <v>1</v>
      </c>
      <c r="P117">
        <v>1</v>
      </c>
      <c r="Q117">
        <v>0</v>
      </c>
      <c r="R117">
        <f>datos[[#This Row],[physical_activity_hours_per_week]]/7</f>
        <v>0</v>
      </c>
      <c r="S117" t="s">
        <v>34</v>
      </c>
      <c r="T117">
        <v>21</v>
      </c>
      <c r="U117" t="s">
        <v>2066</v>
      </c>
      <c r="V117" t="s">
        <v>2057</v>
      </c>
      <c r="W117">
        <v>179.5</v>
      </c>
      <c r="X117">
        <v>9</v>
      </c>
      <c r="Y117">
        <v>9</v>
      </c>
      <c r="Z117">
        <v>16.600000000000001</v>
      </c>
      <c r="AA117">
        <f>datos[[#This Row],[mindfulness_minutes_per_day]]/60</f>
        <v>0.27666666666666667</v>
      </c>
    </row>
    <row r="118" spans="1:27" hidden="1" x14ac:dyDescent="0.25">
      <c r="A118" t="s">
        <v>147</v>
      </c>
      <c r="B118">
        <v>45</v>
      </c>
      <c r="C118" t="s">
        <v>29</v>
      </c>
      <c r="D118">
        <v>4.7</v>
      </c>
      <c r="E118">
        <v>2.6</v>
      </c>
      <c r="F118">
        <v>2.2999999999999998</v>
      </c>
      <c r="G118">
        <v>0.3</v>
      </c>
      <c r="H118">
        <v>2.9</v>
      </c>
      <c r="I118">
        <v>2.2000000000000002</v>
      </c>
      <c r="J118">
        <v>3.3</v>
      </c>
      <c r="K118">
        <v>4</v>
      </c>
      <c r="L118">
        <v>0</v>
      </c>
      <c r="M118">
        <v>6.6</v>
      </c>
      <c r="N118">
        <v>8</v>
      </c>
      <c r="O118">
        <v>7</v>
      </c>
      <c r="P118">
        <v>9</v>
      </c>
      <c r="Q118">
        <v>5.6</v>
      </c>
      <c r="R118">
        <f>datos[[#This Row],[physical_activity_hours_per_week]]/7</f>
        <v>0.79999999999999993</v>
      </c>
      <c r="S118" t="s">
        <v>30</v>
      </c>
      <c r="T118">
        <v>20</v>
      </c>
      <c r="U118" t="s">
        <v>2066</v>
      </c>
      <c r="V118" t="s">
        <v>2066</v>
      </c>
      <c r="W118">
        <v>132.6</v>
      </c>
      <c r="X118">
        <v>13</v>
      </c>
      <c r="Y118">
        <v>8</v>
      </c>
      <c r="Z118">
        <v>8.4</v>
      </c>
      <c r="AA118">
        <f>datos[[#This Row],[mindfulness_minutes_per_day]]/60</f>
        <v>0.14000000000000001</v>
      </c>
    </row>
    <row r="119" spans="1:27" hidden="1" x14ac:dyDescent="0.25">
      <c r="A119" t="s">
        <v>148</v>
      </c>
      <c r="B119">
        <v>17</v>
      </c>
      <c r="C119" t="s">
        <v>26</v>
      </c>
      <c r="D119">
        <v>6.9</v>
      </c>
      <c r="E119">
        <v>1.6</v>
      </c>
      <c r="F119">
        <v>4</v>
      </c>
      <c r="G119">
        <v>1</v>
      </c>
      <c r="H119">
        <v>1.4</v>
      </c>
      <c r="I119">
        <v>0.8</v>
      </c>
      <c r="J119">
        <v>0.9</v>
      </c>
      <c r="K119">
        <v>0.6</v>
      </c>
      <c r="L119">
        <v>0.9</v>
      </c>
      <c r="M119">
        <v>6.8</v>
      </c>
      <c r="N119">
        <v>8</v>
      </c>
      <c r="O119">
        <v>9</v>
      </c>
      <c r="P119">
        <v>7</v>
      </c>
      <c r="Q119">
        <v>0.1</v>
      </c>
      <c r="R119">
        <f>datos[[#This Row],[physical_activity_hours_per_week]]/7</f>
        <v>1.4285714285714287E-2</v>
      </c>
      <c r="S119" t="s">
        <v>34</v>
      </c>
      <c r="T119">
        <v>22</v>
      </c>
      <c r="U119" t="s">
        <v>2066</v>
      </c>
      <c r="V119" t="s">
        <v>2057</v>
      </c>
      <c r="W119">
        <v>208.6</v>
      </c>
      <c r="X119">
        <v>20</v>
      </c>
      <c r="Y119">
        <v>6</v>
      </c>
      <c r="Z119">
        <v>14.8</v>
      </c>
      <c r="AA119">
        <f>datos[[#This Row],[mindfulness_minutes_per_day]]/60</f>
        <v>0.24666666666666667</v>
      </c>
    </row>
    <row r="120" spans="1:27" hidden="1" x14ac:dyDescent="0.25">
      <c r="A120" t="s">
        <v>149</v>
      </c>
      <c r="B120">
        <v>54</v>
      </c>
      <c r="C120" t="s">
        <v>26</v>
      </c>
      <c r="D120">
        <v>5.6</v>
      </c>
      <c r="E120">
        <v>5</v>
      </c>
      <c r="F120">
        <v>1.5</v>
      </c>
      <c r="G120">
        <v>0.7</v>
      </c>
      <c r="H120">
        <v>3</v>
      </c>
      <c r="I120">
        <v>2.6</v>
      </c>
      <c r="J120">
        <v>0</v>
      </c>
      <c r="K120">
        <v>4.2</v>
      </c>
      <c r="L120">
        <v>3.4</v>
      </c>
      <c r="M120">
        <v>6.9</v>
      </c>
      <c r="N120">
        <v>2</v>
      </c>
      <c r="O120">
        <v>5</v>
      </c>
      <c r="P120">
        <v>10</v>
      </c>
      <c r="Q120">
        <v>3.6</v>
      </c>
      <c r="R120">
        <f>datos[[#This Row],[physical_activity_hours_per_week]]/7</f>
        <v>0.51428571428571435</v>
      </c>
      <c r="S120" t="s">
        <v>34</v>
      </c>
      <c r="T120">
        <v>43</v>
      </c>
      <c r="U120" t="s">
        <v>2057</v>
      </c>
      <c r="V120" t="s">
        <v>2057</v>
      </c>
      <c r="W120">
        <v>165.3</v>
      </c>
      <c r="X120">
        <v>18</v>
      </c>
      <c r="Y120">
        <v>3</v>
      </c>
      <c r="Z120">
        <v>11.9</v>
      </c>
      <c r="AA120">
        <f>datos[[#This Row],[mindfulness_minutes_per_day]]/60</f>
        <v>0.19833333333333333</v>
      </c>
    </row>
    <row r="121" spans="1:27" hidden="1" x14ac:dyDescent="0.25">
      <c r="A121" t="s">
        <v>150</v>
      </c>
      <c r="B121">
        <v>51</v>
      </c>
      <c r="C121" t="s">
        <v>29</v>
      </c>
      <c r="D121">
        <v>3</v>
      </c>
      <c r="E121">
        <v>0.9</v>
      </c>
      <c r="F121">
        <v>2.4</v>
      </c>
      <c r="G121">
        <v>1.1000000000000001</v>
      </c>
      <c r="H121">
        <v>0.8</v>
      </c>
      <c r="I121">
        <v>0.8</v>
      </c>
      <c r="J121">
        <v>2.6</v>
      </c>
      <c r="K121">
        <v>2.1</v>
      </c>
      <c r="L121">
        <v>2.4</v>
      </c>
      <c r="M121">
        <v>7.2</v>
      </c>
      <c r="N121">
        <v>7</v>
      </c>
      <c r="O121">
        <v>5</v>
      </c>
      <c r="P121">
        <v>7</v>
      </c>
      <c r="Q121">
        <v>4.7</v>
      </c>
      <c r="R121">
        <f>datos[[#This Row],[physical_activity_hours_per_week]]/7</f>
        <v>0.67142857142857149</v>
      </c>
      <c r="S121" t="s">
        <v>27</v>
      </c>
      <c r="T121">
        <v>63</v>
      </c>
      <c r="U121" t="s">
        <v>2066</v>
      </c>
      <c r="V121" t="s">
        <v>2066</v>
      </c>
      <c r="W121">
        <v>105.2</v>
      </c>
      <c r="X121">
        <v>16</v>
      </c>
      <c r="Y121">
        <v>6</v>
      </c>
      <c r="Z121">
        <v>12.5</v>
      </c>
      <c r="AA121">
        <f>datos[[#This Row],[mindfulness_minutes_per_day]]/60</f>
        <v>0.20833333333333334</v>
      </c>
    </row>
    <row r="122" spans="1:27" hidden="1" x14ac:dyDescent="0.25">
      <c r="A122" t="s">
        <v>151</v>
      </c>
      <c r="B122">
        <v>53</v>
      </c>
      <c r="C122" t="s">
        <v>26</v>
      </c>
      <c r="D122">
        <v>4.9000000000000004</v>
      </c>
      <c r="E122">
        <v>2.2000000000000002</v>
      </c>
      <c r="F122">
        <v>1.8</v>
      </c>
      <c r="G122">
        <v>0.9</v>
      </c>
      <c r="H122">
        <v>0</v>
      </c>
      <c r="I122">
        <v>3.4</v>
      </c>
      <c r="J122">
        <v>1.9</v>
      </c>
      <c r="K122">
        <v>1.8</v>
      </c>
      <c r="L122">
        <v>0</v>
      </c>
      <c r="M122">
        <v>7.8</v>
      </c>
      <c r="N122">
        <v>9</v>
      </c>
      <c r="O122">
        <v>7</v>
      </c>
      <c r="P122">
        <v>9</v>
      </c>
      <c r="Q122">
        <v>6.7</v>
      </c>
      <c r="R122">
        <f>datos[[#This Row],[physical_activity_hours_per_week]]/7</f>
        <v>0.95714285714285718</v>
      </c>
      <c r="S122" t="s">
        <v>27</v>
      </c>
      <c r="T122">
        <v>57</v>
      </c>
      <c r="U122" t="s">
        <v>2057</v>
      </c>
      <c r="V122" t="s">
        <v>2057</v>
      </c>
      <c r="W122">
        <v>102.7</v>
      </c>
      <c r="X122">
        <v>15</v>
      </c>
      <c r="Y122">
        <v>10</v>
      </c>
      <c r="Z122">
        <v>15.3</v>
      </c>
      <c r="AA122">
        <f>datos[[#This Row],[mindfulness_minutes_per_day]]/60</f>
        <v>0.255</v>
      </c>
    </row>
    <row r="123" spans="1:27" hidden="1" x14ac:dyDescent="0.25">
      <c r="A123" t="s">
        <v>152</v>
      </c>
      <c r="B123">
        <v>40</v>
      </c>
      <c r="C123" t="s">
        <v>29</v>
      </c>
      <c r="D123">
        <v>2.9</v>
      </c>
      <c r="E123">
        <v>5.5</v>
      </c>
      <c r="F123">
        <v>0</v>
      </c>
      <c r="G123">
        <v>1.6</v>
      </c>
      <c r="H123">
        <v>2.2999999999999998</v>
      </c>
      <c r="I123">
        <v>1.7</v>
      </c>
      <c r="J123">
        <v>1.9</v>
      </c>
      <c r="K123">
        <v>1.7</v>
      </c>
      <c r="L123">
        <v>3</v>
      </c>
      <c r="M123">
        <v>7.7</v>
      </c>
      <c r="N123">
        <v>8</v>
      </c>
      <c r="O123">
        <v>5</v>
      </c>
      <c r="P123">
        <v>6</v>
      </c>
      <c r="Q123">
        <v>6.5</v>
      </c>
      <c r="R123">
        <f>datos[[#This Row],[physical_activity_hours_per_week]]/7</f>
        <v>0.9285714285714286</v>
      </c>
      <c r="S123" t="s">
        <v>27</v>
      </c>
      <c r="T123">
        <v>21</v>
      </c>
      <c r="U123" t="s">
        <v>2057</v>
      </c>
      <c r="V123" t="s">
        <v>2057</v>
      </c>
      <c r="W123">
        <v>56.2</v>
      </c>
      <c r="X123">
        <v>16</v>
      </c>
      <c r="Y123">
        <v>5</v>
      </c>
      <c r="Z123">
        <v>7.6</v>
      </c>
      <c r="AA123">
        <f>datos[[#This Row],[mindfulness_minutes_per_day]]/60</f>
        <v>0.12666666666666665</v>
      </c>
    </row>
    <row r="124" spans="1:27" hidden="1" x14ac:dyDescent="0.25">
      <c r="A124" t="s">
        <v>153</v>
      </c>
      <c r="B124">
        <v>19</v>
      </c>
      <c r="C124" t="s">
        <v>26</v>
      </c>
      <c r="D124">
        <v>8</v>
      </c>
      <c r="E124">
        <v>3.7</v>
      </c>
      <c r="F124">
        <v>1.8</v>
      </c>
      <c r="G124">
        <v>1.1000000000000001</v>
      </c>
      <c r="H124">
        <v>2.8</v>
      </c>
      <c r="I124">
        <v>2.9</v>
      </c>
      <c r="J124">
        <v>1.1000000000000001</v>
      </c>
      <c r="K124">
        <v>4.9000000000000004</v>
      </c>
      <c r="L124">
        <v>1.3</v>
      </c>
      <c r="M124">
        <v>5.5</v>
      </c>
      <c r="N124">
        <v>9</v>
      </c>
      <c r="O124">
        <v>10</v>
      </c>
      <c r="P124">
        <v>8</v>
      </c>
      <c r="Q124">
        <v>5.8</v>
      </c>
      <c r="R124">
        <f>datos[[#This Row],[physical_activity_hours_per_week]]/7</f>
        <v>0.82857142857142851</v>
      </c>
      <c r="S124" t="s">
        <v>30</v>
      </c>
      <c r="T124">
        <v>75</v>
      </c>
      <c r="U124" t="s">
        <v>2066</v>
      </c>
      <c r="V124" t="s">
        <v>2066</v>
      </c>
      <c r="W124">
        <v>184.4</v>
      </c>
      <c r="X124">
        <v>17</v>
      </c>
      <c r="Y124">
        <v>15</v>
      </c>
      <c r="Z124">
        <v>2.4</v>
      </c>
      <c r="AA124">
        <f>datos[[#This Row],[mindfulness_minutes_per_day]]/60</f>
        <v>0.04</v>
      </c>
    </row>
    <row r="125" spans="1:27" hidden="1" x14ac:dyDescent="0.25">
      <c r="A125" t="s">
        <v>154</v>
      </c>
      <c r="B125">
        <v>21</v>
      </c>
      <c r="C125" t="s">
        <v>26</v>
      </c>
      <c r="D125">
        <v>6.7</v>
      </c>
      <c r="E125">
        <v>3</v>
      </c>
      <c r="F125">
        <v>1.1000000000000001</v>
      </c>
      <c r="G125">
        <v>0.7</v>
      </c>
      <c r="H125">
        <v>2.8</v>
      </c>
      <c r="I125">
        <v>3.1</v>
      </c>
      <c r="J125">
        <v>3.1</v>
      </c>
      <c r="K125">
        <v>0.4</v>
      </c>
      <c r="L125">
        <v>0.7</v>
      </c>
      <c r="M125">
        <v>8.1999999999999993</v>
      </c>
      <c r="N125">
        <v>8</v>
      </c>
      <c r="O125">
        <v>4</v>
      </c>
      <c r="P125">
        <v>5</v>
      </c>
      <c r="Q125">
        <v>3</v>
      </c>
      <c r="R125">
        <f>datos[[#This Row],[physical_activity_hours_per_week]]/7</f>
        <v>0.42857142857142855</v>
      </c>
      <c r="S125" t="s">
        <v>27</v>
      </c>
      <c r="T125">
        <v>35</v>
      </c>
      <c r="U125" t="s">
        <v>2066</v>
      </c>
      <c r="V125" t="s">
        <v>2057</v>
      </c>
      <c r="W125">
        <v>144.19999999999999</v>
      </c>
      <c r="X125">
        <v>10</v>
      </c>
      <c r="Y125">
        <v>15</v>
      </c>
      <c r="Z125">
        <v>13.8</v>
      </c>
      <c r="AA125">
        <f>datos[[#This Row],[mindfulness_minutes_per_day]]/60</f>
        <v>0.23</v>
      </c>
    </row>
    <row r="126" spans="1:27" hidden="1" x14ac:dyDescent="0.25">
      <c r="A126" t="s">
        <v>155</v>
      </c>
      <c r="B126">
        <v>20</v>
      </c>
      <c r="C126" t="s">
        <v>29</v>
      </c>
      <c r="D126">
        <v>5.3</v>
      </c>
      <c r="E126">
        <v>3</v>
      </c>
      <c r="F126">
        <v>1.9</v>
      </c>
      <c r="G126">
        <v>0.3</v>
      </c>
      <c r="H126">
        <v>0.6</v>
      </c>
      <c r="I126">
        <v>2.6</v>
      </c>
      <c r="J126">
        <v>1.5</v>
      </c>
      <c r="K126">
        <v>1.8</v>
      </c>
      <c r="L126">
        <v>0.9</v>
      </c>
      <c r="M126">
        <v>4.5</v>
      </c>
      <c r="N126">
        <v>4</v>
      </c>
      <c r="O126">
        <v>1</v>
      </c>
      <c r="P126">
        <v>8</v>
      </c>
      <c r="Q126">
        <v>5.2</v>
      </c>
      <c r="R126">
        <f>datos[[#This Row],[physical_activity_hours_per_week]]/7</f>
        <v>0.74285714285714288</v>
      </c>
      <c r="S126" t="s">
        <v>30</v>
      </c>
      <c r="T126">
        <v>48</v>
      </c>
      <c r="U126" t="s">
        <v>2057</v>
      </c>
      <c r="V126" t="s">
        <v>2057</v>
      </c>
      <c r="W126">
        <v>195.8</v>
      </c>
      <c r="X126">
        <v>18</v>
      </c>
      <c r="Y126">
        <v>12</v>
      </c>
      <c r="Z126">
        <v>8.9</v>
      </c>
      <c r="AA126">
        <f>datos[[#This Row],[mindfulness_minutes_per_day]]/60</f>
        <v>0.14833333333333334</v>
      </c>
    </row>
    <row r="127" spans="1:27" hidden="1" x14ac:dyDescent="0.25">
      <c r="A127" t="s">
        <v>156</v>
      </c>
      <c r="B127">
        <v>24</v>
      </c>
      <c r="C127" t="s">
        <v>26</v>
      </c>
      <c r="D127">
        <v>8.8000000000000007</v>
      </c>
      <c r="E127">
        <v>1.6</v>
      </c>
      <c r="F127">
        <v>2</v>
      </c>
      <c r="G127">
        <v>1</v>
      </c>
      <c r="H127">
        <v>1.7</v>
      </c>
      <c r="I127">
        <v>4.0999999999999996</v>
      </c>
      <c r="J127">
        <v>0.9</v>
      </c>
      <c r="K127">
        <v>0.8</v>
      </c>
      <c r="L127">
        <v>1.3</v>
      </c>
      <c r="M127">
        <v>5.7</v>
      </c>
      <c r="N127">
        <v>10</v>
      </c>
      <c r="O127">
        <v>6</v>
      </c>
      <c r="P127">
        <v>10</v>
      </c>
      <c r="Q127">
        <v>3.6</v>
      </c>
      <c r="R127">
        <f>datos[[#This Row],[physical_activity_hours_per_week]]/7</f>
        <v>0.51428571428571435</v>
      </c>
      <c r="S127" t="s">
        <v>34</v>
      </c>
      <c r="T127">
        <v>56</v>
      </c>
      <c r="U127" t="s">
        <v>2066</v>
      </c>
      <c r="V127" t="s">
        <v>2066</v>
      </c>
      <c r="W127">
        <v>162.9</v>
      </c>
      <c r="X127">
        <v>10</v>
      </c>
      <c r="Y127">
        <v>11</v>
      </c>
      <c r="Z127">
        <v>6.4</v>
      </c>
      <c r="AA127">
        <f>datos[[#This Row],[mindfulness_minutes_per_day]]/60</f>
        <v>0.10666666666666667</v>
      </c>
    </row>
    <row r="128" spans="1:27" hidden="1" x14ac:dyDescent="0.25">
      <c r="A128" t="s">
        <v>157</v>
      </c>
      <c r="B128">
        <v>46</v>
      </c>
      <c r="C128" t="s">
        <v>29</v>
      </c>
      <c r="D128">
        <v>6.1</v>
      </c>
      <c r="E128">
        <v>2.9</v>
      </c>
      <c r="F128">
        <v>2.4</v>
      </c>
      <c r="G128">
        <v>1</v>
      </c>
      <c r="H128">
        <v>2.2999999999999998</v>
      </c>
      <c r="I128">
        <v>2.2000000000000002</v>
      </c>
      <c r="J128">
        <v>4</v>
      </c>
      <c r="K128">
        <v>0.1</v>
      </c>
      <c r="L128">
        <v>2.2999999999999998</v>
      </c>
      <c r="M128">
        <v>6.3</v>
      </c>
      <c r="N128">
        <v>7</v>
      </c>
      <c r="O128">
        <v>9</v>
      </c>
      <c r="P128">
        <v>1</v>
      </c>
      <c r="Q128">
        <v>3.7</v>
      </c>
      <c r="R128">
        <f>datos[[#This Row],[physical_activity_hours_per_week]]/7</f>
        <v>0.52857142857142858</v>
      </c>
      <c r="S128" t="s">
        <v>27</v>
      </c>
      <c r="T128">
        <v>63</v>
      </c>
      <c r="U128" t="s">
        <v>2066</v>
      </c>
      <c r="V128" t="s">
        <v>2057</v>
      </c>
      <c r="W128">
        <v>155.69999999999999</v>
      </c>
      <c r="X128">
        <v>9</v>
      </c>
      <c r="Y128">
        <v>1</v>
      </c>
      <c r="Z128">
        <v>14.2</v>
      </c>
      <c r="AA128">
        <f>datos[[#This Row],[mindfulness_minutes_per_day]]/60</f>
        <v>0.23666666666666666</v>
      </c>
    </row>
    <row r="129" spans="1:27" hidden="1" x14ac:dyDescent="0.25">
      <c r="A129" t="s">
        <v>158</v>
      </c>
      <c r="B129">
        <v>45</v>
      </c>
      <c r="C129" t="s">
        <v>29</v>
      </c>
      <c r="D129">
        <v>3.1</v>
      </c>
      <c r="E129">
        <v>2.5</v>
      </c>
      <c r="F129">
        <v>1.5</v>
      </c>
      <c r="G129">
        <v>0.9</v>
      </c>
      <c r="H129">
        <v>1.8</v>
      </c>
      <c r="I129">
        <v>1.4</v>
      </c>
      <c r="J129">
        <v>2.8</v>
      </c>
      <c r="K129">
        <v>4.2</v>
      </c>
      <c r="L129">
        <v>1.4</v>
      </c>
      <c r="M129">
        <v>5.0999999999999996</v>
      </c>
      <c r="N129">
        <v>9</v>
      </c>
      <c r="O129">
        <v>4</v>
      </c>
      <c r="P129">
        <v>3</v>
      </c>
      <c r="Q129">
        <v>1.8</v>
      </c>
      <c r="R129">
        <f>datos[[#This Row],[physical_activity_hours_per_week]]/7</f>
        <v>0.25714285714285717</v>
      </c>
      <c r="S129" t="s">
        <v>34</v>
      </c>
      <c r="T129">
        <v>23</v>
      </c>
      <c r="U129" t="s">
        <v>2066</v>
      </c>
      <c r="V129" t="s">
        <v>2057</v>
      </c>
      <c r="W129">
        <v>190.8</v>
      </c>
      <c r="X129">
        <v>13</v>
      </c>
      <c r="Y129">
        <v>20</v>
      </c>
      <c r="Z129">
        <v>20.2</v>
      </c>
      <c r="AA129">
        <f>datos[[#This Row],[mindfulness_minutes_per_day]]/60</f>
        <v>0.33666666666666667</v>
      </c>
    </row>
    <row r="130" spans="1:27" hidden="1" x14ac:dyDescent="0.25">
      <c r="A130" t="s">
        <v>159</v>
      </c>
      <c r="B130">
        <v>60</v>
      </c>
      <c r="C130" t="s">
        <v>29</v>
      </c>
      <c r="D130">
        <v>5.0999999999999996</v>
      </c>
      <c r="E130">
        <v>3.3</v>
      </c>
      <c r="F130">
        <v>1.6</v>
      </c>
      <c r="G130">
        <v>1.4</v>
      </c>
      <c r="H130">
        <v>2.9</v>
      </c>
      <c r="I130">
        <v>0</v>
      </c>
      <c r="J130">
        <v>2</v>
      </c>
      <c r="K130">
        <v>2.5</v>
      </c>
      <c r="L130">
        <v>1.5</v>
      </c>
      <c r="M130">
        <v>6.8</v>
      </c>
      <c r="N130">
        <v>9</v>
      </c>
      <c r="O130">
        <v>10</v>
      </c>
      <c r="P130">
        <v>4</v>
      </c>
      <c r="Q130">
        <v>6.5</v>
      </c>
      <c r="R130">
        <f>datos[[#This Row],[physical_activity_hours_per_week]]/7</f>
        <v>0.9285714285714286</v>
      </c>
      <c r="S130" t="s">
        <v>30</v>
      </c>
      <c r="T130">
        <v>33</v>
      </c>
      <c r="U130" t="s">
        <v>2066</v>
      </c>
      <c r="V130" t="s">
        <v>2066</v>
      </c>
      <c r="W130">
        <v>145.1</v>
      </c>
      <c r="X130">
        <v>13</v>
      </c>
      <c r="Y130">
        <v>12</v>
      </c>
      <c r="Z130">
        <v>8.8000000000000007</v>
      </c>
      <c r="AA130">
        <f>datos[[#This Row],[mindfulness_minutes_per_day]]/60</f>
        <v>0.14666666666666667</v>
      </c>
    </row>
    <row r="131" spans="1:27" hidden="1" x14ac:dyDescent="0.25">
      <c r="A131" t="s">
        <v>160</v>
      </c>
      <c r="B131">
        <v>35</v>
      </c>
      <c r="C131" t="s">
        <v>29</v>
      </c>
      <c r="D131">
        <v>9.3000000000000007</v>
      </c>
      <c r="E131">
        <v>0.7</v>
      </c>
      <c r="F131">
        <v>2.7</v>
      </c>
      <c r="G131">
        <v>0.3</v>
      </c>
      <c r="H131">
        <v>1.1000000000000001</v>
      </c>
      <c r="I131">
        <v>0</v>
      </c>
      <c r="J131">
        <v>0</v>
      </c>
      <c r="K131">
        <v>1</v>
      </c>
      <c r="L131">
        <v>2.4</v>
      </c>
      <c r="M131">
        <v>7.4</v>
      </c>
      <c r="N131">
        <v>4</v>
      </c>
      <c r="O131">
        <v>4</v>
      </c>
      <c r="P131">
        <v>9</v>
      </c>
      <c r="Q131">
        <v>1.4</v>
      </c>
      <c r="R131">
        <f>datos[[#This Row],[physical_activity_hours_per_week]]/7</f>
        <v>0.19999999999999998</v>
      </c>
      <c r="S131" t="s">
        <v>34</v>
      </c>
      <c r="T131">
        <v>36</v>
      </c>
      <c r="U131" t="s">
        <v>2066</v>
      </c>
      <c r="V131" t="s">
        <v>2066</v>
      </c>
      <c r="W131">
        <v>133.4</v>
      </c>
      <c r="X131">
        <v>9</v>
      </c>
      <c r="Y131">
        <v>0</v>
      </c>
      <c r="Z131">
        <v>10.1</v>
      </c>
      <c r="AA131">
        <f>datos[[#This Row],[mindfulness_minutes_per_day]]/60</f>
        <v>0.16833333333333333</v>
      </c>
    </row>
    <row r="132" spans="1:27" hidden="1" x14ac:dyDescent="0.25">
      <c r="A132" t="s">
        <v>161</v>
      </c>
      <c r="B132">
        <v>36</v>
      </c>
      <c r="C132" t="s">
        <v>29</v>
      </c>
      <c r="D132">
        <v>4.7</v>
      </c>
      <c r="E132">
        <v>3.6</v>
      </c>
      <c r="F132">
        <v>1.2</v>
      </c>
      <c r="G132">
        <v>0.6</v>
      </c>
      <c r="H132">
        <v>1.4</v>
      </c>
      <c r="I132">
        <v>2.8</v>
      </c>
      <c r="J132">
        <v>1.7</v>
      </c>
      <c r="K132">
        <v>3.6</v>
      </c>
      <c r="L132">
        <v>0.8</v>
      </c>
      <c r="M132">
        <v>5.6</v>
      </c>
      <c r="N132">
        <v>7</v>
      </c>
      <c r="O132">
        <v>5</v>
      </c>
      <c r="P132">
        <v>8</v>
      </c>
      <c r="Q132">
        <v>0.9</v>
      </c>
      <c r="R132">
        <f>datos[[#This Row],[physical_activity_hours_per_week]]/7</f>
        <v>0.12857142857142859</v>
      </c>
      <c r="S132" t="s">
        <v>27</v>
      </c>
      <c r="T132">
        <v>63</v>
      </c>
      <c r="U132" t="s">
        <v>2057</v>
      </c>
      <c r="V132" t="s">
        <v>2066</v>
      </c>
      <c r="W132">
        <v>150</v>
      </c>
      <c r="X132">
        <v>20</v>
      </c>
      <c r="Y132">
        <v>9</v>
      </c>
      <c r="Z132">
        <v>0.5</v>
      </c>
      <c r="AA132">
        <f>datos[[#This Row],[mindfulness_minutes_per_day]]/60</f>
        <v>8.3333333333333332E-3</v>
      </c>
    </row>
    <row r="133" spans="1:27" hidden="1" x14ac:dyDescent="0.25">
      <c r="A133" t="s">
        <v>162</v>
      </c>
      <c r="B133">
        <v>49</v>
      </c>
      <c r="C133" t="s">
        <v>26</v>
      </c>
      <c r="D133">
        <v>6.6</v>
      </c>
      <c r="E133">
        <v>4.5</v>
      </c>
      <c r="F133">
        <v>0.2</v>
      </c>
      <c r="G133">
        <v>1</v>
      </c>
      <c r="H133">
        <v>1.7</v>
      </c>
      <c r="I133">
        <v>1.8</v>
      </c>
      <c r="J133">
        <v>2</v>
      </c>
      <c r="K133">
        <v>2</v>
      </c>
      <c r="L133">
        <v>1.5</v>
      </c>
      <c r="M133">
        <v>7.1</v>
      </c>
      <c r="N133">
        <v>6</v>
      </c>
      <c r="O133">
        <v>6</v>
      </c>
      <c r="P133">
        <v>8</v>
      </c>
      <c r="Q133">
        <v>3.8</v>
      </c>
      <c r="R133">
        <f>datos[[#This Row],[physical_activity_hours_per_week]]/7</f>
        <v>0.54285714285714282</v>
      </c>
      <c r="S133" t="s">
        <v>27</v>
      </c>
      <c r="T133">
        <v>64</v>
      </c>
      <c r="U133" t="s">
        <v>2057</v>
      </c>
      <c r="V133" t="s">
        <v>2066</v>
      </c>
      <c r="W133">
        <v>192.1</v>
      </c>
      <c r="X133">
        <v>3</v>
      </c>
      <c r="Y133">
        <v>9</v>
      </c>
      <c r="Z133">
        <v>8.1999999999999993</v>
      </c>
      <c r="AA133">
        <f>datos[[#This Row],[mindfulness_minutes_per_day]]/60</f>
        <v>0.13666666666666666</v>
      </c>
    </row>
    <row r="134" spans="1:27" hidden="1" x14ac:dyDescent="0.25">
      <c r="A134" t="s">
        <v>163</v>
      </c>
      <c r="B134">
        <v>47</v>
      </c>
      <c r="C134" t="s">
        <v>26</v>
      </c>
      <c r="D134">
        <v>7.5</v>
      </c>
      <c r="E134">
        <v>2.7</v>
      </c>
      <c r="F134">
        <v>2.2000000000000002</v>
      </c>
      <c r="G134">
        <v>0.7</v>
      </c>
      <c r="H134">
        <v>2.2999999999999998</v>
      </c>
      <c r="I134">
        <v>1</v>
      </c>
      <c r="J134">
        <v>3.8</v>
      </c>
      <c r="K134">
        <v>1.7</v>
      </c>
      <c r="L134">
        <v>1.6</v>
      </c>
      <c r="M134">
        <v>7.5</v>
      </c>
      <c r="N134">
        <v>3</v>
      </c>
      <c r="O134">
        <v>3</v>
      </c>
      <c r="P134">
        <v>2</v>
      </c>
      <c r="Q134">
        <v>0</v>
      </c>
      <c r="R134">
        <f>datos[[#This Row],[physical_activity_hours_per_week]]/7</f>
        <v>0</v>
      </c>
      <c r="S134" t="s">
        <v>27</v>
      </c>
      <c r="T134">
        <v>36</v>
      </c>
      <c r="U134" t="s">
        <v>2057</v>
      </c>
      <c r="V134" t="s">
        <v>2057</v>
      </c>
      <c r="W134">
        <v>102.9</v>
      </c>
      <c r="X134">
        <v>9</v>
      </c>
      <c r="Y134">
        <v>10</v>
      </c>
      <c r="Z134">
        <v>11.8</v>
      </c>
      <c r="AA134">
        <f>datos[[#This Row],[mindfulness_minutes_per_day]]/60</f>
        <v>0.19666666666666668</v>
      </c>
    </row>
    <row r="135" spans="1:27" hidden="1" x14ac:dyDescent="0.25">
      <c r="A135" t="s">
        <v>164</v>
      </c>
      <c r="B135">
        <v>56</v>
      </c>
      <c r="C135" t="s">
        <v>26</v>
      </c>
      <c r="D135">
        <v>7.2</v>
      </c>
      <c r="E135">
        <v>4</v>
      </c>
      <c r="F135">
        <v>3.1</v>
      </c>
      <c r="G135">
        <v>0.8</v>
      </c>
      <c r="H135">
        <v>1.3</v>
      </c>
      <c r="I135">
        <v>0.7</v>
      </c>
      <c r="J135">
        <v>0</v>
      </c>
      <c r="K135">
        <v>3.2</v>
      </c>
      <c r="L135">
        <v>1.3</v>
      </c>
      <c r="M135">
        <v>4.2</v>
      </c>
      <c r="N135">
        <v>10</v>
      </c>
      <c r="O135">
        <v>9</v>
      </c>
      <c r="P135">
        <v>7</v>
      </c>
      <c r="Q135">
        <v>3.2</v>
      </c>
      <c r="R135">
        <f>datos[[#This Row],[physical_activity_hours_per_week]]/7</f>
        <v>0.45714285714285718</v>
      </c>
      <c r="S135" t="s">
        <v>27</v>
      </c>
      <c r="T135">
        <v>39</v>
      </c>
      <c r="U135" t="s">
        <v>2066</v>
      </c>
      <c r="V135" t="s">
        <v>2066</v>
      </c>
      <c r="W135">
        <v>196.2</v>
      </c>
      <c r="X135">
        <v>5</v>
      </c>
      <c r="Y135">
        <v>8</v>
      </c>
      <c r="Z135">
        <v>9.8000000000000007</v>
      </c>
      <c r="AA135">
        <f>datos[[#This Row],[mindfulness_minutes_per_day]]/60</f>
        <v>0.16333333333333336</v>
      </c>
    </row>
    <row r="136" spans="1:27" hidden="1" x14ac:dyDescent="0.25">
      <c r="A136" t="s">
        <v>165</v>
      </c>
      <c r="B136">
        <v>52</v>
      </c>
      <c r="C136" t="s">
        <v>29</v>
      </c>
      <c r="D136">
        <v>10.9</v>
      </c>
      <c r="E136">
        <v>3.5</v>
      </c>
      <c r="F136">
        <v>2.7</v>
      </c>
      <c r="G136">
        <v>1</v>
      </c>
      <c r="H136">
        <v>2.4</v>
      </c>
      <c r="I136">
        <v>2.9</v>
      </c>
      <c r="J136">
        <v>3.9</v>
      </c>
      <c r="K136">
        <v>2</v>
      </c>
      <c r="L136">
        <v>1.7</v>
      </c>
      <c r="M136">
        <v>6.7</v>
      </c>
      <c r="N136">
        <v>6</v>
      </c>
      <c r="O136">
        <v>1</v>
      </c>
      <c r="P136">
        <v>3</v>
      </c>
      <c r="Q136">
        <v>6.3</v>
      </c>
      <c r="R136">
        <f>datos[[#This Row],[physical_activity_hours_per_week]]/7</f>
        <v>0.9</v>
      </c>
      <c r="S136" t="s">
        <v>27</v>
      </c>
      <c r="T136">
        <v>79</v>
      </c>
      <c r="U136" t="s">
        <v>2066</v>
      </c>
      <c r="V136" t="s">
        <v>2057</v>
      </c>
      <c r="W136">
        <v>153.19999999999999</v>
      </c>
      <c r="X136">
        <v>10</v>
      </c>
      <c r="Y136">
        <v>3</v>
      </c>
      <c r="Z136">
        <v>7.1</v>
      </c>
      <c r="AA136">
        <f>datos[[#This Row],[mindfulness_minutes_per_day]]/60</f>
        <v>0.11833333333333333</v>
      </c>
    </row>
    <row r="137" spans="1:27" hidden="1" x14ac:dyDescent="0.25">
      <c r="A137" t="s">
        <v>166</v>
      </c>
      <c r="B137">
        <v>34</v>
      </c>
      <c r="C137" t="s">
        <v>26</v>
      </c>
      <c r="D137">
        <v>3.6</v>
      </c>
      <c r="E137">
        <v>2.1</v>
      </c>
      <c r="F137">
        <v>2.2000000000000002</v>
      </c>
      <c r="G137">
        <v>1.3</v>
      </c>
      <c r="H137">
        <v>3.1</v>
      </c>
      <c r="I137">
        <v>0.8</v>
      </c>
      <c r="J137">
        <v>2.5</v>
      </c>
      <c r="K137">
        <v>1.2</v>
      </c>
      <c r="L137">
        <v>0.5</v>
      </c>
      <c r="M137">
        <v>6.9</v>
      </c>
      <c r="N137">
        <v>8</v>
      </c>
      <c r="O137">
        <v>6</v>
      </c>
      <c r="P137">
        <v>6</v>
      </c>
      <c r="Q137">
        <v>3.8</v>
      </c>
      <c r="R137">
        <f>datos[[#This Row],[physical_activity_hours_per_week]]/7</f>
        <v>0.54285714285714282</v>
      </c>
      <c r="S137" t="s">
        <v>34</v>
      </c>
      <c r="T137">
        <v>66</v>
      </c>
      <c r="U137" t="s">
        <v>2066</v>
      </c>
      <c r="V137" t="s">
        <v>2057</v>
      </c>
      <c r="W137">
        <v>130.80000000000001</v>
      </c>
      <c r="X137">
        <v>17</v>
      </c>
      <c r="Y137">
        <v>16</v>
      </c>
      <c r="Z137">
        <v>15.8</v>
      </c>
      <c r="AA137">
        <f>datos[[#This Row],[mindfulness_minutes_per_day]]/60</f>
        <v>0.26333333333333336</v>
      </c>
    </row>
    <row r="138" spans="1:27" hidden="1" x14ac:dyDescent="0.25">
      <c r="A138" t="s">
        <v>167</v>
      </c>
      <c r="B138">
        <v>39</v>
      </c>
      <c r="C138" t="s">
        <v>29</v>
      </c>
      <c r="D138">
        <v>3.8</v>
      </c>
      <c r="E138">
        <v>1.4</v>
      </c>
      <c r="F138">
        <v>3.3</v>
      </c>
      <c r="G138">
        <v>0.9</v>
      </c>
      <c r="H138">
        <v>1</v>
      </c>
      <c r="I138">
        <v>4</v>
      </c>
      <c r="J138">
        <v>0.6</v>
      </c>
      <c r="K138">
        <v>3.4</v>
      </c>
      <c r="L138">
        <v>2.2000000000000002</v>
      </c>
      <c r="M138">
        <v>5.4</v>
      </c>
      <c r="N138">
        <v>2</v>
      </c>
      <c r="O138">
        <v>6</v>
      </c>
      <c r="P138">
        <v>4</v>
      </c>
      <c r="Q138">
        <v>3.1</v>
      </c>
      <c r="R138">
        <f>datos[[#This Row],[physical_activity_hours_per_week]]/7</f>
        <v>0.44285714285714289</v>
      </c>
      <c r="S138" t="s">
        <v>27</v>
      </c>
      <c r="T138">
        <v>48</v>
      </c>
      <c r="U138" t="s">
        <v>2066</v>
      </c>
      <c r="V138" t="s">
        <v>2066</v>
      </c>
      <c r="W138">
        <v>159.19999999999999</v>
      </c>
      <c r="X138">
        <v>5</v>
      </c>
      <c r="Y138">
        <v>18</v>
      </c>
      <c r="Z138">
        <v>10.5</v>
      </c>
      <c r="AA138">
        <f>datos[[#This Row],[mindfulness_minutes_per_day]]/60</f>
        <v>0.17499999999999999</v>
      </c>
    </row>
    <row r="139" spans="1:27" hidden="1" x14ac:dyDescent="0.25">
      <c r="A139" t="s">
        <v>168</v>
      </c>
      <c r="B139">
        <v>47</v>
      </c>
      <c r="C139" t="s">
        <v>29</v>
      </c>
      <c r="D139">
        <v>3.7</v>
      </c>
      <c r="E139">
        <v>1.6</v>
      </c>
      <c r="F139">
        <v>3.1</v>
      </c>
      <c r="G139">
        <v>0</v>
      </c>
      <c r="H139">
        <v>1.3</v>
      </c>
      <c r="I139">
        <v>4.8</v>
      </c>
      <c r="J139">
        <v>3.1</v>
      </c>
      <c r="K139">
        <v>2.2999999999999998</v>
      </c>
      <c r="L139">
        <v>0.6</v>
      </c>
      <c r="M139">
        <v>5.0999999999999996</v>
      </c>
      <c r="N139">
        <v>3</v>
      </c>
      <c r="O139">
        <v>8</v>
      </c>
      <c r="P139">
        <v>6</v>
      </c>
      <c r="Q139">
        <v>1.3</v>
      </c>
      <c r="R139">
        <f>datos[[#This Row],[physical_activity_hours_per_week]]/7</f>
        <v>0.18571428571428572</v>
      </c>
      <c r="S139" t="s">
        <v>34</v>
      </c>
      <c r="T139">
        <v>60</v>
      </c>
      <c r="U139" t="s">
        <v>2066</v>
      </c>
      <c r="V139" t="s">
        <v>2057</v>
      </c>
      <c r="W139">
        <v>208.8</v>
      </c>
      <c r="X139">
        <v>20</v>
      </c>
      <c r="Y139">
        <v>9</v>
      </c>
      <c r="Z139">
        <v>30.7</v>
      </c>
      <c r="AA139">
        <f>datos[[#This Row],[mindfulness_minutes_per_day]]/60</f>
        <v>0.5116666666666666</v>
      </c>
    </row>
    <row r="140" spans="1:27" hidden="1" x14ac:dyDescent="0.25">
      <c r="A140" t="s">
        <v>169</v>
      </c>
      <c r="B140">
        <v>13</v>
      </c>
      <c r="C140" t="s">
        <v>26</v>
      </c>
      <c r="D140">
        <v>5.4</v>
      </c>
      <c r="E140">
        <v>3.4</v>
      </c>
      <c r="F140">
        <v>1.7</v>
      </c>
      <c r="G140">
        <v>0.7</v>
      </c>
      <c r="H140">
        <v>2.5</v>
      </c>
      <c r="I140">
        <v>0.9</v>
      </c>
      <c r="J140">
        <v>1.7</v>
      </c>
      <c r="K140">
        <v>3.5</v>
      </c>
      <c r="L140">
        <v>1.7</v>
      </c>
      <c r="M140">
        <v>5.7</v>
      </c>
      <c r="N140">
        <v>8</v>
      </c>
      <c r="O140">
        <v>5</v>
      </c>
      <c r="P140">
        <v>4</v>
      </c>
      <c r="Q140">
        <v>0</v>
      </c>
      <c r="R140">
        <f>datos[[#This Row],[physical_activity_hours_per_week]]/7</f>
        <v>0</v>
      </c>
      <c r="S140" t="s">
        <v>30</v>
      </c>
      <c r="T140">
        <v>45</v>
      </c>
      <c r="U140" t="s">
        <v>2066</v>
      </c>
      <c r="V140" t="s">
        <v>2057</v>
      </c>
      <c r="W140">
        <v>208.4</v>
      </c>
      <c r="X140">
        <v>14</v>
      </c>
      <c r="Y140">
        <v>12</v>
      </c>
      <c r="Z140">
        <v>11.7</v>
      </c>
      <c r="AA140">
        <f>datos[[#This Row],[mindfulness_minutes_per_day]]/60</f>
        <v>0.19499999999999998</v>
      </c>
    </row>
    <row r="141" spans="1:27" hidden="1" x14ac:dyDescent="0.25">
      <c r="A141" t="s">
        <v>170</v>
      </c>
      <c r="B141">
        <v>47</v>
      </c>
      <c r="C141" t="s">
        <v>29</v>
      </c>
      <c r="D141">
        <v>8.1999999999999993</v>
      </c>
      <c r="E141">
        <v>2.9</v>
      </c>
      <c r="F141">
        <v>2.2000000000000002</v>
      </c>
      <c r="G141">
        <v>1.2</v>
      </c>
      <c r="H141">
        <v>3.4</v>
      </c>
      <c r="I141">
        <v>2.8</v>
      </c>
      <c r="J141">
        <v>0</v>
      </c>
      <c r="K141">
        <v>2</v>
      </c>
      <c r="L141">
        <v>1.4</v>
      </c>
      <c r="M141">
        <v>6.3</v>
      </c>
      <c r="N141">
        <v>4</v>
      </c>
      <c r="O141">
        <v>9</v>
      </c>
      <c r="P141">
        <v>3</v>
      </c>
      <c r="Q141">
        <v>4.7</v>
      </c>
      <c r="R141">
        <f>datos[[#This Row],[physical_activity_hours_per_week]]/7</f>
        <v>0.67142857142857149</v>
      </c>
      <c r="S141" t="s">
        <v>27</v>
      </c>
      <c r="T141">
        <v>61</v>
      </c>
      <c r="U141" t="s">
        <v>2066</v>
      </c>
      <c r="V141" t="s">
        <v>2057</v>
      </c>
      <c r="W141">
        <v>169.6</v>
      </c>
      <c r="X141">
        <v>5</v>
      </c>
      <c r="Y141">
        <v>1</v>
      </c>
      <c r="Z141">
        <v>0</v>
      </c>
      <c r="AA141">
        <f>datos[[#This Row],[mindfulness_minutes_per_day]]/60</f>
        <v>0</v>
      </c>
    </row>
    <row r="142" spans="1:27" hidden="1" x14ac:dyDescent="0.25">
      <c r="A142" t="s">
        <v>171</v>
      </c>
      <c r="B142">
        <v>49</v>
      </c>
      <c r="C142" t="s">
        <v>26</v>
      </c>
      <c r="D142">
        <v>3.9</v>
      </c>
      <c r="E142">
        <v>4.9000000000000004</v>
      </c>
      <c r="F142">
        <v>2.2999999999999998</v>
      </c>
      <c r="G142">
        <v>1.4</v>
      </c>
      <c r="H142">
        <v>2.1</v>
      </c>
      <c r="I142">
        <v>2.5</v>
      </c>
      <c r="J142">
        <v>1.5</v>
      </c>
      <c r="K142">
        <v>3.8</v>
      </c>
      <c r="L142">
        <v>0.5</v>
      </c>
      <c r="M142">
        <v>5.6</v>
      </c>
      <c r="N142">
        <v>4</v>
      </c>
      <c r="O142">
        <v>9</v>
      </c>
      <c r="P142">
        <v>2</v>
      </c>
      <c r="Q142">
        <v>3.1</v>
      </c>
      <c r="R142">
        <f>datos[[#This Row],[physical_activity_hours_per_week]]/7</f>
        <v>0.44285714285714289</v>
      </c>
      <c r="S142" t="s">
        <v>30</v>
      </c>
      <c r="T142">
        <v>57</v>
      </c>
      <c r="U142" t="s">
        <v>2066</v>
      </c>
      <c r="V142" t="s">
        <v>2066</v>
      </c>
      <c r="W142">
        <v>181.3</v>
      </c>
      <c r="X142">
        <v>19</v>
      </c>
      <c r="Y142">
        <v>8</v>
      </c>
      <c r="Z142">
        <v>1.1000000000000001</v>
      </c>
      <c r="AA142">
        <f>datos[[#This Row],[mindfulness_minutes_per_day]]/60</f>
        <v>1.8333333333333333E-2</v>
      </c>
    </row>
    <row r="143" spans="1:27" hidden="1" x14ac:dyDescent="0.25">
      <c r="A143" t="s">
        <v>172</v>
      </c>
      <c r="B143">
        <v>59</v>
      </c>
      <c r="C143" t="s">
        <v>26</v>
      </c>
      <c r="D143">
        <v>8.1999999999999993</v>
      </c>
      <c r="E143">
        <v>4.2</v>
      </c>
      <c r="F143">
        <v>1.9</v>
      </c>
      <c r="G143">
        <v>1.4</v>
      </c>
      <c r="H143">
        <v>0.7</v>
      </c>
      <c r="I143">
        <v>0.8</v>
      </c>
      <c r="J143">
        <v>2.2999999999999998</v>
      </c>
      <c r="K143">
        <v>2.5</v>
      </c>
      <c r="L143">
        <v>2.8</v>
      </c>
      <c r="M143">
        <v>7.2</v>
      </c>
      <c r="N143">
        <v>2</v>
      </c>
      <c r="O143">
        <v>2</v>
      </c>
      <c r="P143">
        <v>4</v>
      </c>
      <c r="Q143">
        <v>4.2</v>
      </c>
      <c r="R143">
        <f>datos[[#This Row],[physical_activity_hours_per_week]]/7</f>
        <v>0.6</v>
      </c>
      <c r="S143" t="s">
        <v>34</v>
      </c>
      <c r="T143">
        <v>36</v>
      </c>
      <c r="U143" t="s">
        <v>2066</v>
      </c>
      <c r="V143" t="s">
        <v>2066</v>
      </c>
      <c r="W143">
        <v>152.19999999999999</v>
      </c>
      <c r="X143">
        <v>0</v>
      </c>
      <c r="Y143">
        <v>6</v>
      </c>
      <c r="Z143">
        <v>14.3</v>
      </c>
      <c r="AA143">
        <f>datos[[#This Row],[mindfulness_minutes_per_day]]/60</f>
        <v>0.23833333333333334</v>
      </c>
    </row>
    <row r="144" spans="1:27" hidden="1" x14ac:dyDescent="0.25">
      <c r="A144" t="s">
        <v>173</v>
      </c>
      <c r="B144">
        <v>26</v>
      </c>
      <c r="C144" t="s">
        <v>29</v>
      </c>
      <c r="D144">
        <v>6.1</v>
      </c>
      <c r="E144">
        <v>4.2</v>
      </c>
      <c r="F144">
        <v>3.1</v>
      </c>
      <c r="G144">
        <v>1.6</v>
      </c>
      <c r="H144">
        <v>1.7</v>
      </c>
      <c r="I144">
        <v>0.8</v>
      </c>
      <c r="J144">
        <v>2.1</v>
      </c>
      <c r="K144">
        <v>3.9</v>
      </c>
      <c r="L144">
        <v>2.9</v>
      </c>
      <c r="M144">
        <v>7</v>
      </c>
      <c r="N144">
        <v>10</v>
      </c>
      <c r="O144">
        <v>5</v>
      </c>
      <c r="P144">
        <v>10</v>
      </c>
      <c r="Q144">
        <v>0</v>
      </c>
      <c r="R144">
        <f>datos[[#This Row],[physical_activity_hours_per_week]]/7</f>
        <v>0</v>
      </c>
      <c r="S144" t="s">
        <v>30</v>
      </c>
      <c r="T144">
        <v>31</v>
      </c>
      <c r="U144" t="s">
        <v>2066</v>
      </c>
      <c r="V144" t="s">
        <v>2066</v>
      </c>
      <c r="W144">
        <v>120.8</v>
      </c>
      <c r="X144">
        <v>8</v>
      </c>
      <c r="Y144">
        <v>9</v>
      </c>
      <c r="Z144">
        <v>4.9000000000000004</v>
      </c>
      <c r="AA144">
        <f>datos[[#This Row],[mindfulness_minutes_per_day]]/60</f>
        <v>8.1666666666666679E-2</v>
      </c>
    </row>
    <row r="145" spans="1:27" hidden="1" x14ac:dyDescent="0.25">
      <c r="A145" t="s">
        <v>174</v>
      </c>
      <c r="B145">
        <v>15</v>
      </c>
      <c r="C145" t="s">
        <v>29</v>
      </c>
      <c r="D145">
        <v>3.8</v>
      </c>
      <c r="E145">
        <v>3.4</v>
      </c>
      <c r="F145">
        <v>1.8</v>
      </c>
      <c r="G145">
        <v>1.1000000000000001</v>
      </c>
      <c r="H145">
        <v>2.5</v>
      </c>
      <c r="I145">
        <v>1.9</v>
      </c>
      <c r="J145">
        <v>2.8</v>
      </c>
      <c r="K145">
        <v>3.8</v>
      </c>
      <c r="L145">
        <v>0.3</v>
      </c>
      <c r="M145">
        <v>7</v>
      </c>
      <c r="N145">
        <v>1</v>
      </c>
      <c r="O145">
        <v>7</v>
      </c>
      <c r="P145">
        <v>2</v>
      </c>
      <c r="Q145">
        <v>4.5</v>
      </c>
      <c r="R145">
        <f>datos[[#This Row],[physical_activity_hours_per_week]]/7</f>
        <v>0.6428571428571429</v>
      </c>
      <c r="S145" t="s">
        <v>27</v>
      </c>
      <c r="T145">
        <v>75</v>
      </c>
      <c r="U145" t="s">
        <v>2066</v>
      </c>
      <c r="V145" t="s">
        <v>2066</v>
      </c>
      <c r="W145">
        <v>172.2</v>
      </c>
      <c r="X145">
        <v>13</v>
      </c>
      <c r="Y145">
        <v>11</v>
      </c>
      <c r="Z145">
        <v>5.4</v>
      </c>
      <c r="AA145">
        <f>datos[[#This Row],[mindfulness_minutes_per_day]]/60</f>
        <v>9.0000000000000011E-2</v>
      </c>
    </row>
    <row r="146" spans="1:27" hidden="1" x14ac:dyDescent="0.25">
      <c r="A146" t="s">
        <v>175</v>
      </c>
      <c r="B146">
        <v>13</v>
      </c>
      <c r="C146" t="s">
        <v>29</v>
      </c>
      <c r="D146">
        <v>2.5</v>
      </c>
      <c r="E146">
        <v>1.6</v>
      </c>
      <c r="F146">
        <v>1.5</v>
      </c>
      <c r="G146">
        <v>1.1000000000000001</v>
      </c>
      <c r="H146">
        <v>0.7</v>
      </c>
      <c r="I146">
        <v>0.6</v>
      </c>
      <c r="J146">
        <v>3.3</v>
      </c>
      <c r="K146">
        <v>4.0999999999999996</v>
      </c>
      <c r="L146">
        <v>2</v>
      </c>
      <c r="M146">
        <v>8</v>
      </c>
      <c r="N146">
        <v>7</v>
      </c>
      <c r="O146">
        <v>2</v>
      </c>
      <c r="P146">
        <v>7</v>
      </c>
      <c r="Q146">
        <v>7</v>
      </c>
      <c r="R146">
        <f>datos[[#This Row],[physical_activity_hours_per_week]]/7</f>
        <v>1</v>
      </c>
      <c r="S146" t="s">
        <v>34</v>
      </c>
      <c r="T146">
        <v>47</v>
      </c>
      <c r="U146" t="s">
        <v>2057</v>
      </c>
      <c r="V146" t="s">
        <v>2057</v>
      </c>
      <c r="W146">
        <v>127.6</v>
      </c>
      <c r="X146">
        <v>2</v>
      </c>
      <c r="Y146">
        <v>19</v>
      </c>
      <c r="Z146">
        <v>0.1</v>
      </c>
      <c r="AA146">
        <f>datos[[#This Row],[mindfulness_minutes_per_day]]/60</f>
        <v>1.6666666666666668E-3</v>
      </c>
    </row>
    <row r="147" spans="1:27" hidden="1" x14ac:dyDescent="0.25">
      <c r="A147" t="s">
        <v>176</v>
      </c>
      <c r="B147">
        <v>17</v>
      </c>
      <c r="C147" t="s">
        <v>26</v>
      </c>
      <c r="D147">
        <v>2.9</v>
      </c>
      <c r="E147">
        <v>3.5</v>
      </c>
      <c r="F147">
        <v>0</v>
      </c>
      <c r="G147">
        <v>0.5</v>
      </c>
      <c r="H147">
        <v>0.4</v>
      </c>
      <c r="I147">
        <v>3.3</v>
      </c>
      <c r="J147">
        <v>0.7</v>
      </c>
      <c r="K147">
        <v>2.6</v>
      </c>
      <c r="L147">
        <v>1.1000000000000001</v>
      </c>
      <c r="M147">
        <v>7.3</v>
      </c>
      <c r="N147">
        <v>4</v>
      </c>
      <c r="O147">
        <v>7</v>
      </c>
      <c r="P147">
        <v>1</v>
      </c>
      <c r="Q147">
        <v>5.7</v>
      </c>
      <c r="R147">
        <f>datos[[#This Row],[physical_activity_hours_per_week]]/7</f>
        <v>0.81428571428571428</v>
      </c>
      <c r="S147" t="s">
        <v>27</v>
      </c>
      <c r="T147">
        <v>28</v>
      </c>
      <c r="U147" t="s">
        <v>2066</v>
      </c>
      <c r="V147" t="s">
        <v>2066</v>
      </c>
      <c r="W147">
        <v>98.7</v>
      </c>
      <c r="X147">
        <v>0</v>
      </c>
      <c r="Y147">
        <v>10</v>
      </c>
      <c r="Z147">
        <v>6.2</v>
      </c>
      <c r="AA147">
        <f>datos[[#This Row],[mindfulness_minutes_per_day]]/60</f>
        <v>0.10333333333333333</v>
      </c>
    </row>
    <row r="148" spans="1:27" hidden="1" x14ac:dyDescent="0.25">
      <c r="A148" t="s">
        <v>177</v>
      </c>
      <c r="B148">
        <v>38</v>
      </c>
      <c r="C148" t="s">
        <v>29</v>
      </c>
      <c r="D148">
        <v>4.7</v>
      </c>
      <c r="E148">
        <v>3.1</v>
      </c>
      <c r="F148">
        <v>1.2</v>
      </c>
      <c r="G148">
        <v>0</v>
      </c>
      <c r="H148">
        <v>1.2</v>
      </c>
      <c r="I148">
        <v>1.7</v>
      </c>
      <c r="J148">
        <v>2</v>
      </c>
      <c r="K148">
        <v>3</v>
      </c>
      <c r="L148">
        <v>0.5</v>
      </c>
      <c r="M148">
        <v>6.8</v>
      </c>
      <c r="N148">
        <v>6</v>
      </c>
      <c r="O148">
        <v>9</v>
      </c>
      <c r="P148">
        <v>1</v>
      </c>
      <c r="Q148">
        <v>3.6</v>
      </c>
      <c r="R148">
        <f>datos[[#This Row],[physical_activity_hours_per_week]]/7</f>
        <v>0.51428571428571435</v>
      </c>
      <c r="S148" t="s">
        <v>30</v>
      </c>
      <c r="T148">
        <v>51</v>
      </c>
      <c r="U148" t="s">
        <v>2066</v>
      </c>
      <c r="V148" t="s">
        <v>2066</v>
      </c>
      <c r="W148">
        <v>128.9</v>
      </c>
      <c r="X148">
        <v>13</v>
      </c>
      <c r="Y148">
        <v>3</v>
      </c>
      <c r="Z148">
        <v>11.6</v>
      </c>
      <c r="AA148">
        <f>datos[[#This Row],[mindfulness_minutes_per_day]]/60</f>
        <v>0.19333333333333333</v>
      </c>
    </row>
    <row r="149" spans="1:27" hidden="1" x14ac:dyDescent="0.25">
      <c r="A149" t="s">
        <v>178</v>
      </c>
      <c r="B149">
        <v>26</v>
      </c>
      <c r="C149" t="s">
        <v>29</v>
      </c>
      <c r="D149">
        <v>5.7</v>
      </c>
      <c r="E149">
        <v>1.3</v>
      </c>
      <c r="F149">
        <v>0.7</v>
      </c>
      <c r="G149">
        <v>0.3</v>
      </c>
      <c r="H149">
        <v>2.2000000000000002</v>
      </c>
      <c r="I149">
        <v>0.7</v>
      </c>
      <c r="J149">
        <v>1.3</v>
      </c>
      <c r="K149">
        <v>2.2000000000000002</v>
      </c>
      <c r="L149">
        <v>1.6</v>
      </c>
      <c r="M149">
        <v>5</v>
      </c>
      <c r="N149">
        <v>8</v>
      </c>
      <c r="O149">
        <v>8</v>
      </c>
      <c r="P149">
        <v>5</v>
      </c>
      <c r="Q149">
        <v>0.9</v>
      </c>
      <c r="R149">
        <f>datos[[#This Row],[physical_activity_hours_per_week]]/7</f>
        <v>0.12857142857142859</v>
      </c>
      <c r="S149" t="s">
        <v>30</v>
      </c>
      <c r="T149">
        <v>53</v>
      </c>
      <c r="U149" t="s">
        <v>2066</v>
      </c>
      <c r="V149" t="s">
        <v>2057</v>
      </c>
      <c r="W149">
        <v>67.900000000000006</v>
      </c>
      <c r="X149">
        <v>13</v>
      </c>
      <c r="Y149">
        <v>11</v>
      </c>
      <c r="Z149">
        <v>13.1</v>
      </c>
      <c r="AA149">
        <f>datos[[#This Row],[mindfulness_minutes_per_day]]/60</f>
        <v>0.21833333333333332</v>
      </c>
    </row>
    <row r="150" spans="1:27" hidden="1" x14ac:dyDescent="0.25">
      <c r="A150" t="s">
        <v>179</v>
      </c>
      <c r="B150">
        <v>51</v>
      </c>
      <c r="C150" t="s">
        <v>29</v>
      </c>
      <c r="D150">
        <v>8.6999999999999993</v>
      </c>
      <c r="E150">
        <v>4.8</v>
      </c>
      <c r="F150">
        <v>2</v>
      </c>
      <c r="G150">
        <v>0.6</v>
      </c>
      <c r="H150">
        <v>0.1</v>
      </c>
      <c r="I150">
        <v>1.9</v>
      </c>
      <c r="J150">
        <v>0.5</v>
      </c>
      <c r="K150">
        <v>1.3</v>
      </c>
      <c r="L150">
        <v>2</v>
      </c>
      <c r="M150">
        <v>7.9</v>
      </c>
      <c r="N150">
        <v>7</v>
      </c>
      <c r="O150">
        <v>10</v>
      </c>
      <c r="P150">
        <v>7</v>
      </c>
      <c r="Q150">
        <v>3.2</v>
      </c>
      <c r="R150">
        <f>datos[[#This Row],[physical_activity_hours_per_week]]/7</f>
        <v>0.45714285714285718</v>
      </c>
      <c r="S150" t="s">
        <v>27</v>
      </c>
      <c r="T150">
        <v>35</v>
      </c>
      <c r="U150" t="s">
        <v>2066</v>
      </c>
      <c r="V150" t="s">
        <v>2066</v>
      </c>
      <c r="W150">
        <v>88.1</v>
      </c>
      <c r="X150">
        <v>3</v>
      </c>
      <c r="Y150">
        <v>11</v>
      </c>
      <c r="Z150">
        <v>1.8</v>
      </c>
      <c r="AA150">
        <f>datos[[#This Row],[mindfulness_minutes_per_day]]/60</f>
        <v>3.0000000000000002E-2</v>
      </c>
    </row>
    <row r="151" spans="1:27" hidden="1" x14ac:dyDescent="0.25">
      <c r="A151" t="s">
        <v>180</v>
      </c>
      <c r="B151">
        <v>39</v>
      </c>
      <c r="C151" t="s">
        <v>26</v>
      </c>
      <c r="D151">
        <v>7.6</v>
      </c>
      <c r="E151">
        <v>4.7</v>
      </c>
      <c r="F151">
        <v>0.7</v>
      </c>
      <c r="G151">
        <v>0.3</v>
      </c>
      <c r="H151">
        <v>0.8</v>
      </c>
      <c r="I151">
        <v>2.6</v>
      </c>
      <c r="J151">
        <v>1.9</v>
      </c>
      <c r="K151">
        <v>5.0999999999999996</v>
      </c>
      <c r="L151">
        <v>1.4</v>
      </c>
      <c r="M151">
        <v>8</v>
      </c>
      <c r="N151">
        <v>7</v>
      </c>
      <c r="O151">
        <v>9</v>
      </c>
      <c r="P151">
        <v>1</v>
      </c>
      <c r="Q151">
        <v>3.3</v>
      </c>
      <c r="R151">
        <f>datos[[#This Row],[physical_activity_hours_per_week]]/7</f>
        <v>0.47142857142857142</v>
      </c>
      <c r="S151" t="s">
        <v>27</v>
      </c>
      <c r="T151">
        <v>67</v>
      </c>
      <c r="U151" t="s">
        <v>2057</v>
      </c>
      <c r="V151" t="s">
        <v>2066</v>
      </c>
      <c r="W151">
        <v>251.5</v>
      </c>
      <c r="X151">
        <v>13</v>
      </c>
      <c r="Y151">
        <v>7</v>
      </c>
      <c r="Z151">
        <v>16.399999999999999</v>
      </c>
      <c r="AA151">
        <f>datos[[#This Row],[mindfulness_minutes_per_day]]/60</f>
        <v>0.27333333333333332</v>
      </c>
    </row>
    <row r="152" spans="1:27" hidden="1" x14ac:dyDescent="0.25">
      <c r="A152" t="s">
        <v>181</v>
      </c>
      <c r="B152">
        <v>21</v>
      </c>
      <c r="C152" t="s">
        <v>29</v>
      </c>
      <c r="D152">
        <v>4.3</v>
      </c>
      <c r="E152">
        <v>1.3</v>
      </c>
      <c r="F152">
        <v>2.6</v>
      </c>
      <c r="G152">
        <v>0.9</v>
      </c>
      <c r="H152">
        <v>1.8</v>
      </c>
      <c r="I152">
        <v>1.1000000000000001</v>
      </c>
      <c r="J152">
        <v>2.5</v>
      </c>
      <c r="K152">
        <v>1.5</v>
      </c>
      <c r="L152">
        <v>0.8</v>
      </c>
      <c r="M152">
        <v>6.1</v>
      </c>
      <c r="N152">
        <v>6</v>
      </c>
      <c r="O152">
        <v>4</v>
      </c>
      <c r="P152">
        <v>4</v>
      </c>
      <c r="Q152">
        <v>2</v>
      </c>
      <c r="R152">
        <f>datos[[#This Row],[physical_activity_hours_per_week]]/7</f>
        <v>0.2857142857142857</v>
      </c>
      <c r="S152" t="s">
        <v>34</v>
      </c>
      <c r="T152">
        <v>73</v>
      </c>
      <c r="U152" t="s">
        <v>2066</v>
      </c>
      <c r="V152" t="s">
        <v>2057</v>
      </c>
      <c r="W152">
        <v>206.3</v>
      </c>
      <c r="X152">
        <v>3</v>
      </c>
      <c r="Y152">
        <v>19</v>
      </c>
      <c r="Z152">
        <v>0.5</v>
      </c>
      <c r="AA152">
        <f>datos[[#This Row],[mindfulness_minutes_per_day]]/60</f>
        <v>8.3333333333333332E-3</v>
      </c>
    </row>
    <row r="153" spans="1:27" hidden="1" x14ac:dyDescent="0.25">
      <c r="A153" t="s">
        <v>182</v>
      </c>
      <c r="B153">
        <v>27</v>
      </c>
      <c r="C153" t="s">
        <v>29</v>
      </c>
      <c r="D153">
        <v>6.8</v>
      </c>
      <c r="E153">
        <v>2</v>
      </c>
      <c r="F153">
        <v>3.1</v>
      </c>
      <c r="G153">
        <v>0.8</v>
      </c>
      <c r="H153">
        <v>2.6</v>
      </c>
      <c r="I153">
        <v>0</v>
      </c>
      <c r="J153">
        <v>2.6</v>
      </c>
      <c r="K153">
        <v>3.7</v>
      </c>
      <c r="L153">
        <v>2.5</v>
      </c>
      <c r="M153">
        <v>5.5</v>
      </c>
      <c r="N153">
        <v>4</v>
      </c>
      <c r="O153">
        <v>8</v>
      </c>
      <c r="P153">
        <v>5</v>
      </c>
      <c r="Q153">
        <v>2.2000000000000002</v>
      </c>
      <c r="R153">
        <f>datos[[#This Row],[physical_activity_hours_per_week]]/7</f>
        <v>0.31428571428571433</v>
      </c>
      <c r="S153" t="s">
        <v>34</v>
      </c>
      <c r="T153">
        <v>50</v>
      </c>
      <c r="U153" t="s">
        <v>2057</v>
      </c>
      <c r="V153" t="s">
        <v>2057</v>
      </c>
      <c r="W153">
        <v>138</v>
      </c>
      <c r="X153">
        <v>10</v>
      </c>
      <c r="Y153">
        <v>13</v>
      </c>
      <c r="Z153">
        <v>13.5</v>
      </c>
      <c r="AA153">
        <f>datos[[#This Row],[mindfulness_minutes_per_day]]/60</f>
        <v>0.22500000000000001</v>
      </c>
    </row>
    <row r="154" spans="1:27" hidden="1" x14ac:dyDescent="0.25">
      <c r="A154" t="s">
        <v>183</v>
      </c>
      <c r="B154">
        <v>27</v>
      </c>
      <c r="C154" t="s">
        <v>26</v>
      </c>
      <c r="D154">
        <v>9.3000000000000007</v>
      </c>
      <c r="E154">
        <v>2.2000000000000002</v>
      </c>
      <c r="F154">
        <v>2</v>
      </c>
      <c r="G154">
        <v>1.5</v>
      </c>
      <c r="H154">
        <v>1.8</v>
      </c>
      <c r="I154">
        <v>2.2000000000000002</v>
      </c>
      <c r="J154">
        <v>1.5</v>
      </c>
      <c r="K154">
        <v>3.4</v>
      </c>
      <c r="L154">
        <v>2.6</v>
      </c>
      <c r="M154">
        <v>7.4</v>
      </c>
      <c r="N154">
        <v>4</v>
      </c>
      <c r="O154">
        <v>9</v>
      </c>
      <c r="P154">
        <v>2</v>
      </c>
      <c r="Q154">
        <v>7.2</v>
      </c>
      <c r="R154">
        <f>datos[[#This Row],[physical_activity_hours_per_week]]/7</f>
        <v>1.0285714285714287</v>
      </c>
      <c r="S154" t="s">
        <v>30</v>
      </c>
      <c r="T154">
        <v>74</v>
      </c>
      <c r="U154" t="s">
        <v>2066</v>
      </c>
      <c r="V154" t="s">
        <v>2066</v>
      </c>
      <c r="W154">
        <v>176.1</v>
      </c>
      <c r="X154">
        <v>19</v>
      </c>
      <c r="Y154">
        <v>6</v>
      </c>
      <c r="Z154">
        <v>12.7</v>
      </c>
      <c r="AA154">
        <f>datos[[#This Row],[mindfulness_minutes_per_day]]/60</f>
        <v>0.21166666666666664</v>
      </c>
    </row>
    <row r="155" spans="1:27" hidden="1" x14ac:dyDescent="0.25">
      <c r="A155" t="s">
        <v>184</v>
      </c>
      <c r="B155">
        <v>38</v>
      </c>
      <c r="C155" t="s">
        <v>32</v>
      </c>
      <c r="D155">
        <v>9.6999999999999993</v>
      </c>
      <c r="E155">
        <v>3.9</v>
      </c>
      <c r="F155">
        <v>1</v>
      </c>
      <c r="G155">
        <v>0.5</v>
      </c>
      <c r="H155">
        <v>1.9</v>
      </c>
      <c r="I155">
        <v>0.5</v>
      </c>
      <c r="J155">
        <v>0.8</v>
      </c>
      <c r="K155">
        <v>2.7</v>
      </c>
      <c r="L155">
        <v>0.5</v>
      </c>
      <c r="M155">
        <v>4.3</v>
      </c>
      <c r="N155">
        <v>9</v>
      </c>
      <c r="O155">
        <v>10</v>
      </c>
      <c r="P155">
        <v>7</v>
      </c>
      <c r="Q155">
        <v>1.1000000000000001</v>
      </c>
      <c r="R155">
        <f>datos[[#This Row],[physical_activity_hours_per_week]]/7</f>
        <v>0.15714285714285717</v>
      </c>
      <c r="S155" t="s">
        <v>27</v>
      </c>
      <c r="T155">
        <v>46</v>
      </c>
      <c r="U155" t="s">
        <v>2057</v>
      </c>
      <c r="V155" t="s">
        <v>2066</v>
      </c>
      <c r="W155">
        <v>102.5</v>
      </c>
      <c r="X155">
        <v>8</v>
      </c>
      <c r="Y155">
        <v>2</v>
      </c>
      <c r="Z155">
        <v>2.5</v>
      </c>
      <c r="AA155">
        <f>datos[[#This Row],[mindfulness_minutes_per_day]]/60</f>
        <v>4.1666666666666664E-2</v>
      </c>
    </row>
    <row r="156" spans="1:27" hidden="1" x14ac:dyDescent="0.25">
      <c r="A156" t="s">
        <v>185</v>
      </c>
      <c r="B156">
        <v>54</v>
      </c>
      <c r="C156" t="s">
        <v>29</v>
      </c>
      <c r="D156">
        <v>5.4</v>
      </c>
      <c r="E156">
        <v>3.7</v>
      </c>
      <c r="F156">
        <v>2.2999999999999998</v>
      </c>
      <c r="G156">
        <v>1.1000000000000001</v>
      </c>
      <c r="H156">
        <v>2.5</v>
      </c>
      <c r="I156">
        <v>1</v>
      </c>
      <c r="J156">
        <v>1.2</v>
      </c>
      <c r="K156">
        <v>2.2999999999999998</v>
      </c>
      <c r="L156">
        <v>1.3</v>
      </c>
      <c r="M156">
        <v>7</v>
      </c>
      <c r="N156">
        <v>5</v>
      </c>
      <c r="O156">
        <v>2</v>
      </c>
      <c r="P156">
        <v>4</v>
      </c>
      <c r="Q156">
        <v>2.1</v>
      </c>
      <c r="R156">
        <f>datos[[#This Row],[physical_activity_hours_per_week]]/7</f>
        <v>0.3</v>
      </c>
      <c r="S156" t="s">
        <v>27</v>
      </c>
      <c r="T156">
        <v>48</v>
      </c>
      <c r="U156" t="s">
        <v>2057</v>
      </c>
      <c r="V156" t="s">
        <v>2066</v>
      </c>
      <c r="W156">
        <v>183.1</v>
      </c>
      <c r="X156">
        <v>10</v>
      </c>
      <c r="Y156">
        <v>18</v>
      </c>
      <c r="Z156">
        <v>1.6</v>
      </c>
      <c r="AA156">
        <f>datos[[#This Row],[mindfulness_minutes_per_day]]/60</f>
        <v>2.6666666666666668E-2</v>
      </c>
    </row>
    <row r="157" spans="1:27" hidden="1" x14ac:dyDescent="0.25">
      <c r="A157" t="s">
        <v>186</v>
      </c>
      <c r="B157">
        <v>25</v>
      </c>
      <c r="C157" t="s">
        <v>29</v>
      </c>
      <c r="D157">
        <v>7.9</v>
      </c>
      <c r="E157">
        <v>3.1</v>
      </c>
      <c r="F157">
        <v>3.9</v>
      </c>
      <c r="G157">
        <v>0.8</v>
      </c>
      <c r="H157">
        <v>3.1</v>
      </c>
      <c r="I157">
        <v>2.6</v>
      </c>
      <c r="J157">
        <v>0</v>
      </c>
      <c r="K157">
        <v>2.2999999999999998</v>
      </c>
      <c r="L157">
        <v>0</v>
      </c>
      <c r="M157">
        <v>8.3000000000000007</v>
      </c>
      <c r="N157">
        <v>9</v>
      </c>
      <c r="O157">
        <v>10</v>
      </c>
      <c r="P157">
        <v>8</v>
      </c>
      <c r="Q157">
        <v>4.0999999999999996</v>
      </c>
      <c r="R157">
        <f>datos[[#This Row],[physical_activity_hours_per_week]]/7</f>
        <v>0.58571428571428563</v>
      </c>
      <c r="S157" t="s">
        <v>27</v>
      </c>
      <c r="T157">
        <v>20</v>
      </c>
      <c r="U157" t="s">
        <v>2057</v>
      </c>
      <c r="V157" t="s">
        <v>2057</v>
      </c>
      <c r="W157">
        <v>163.1</v>
      </c>
      <c r="X157">
        <v>14</v>
      </c>
      <c r="Y157">
        <v>13</v>
      </c>
      <c r="Z157">
        <v>13.1</v>
      </c>
      <c r="AA157">
        <f>datos[[#This Row],[mindfulness_minutes_per_day]]/60</f>
        <v>0.21833333333333332</v>
      </c>
    </row>
    <row r="158" spans="1:27" hidden="1" x14ac:dyDescent="0.25">
      <c r="A158" t="s">
        <v>187</v>
      </c>
      <c r="B158">
        <v>63</v>
      </c>
      <c r="C158" t="s">
        <v>29</v>
      </c>
      <c r="D158">
        <v>8.8000000000000007</v>
      </c>
      <c r="E158">
        <v>3.4</v>
      </c>
      <c r="F158">
        <v>3.6</v>
      </c>
      <c r="G158">
        <v>0.5</v>
      </c>
      <c r="H158">
        <v>3</v>
      </c>
      <c r="I158">
        <v>1.3</v>
      </c>
      <c r="J158">
        <v>0.6</v>
      </c>
      <c r="K158">
        <v>1.6</v>
      </c>
      <c r="L158">
        <v>2</v>
      </c>
      <c r="M158">
        <v>6</v>
      </c>
      <c r="N158">
        <v>9</v>
      </c>
      <c r="O158">
        <v>3</v>
      </c>
      <c r="P158">
        <v>1</v>
      </c>
      <c r="Q158">
        <v>7.4</v>
      </c>
      <c r="R158">
        <f>datos[[#This Row],[physical_activity_hours_per_week]]/7</f>
        <v>1.0571428571428572</v>
      </c>
      <c r="S158" t="s">
        <v>30</v>
      </c>
      <c r="T158">
        <v>46</v>
      </c>
      <c r="U158" t="s">
        <v>2066</v>
      </c>
      <c r="V158" t="s">
        <v>2057</v>
      </c>
      <c r="W158">
        <v>114.8</v>
      </c>
      <c r="X158">
        <v>5</v>
      </c>
      <c r="Y158">
        <v>18</v>
      </c>
      <c r="Z158">
        <v>5.5</v>
      </c>
      <c r="AA158">
        <f>datos[[#This Row],[mindfulness_minutes_per_day]]/60</f>
        <v>9.166666666666666E-2</v>
      </c>
    </row>
    <row r="159" spans="1:27" hidden="1" x14ac:dyDescent="0.25">
      <c r="A159" t="s">
        <v>188</v>
      </c>
      <c r="B159">
        <v>44</v>
      </c>
      <c r="C159" t="s">
        <v>26</v>
      </c>
      <c r="D159">
        <v>3</v>
      </c>
      <c r="E159">
        <v>1.1000000000000001</v>
      </c>
      <c r="F159">
        <v>0.6</v>
      </c>
      <c r="G159">
        <v>0.6</v>
      </c>
      <c r="H159">
        <v>0</v>
      </c>
      <c r="I159">
        <v>1.8</v>
      </c>
      <c r="J159">
        <v>0.7</v>
      </c>
      <c r="K159">
        <v>2.6</v>
      </c>
      <c r="L159">
        <v>2.5</v>
      </c>
      <c r="M159">
        <v>6.8</v>
      </c>
      <c r="N159">
        <v>4</v>
      </c>
      <c r="O159">
        <v>1</v>
      </c>
      <c r="P159">
        <v>10</v>
      </c>
      <c r="Q159">
        <v>2.4</v>
      </c>
      <c r="R159">
        <f>datos[[#This Row],[physical_activity_hours_per_week]]/7</f>
        <v>0.34285714285714286</v>
      </c>
      <c r="S159" t="s">
        <v>27</v>
      </c>
      <c r="T159">
        <v>72</v>
      </c>
      <c r="U159" t="s">
        <v>2057</v>
      </c>
      <c r="V159" t="s">
        <v>2066</v>
      </c>
      <c r="W159">
        <v>133.80000000000001</v>
      </c>
      <c r="X159">
        <v>11</v>
      </c>
      <c r="Y159">
        <v>9</v>
      </c>
      <c r="Z159">
        <v>8.5</v>
      </c>
      <c r="AA159">
        <f>datos[[#This Row],[mindfulness_minutes_per_day]]/60</f>
        <v>0.14166666666666666</v>
      </c>
    </row>
    <row r="160" spans="1:27" hidden="1" x14ac:dyDescent="0.25">
      <c r="A160" t="s">
        <v>189</v>
      </c>
      <c r="B160">
        <v>51</v>
      </c>
      <c r="C160" t="s">
        <v>29</v>
      </c>
      <c r="D160">
        <v>5</v>
      </c>
      <c r="E160">
        <v>3.6</v>
      </c>
      <c r="F160">
        <v>0.6</v>
      </c>
      <c r="G160">
        <v>0</v>
      </c>
      <c r="H160">
        <v>1.6</v>
      </c>
      <c r="I160">
        <v>3.7</v>
      </c>
      <c r="J160">
        <v>3</v>
      </c>
      <c r="K160">
        <v>1</v>
      </c>
      <c r="L160">
        <v>1.6</v>
      </c>
      <c r="M160">
        <v>6.6</v>
      </c>
      <c r="N160">
        <v>2</v>
      </c>
      <c r="O160">
        <v>1</v>
      </c>
      <c r="P160">
        <v>1</v>
      </c>
      <c r="Q160">
        <v>0</v>
      </c>
      <c r="R160">
        <f>datos[[#This Row],[physical_activity_hours_per_week]]/7</f>
        <v>0</v>
      </c>
      <c r="S160" t="s">
        <v>27</v>
      </c>
      <c r="T160">
        <v>51</v>
      </c>
      <c r="U160" t="s">
        <v>2066</v>
      </c>
      <c r="V160" t="s">
        <v>2066</v>
      </c>
      <c r="W160">
        <v>130.4</v>
      </c>
      <c r="X160">
        <v>12</v>
      </c>
      <c r="Y160">
        <v>11</v>
      </c>
      <c r="Z160">
        <v>15.5</v>
      </c>
      <c r="AA160">
        <f>datos[[#This Row],[mindfulness_minutes_per_day]]/60</f>
        <v>0.25833333333333336</v>
      </c>
    </row>
    <row r="161" spans="1:27" hidden="1" x14ac:dyDescent="0.25">
      <c r="A161" t="s">
        <v>190</v>
      </c>
      <c r="B161">
        <v>61</v>
      </c>
      <c r="C161" t="s">
        <v>26</v>
      </c>
      <c r="D161">
        <v>10.4</v>
      </c>
      <c r="E161">
        <v>2.8</v>
      </c>
      <c r="F161">
        <v>0.3</v>
      </c>
      <c r="G161">
        <v>1.4</v>
      </c>
      <c r="H161">
        <v>2.4</v>
      </c>
      <c r="I161">
        <v>1.6</v>
      </c>
      <c r="J161">
        <v>3</v>
      </c>
      <c r="K161">
        <v>3.5</v>
      </c>
      <c r="L161">
        <v>0.2</v>
      </c>
      <c r="M161">
        <v>7.8</v>
      </c>
      <c r="N161">
        <v>2</v>
      </c>
      <c r="O161">
        <v>10</v>
      </c>
      <c r="P161">
        <v>1</v>
      </c>
      <c r="Q161">
        <v>0</v>
      </c>
      <c r="R161">
        <f>datos[[#This Row],[physical_activity_hours_per_week]]/7</f>
        <v>0</v>
      </c>
      <c r="S161" t="s">
        <v>27</v>
      </c>
      <c r="T161">
        <v>78</v>
      </c>
      <c r="U161" t="s">
        <v>2066</v>
      </c>
      <c r="V161" t="s">
        <v>2057</v>
      </c>
      <c r="W161">
        <v>192.5</v>
      </c>
      <c r="X161">
        <v>17</v>
      </c>
      <c r="Y161">
        <v>17</v>
      </c>
      <c r="Z161">
        <v>13.8</v>
      </c>
      <c r="AA161">
        <f>datos[[#This Row],[mindfulness_minutes_per_day]]/60</f>
        <v>0.23</v>
      </c>
    </row>
    <row r="162" spans="1:27" hidden="1" x14ac:dyDescent="0.25">
      <c r="A162" t="s">
        <v>191</v>
      </c>
      <c r="B162">
        <v>64</v>
      </c>
      <c r="C162" t="s">
        <v>26</v>
      </c>
      <c r="D162">
        <v>5.4</v>
      </c>
      <c r="E162">
        <v>2</v>
      </c>
      <c r="F162">
        <v>0.9</v>
      </c>
      <c r="G162">
        <v>1.7</v>
      </c>
      <c r="H162">
        <v>3.2</v>
      </c>
      <c r="I162">
        <v>4.4000000000000004</v>
      </c>
      <c r="J162">
        <v>4.5999999999999996</v>
      </c>
      <c r="K162">
        <v>2.2000000000000002</v>
      </c>
      <c r="L162">
        <v>2.8</v>
      </c>
      <c r="M162">
        <v>6.6</v>
      </c>
      <c r="N162">
        <v>9</v>
      </c>
      <c r="O162">
        <v>6</v>
      </c>
      <c r="P162">
        <v>4</v>
      </c>
      <c r="Q162">
        <v>8</v>
      </c>
      <c r="R162">
        <f>datos[[#This Row],[physical_activity_hours_per_week]]/7</f>
        <v>1.1428571428571428</v>
      </c>
      <c r="S162" t="s">
        <v>30</v>
      </c>
      <c r="T162">
        <v>30</v>
      </c>
      <c r="U162" t="s">
        <v>2057</v>
      </c>
      <c r="V162" t="s">
        <v>2057</v>
      </c>
      <c r="W162">
        <v>145.9</v>
      </c>
      <c r="X162">
        <v>13</v>
      </c>
      <c r="Y162">
        <v>18</v>
      </c>
      <c r="Z162">
        <v>2.7</v>
      </c>
      <c r="AA162">
        <f>datos[[#This Row],[mindfulness_minutes_per_day]]/60</f>
        <v>4.5000000000000005E-2</v>
      </c>
    </row>
    <row r="163" spans="1:27" hidden="1" x14ac:dyDescent="0.25">
      <c r="A163" t="s">
        <v>192</v>
      </c>
      <c r="B163">
        <v>44</v>
      </c>
      <c r="C163" t="s">
        <v>26</v>
      </c>
      <c r="D163">
        <v>0.1</v>
      </c>
      <c r="E163">
        <v>0.7</v>
      </c>
      <c r="F163">
        <v>2.2999999999999998</v>
      </c>
      <c r="G163">
        <v>0.9</v>
      </c>
      <c r="H163">
        <v>2.1</v>
      </c>
      <c r="I163">
        <v>2.9</v>
      </c>
      <c r="J163">
        <v>2.2999999999999998</v>
      </c>
      <c r="K163">
        <v>1.2</v>
      </c>
      <c r="L163">
        <v>3.2</v>
      </c>
      <c r="M163">
        <v>6.1</v>
      </c>
      <c r="N163">
        <v>9</v>
      </c>
      <c r="O163">
        <v>1</v>
      </c>
      <c r="P163">
        <v>1</v>
      </c>
      <c r="Q163">
        <v>0</v>
      </c>
      <c r="R163">
        <f>datos[[#This Row],[physical_activity_hours_per_week]]/7</f>
        <v>0</v>
      </c>
      <c r="S163" t="s">
        <v>34</v>
      </c>
      <c r="T163">
        <v>72</v>
      </c>
      <c r="U163" t="s">
        <v>2057</v>
      </c>
      <c r="V163" t="s">
        <v>2057</v>
      </c>
      <c r="W163">
        <v>71.099999999999994</v>
      </c>
      <c r="X163">
        <v>10</v>
      </c>
      <c r="Y163">
        <v>17</v>
      </c>
      <c r="Z163">
        <v>9.6</v>
      </c>
      <c r="AA163">
        <f>datos[[#This Row],[mindfulness_minutes_per_day]]/60</f>
        <v>0.16</v>
      </c>
    </row>
    <row r="164" spans="1:27" hidden="1" x14ac:dyDescent="0.25">
      <c r="A164" t="s">
        <v>193</v>
      </c>
      <c r="B164">
        <v>16</v>
      </c>
      <c r="C164" t="s">
        <v>29</v>
      </c>
      <c r="D164">
        <v>5.8</v>
      </c>
      <c r="E164">
        <v>3</v>
      </c>
      <c r="F164">
        <v>1.4</v>
      </c>
      <c r="G164">
        <v>1</v>
      </c>
      <c r="H164">
        <v>0.6</v>
      </c>
      <c r="I164">
        <v>0.9</v>
      </c>
      <c r="J164">
        <v>1.4</v>
      </c>
      <c r="K164">
        <v>0.8</v>
      </c>
      <c r="L164">
        <v>0.8</v>
      </c>
      <c r="M164">
        <v>4.7</v>
      </c>
      <c r="N164">
        <v>3</v>
      </c>
      <c r="O164">
        <v>5</v>
      </c>
      <c r="P164">
        <v>5</v>
      </c>
      <c r="Q164">
        <v>3.2</v>
      </c>
      <c r="R164">
        <f>datos[[#This Row],[physical_activity_hours_per_week]]/7</f>
        <v>0.45714285714285718</v>
      </c>
      <c r="S164" t="s">
        <v>30</v>
      </c>
      <c r="T164">
        <v>54</v>
      </c>
      <c r="U164" t="s">
        <v>2066</v>
      </c>
      <c r="V164" t="s">
        <v>2066</v>
      </c>
      <c r="W164">
        <v>127.6</v>
      </c>
      <c r="X164">
        <v>1</v>
      </c>
      <c r="Y164">
        <v>12</v>
      </c>
      <c r="Z164">
        <v>2.5</v>
      </c>
      <c r="AA164">
        <f>datos[[#This Row],[mindfulness_minutes_per_day]]/60</f>
        <v>4.1666666666666664E-2</v>
      </c>
    </row>
    <row r="165" spans="1:27" hidden="1" x14ac:dyDescent="0.25">
      <c r="A165" t="s">
        <v>194</v>
      </c>
      <c r="B165">
        <v>42</v>
      </c>
      <c r="C165" t="s">
        <v>26</v>
      </c>
      <c r="D165">
        <v>8.1999999999999993</v>
      </c>
      <c r="E165">
        <v>3.5</v>
      </c>
      <c r="F165">
        <v>1.2</v>
      </c>
      <c r="G165">
        <v>0.9</v>
      </c>
      <c r="H165">
        <v>0.8</v>
      </c>
      <c r="I165">
        <v>1.4</v>
      </c>
      <c r="J165">
        <v>2</v>
      </c>
      <c r="K165">
        <v>2.2999999999999998</v>
      </c>
      <c r="L165">
        <v>1.6</v>
      </c>
      <c r="M165">
        <v>6.6</v>
      </c>
      <c r="N165">
        <v>5</v>
      </c>
      <c r="O165">
        <v>6</v>
      </c>
      <c r="P165">
        <v>6</v>
      </c>
      <c r="Q165">
        <v>0</v>
      </c>
      <c r="R165">
        <f>datos[[#This Row],[physical_activity_hours_per_week]]/7</f>
        <v>0</v>
      </c>
      <c r="S165" t="s">
        <v>30</v>
      </c>
      <c r="T165">
        <v>21</v>
      </c>
      <c r="U165" t="s">
        <v>2057</v>
      </c>
      <c r="V165" t="s">
        <v>2057</v>
      </c>
      <c r="W165">
        <v>110.9</v>
      </c>
      <c r="X165">
        <v>18</v>
      </c>
      <c r="Y165">
        <v>16</v>
      </c>
      <c r="Z165">
        <v>17</v>
      </c>
      <c r="AA165">
        <f>datos[[#This Row],[mindfulness_minutes_per_day]]/60</f>
        <v>0.28333333333333333</v>
      </c>
    </row>
    <row r="166" spans="1:27" hidden="1" x14ac:dyDescent="0.25">
      <c r="A166" t="s">
        <v>195</v>
      </c>
      <c r="B166">
        <v>49</v>
      </c>
      <c r="C166" t="s">
        <v>26</v>
      </c>
      <c r="D166">
        <v>6</v>
      </c>
      <c r="E166">
        <v>0.4</v>
      </c>
      <c r="F166">
        <v>3</v>
      </c>
      <c r="G166">
        <v>0.6</v>
      </c>
      <c r="H166">
        <v>0.8</v>
      </c>
      <c r="I166">
        <v>0.5</v>
      </c>
      <c r="J166">
        <v>1.8</v>
      </c>
      <c r="K166">
        <v>2.4</v>
      </c>
      <c r="L166">
        <v>2</v>
      </c>
      <c r="M166">
        <v>6.4</v>
      </c>
      <c r="N166">
        <v>5</v>
      </c>
      <c r="O166">
        <v>9</v>
      </c>
      <c r="P166">
        <v>7</v>
      </c>
      <c r="Q166">
        <v>1.4</v>
      </c>
      <c r="R166">
        <f>datos[[#This Row],[physical_activity_hours_per_week]]/7</f>
        <v>0.19999999999999998</v>
      </c>
      <c r="S166" t="s">
        <v>27</v>
      </c>
      <c r="T166">
        <v>65</v>
      </c>
      <c r="U166" t="s">
        <v>2066</v>
      </c>
      <c r="V166" t="s">
        <v>2057</v>
      </c>
      <c r="W166">
        <v>76.099999999999994</v>
      </c>
      <c r="X166">
        <v>1</v>
      </c>
      <c r="Y166">
        <v>20</v>
      </c>
      <c r="Z166">
        <v>22.3</v>
      </c>
      <c r="AA166">
        <f>datos[[#This Row],[mindfulness_minutes_per_day]]/60</f>
        <v>0.3716666666666667</v>
      </c>
    </row>
    <row r="167" spans="1:27" hidden="1" x14ac:dyDescent="0.25">
      <c r="A167" t="s">
        <v>196</v>
      </c>
      <c r="B167">
        <v>35</v>
      </c>
      <c r="C167" t="s">
        <v>26</v>
      </c>
      <c r="D167">
        <v>7.4</v>
      </c>
      <c r="E167">
        <v>3</v>
      </c>
      <c r="F167">
        <v>2.5</v>
      </c>
      <c r="G167">
        <v>1.4</v>
      </c>
      <c r="H167">
        <v>1.8</v>
      </c>
      <c r="I167">
        <v>2.8</v>
      </c>
      <c r="J167">
        <v>1.2</v>
      </c>
      <c r="K167">
        <v>1.8</v>
      </c>
      <c r="L167">
        <v>2</v>
      </c>
      <c r="M167">
        <v>4.0999999999999996</v>
      </c>
      <c r="N167">
        <v>2</v>
      </c>
      <c r="O167">
        <v>6</v>
      </c>
      <c r="P167">
        <v>8</v>
      </c>
      <c r="Q167">
        <v>1.7</v>
      </c>
      <c r="R167">
        <f>datos[[#This Row],[physical_activity_hours_per_week]]/7</f>
        <v>0.24285714285714285</v>
      </c>
      <c r="S167" t="s">
        <v>27</v>
      </c>
      <c r="T167">
        <v>20</v>
      </c>
      <c r="U167" t="s">
        <v>2066</v>
      </c>
      <c r="V167" t="s">
        <v>2057</v>
      </c>
      <c r="W167">
        <v>111.9</v>
      </c>
      <c r="X167">
        <v>16</v>
      </c>
      <c r="Y167">
        <v>5</v>
      </c>
      <c r="Z167">
        <v>3.2</v>
      </c>
      <c r="AA167">
        <f>datos[[#This Row],[mindfulness_minutes_per_day]]/60</f>
        <v>5.3333333333333337E-2</v>
      </c>
    </row>
    <row r="168" spans="1:27" hidden="1" x14ac:dyDescent="0.25">
      <c r="A168" t="s">
        <v>197</v>
      </c>
      <c r="B168">
        <v>51</v>
      </c>
      <c r="C168" t="s">
        <v>29</v>
      </c>
      <c r="D168">
        <v>7.9</v>
      </c>
      <c r="E168">
        <v>3.2</v>
      </c>
      <c r="F168">
        <v>0.3</v>
      </c>
      <c r="G168">
        <v>1.2</v>
      </c>
      <c r="H168">
        <v>1</v>
      </c>
      <c r="I168">
        <v>3.6</v>
      </c>
      <c r="J168">
        <v>2.4</v>
      </c>
      <c r="K168">
        <v>3.2</v>
      </c>
      <c r="L168">
        <v>1.2</v>
      </c>
      <c r="M168">
        <v>5.3</v>
      </c>
      <c r="N168">
        <v>2</v>
      </c>
      <c r="O168">
        <v>4</v>
      </c>
      <c r="P168">
        <v>8</v>
      </c>
      <c r="Q168">
        <v>0</v>
      </c>
      <c r="R168">
        <f>datos[[#This Row],[physical_activity_hours_per_week]]/7</f>
        <v>0</v>
      </c>
      <c r="S168" t="s">
        <v>30</v>
      </c>
      <c r="T168">
        <v>25</v>
      </c>
      <c r="U168" t="s">
        <v>2057</v>
      </c>
      <c r="V168" t="s">
        <v>2057</v>
      </c>
      <c r="W168">
        <v>42.1</v>
      </c>
      <c r="X168">
        <v>7</v>
      </c>
      <c r="Y168">
        <v>15</v>
      </c>
      <c r="Z168">
        <v>9.8000000000000007</v>
      </c>
      <c r="AA168">
        <f>datos[[#This Row],[mindfulness_minutes_per_day]]/60</f>
        <v>0.16333333333333336</v>
      </c>
    </row>
    <row r="169" spans="1:27" hidden="1" x14ac:dyDescent="0.25">
      <c r="A169" t="s">
        <v>198</v>
      </c>
      <c r="B169">
        <v>57</v>
      </c>
      <c r="C169" t="s">
        <v>32</v>
      </c>
      <c r="D169">
        <v>5.3</v>
      </c>
      <c r="E169">
        <v>2.2000000000000002</v>
      </c>
      <c r="F169">
        <v>3</v>
      </c>
      <c r="G169">
        <v>0</v>
      </c>
      <c r="H169">
        <v>0</v>
      </c>
      <c r="I169">
        <v>1.6</v>
      </c>
      <c r="J169">
        <v>2.2000000000000002</v>
      </c>
      <c r="K169">
        <v>3</v>
      </c>
      <c r="L169">
        <v>3</v>
      </c>
      <c r="M169">
        <v>5.8</v>
      </c>
      <c r="N169">
        <v>10</v>
      </c>
      <c r="O169">
        <v>1</v>
      </c>
      <c r="P169">
        <v>2</v>
      </c>
      <c r="Q169">
        <v>5.4</v>
      </c>
      <c r="R169">
        <f>datos[[#This Row],[physical_activity_hours_per_week]]/7</f>
        <v>0.77142857142857146</v>
      </c>
      <c r="S169" t="s">
        <v>30</v>
      </c>
      <c r="T169">
        <v>26</v>
      </c>
      <c r="U169" t="s">
        <v>2066</v>
      </c>
      <c r="V169" t="s">
        <v>2066</v>
      </c>
      <c r="W169">
        <v>103.5</v>
      </c>
      <c r="X169">
        <v>4</v>
      </c>
      <c r="Y169">
        <v>17</v>
      </c>
      <c r="Z169">
        <v>17.3</v>
      </c>
      <c r="AA169">
        <f>datos[[#This Row],[mindfulness_minutes_per_day]]/60</f>
        <v>0.28833333333333333</v>
      </c>
    </row>
    <row r="170" spans="1:27" hidden="1" x14ac:dyDescent="0.25">
      <c r="A170" t="s">
        <v>199</v>
      </c>
      <c r="B170">
        <v>27</v>
      </c>
      <c r="C170" t="s">
        <v>29</v>
      </c>
      <c r="D170">
        <v>5</v>
      </c>
      <c r="E170">
        <v>3.6</v>
      </c>
      <c r="F170">
        <v>2.5</v>
      </c>
      <c r="G170">
        <v>0.5</v>
      </c>
      <c r="H170">
        <v>0.3</v>
      </c>
      <c r="I170">
        <v>0</v>
      </c>
      <c r="J170">
        <v>1.9</v>
      </c>
      <c r="K170">
        <v>2.6</v>
      </c>
      <c r="L170">
        <v>0</v>
      </c>
      <c r="M170">
        <v>5.8</v>
      </c>
      <c r="N170">
        <v>1</v>
      </c>
      <c r="O170">
        <v>6</v>
      </c>
      <c r="P170">
        <v>4</v>
      </c>
      <c r="Q170">
        <v>3.9</v>
      </c>
      <c r="R170">
        <f>datos[[#This Row],[physical_activity_hours_per_week]]/7</f>
        <v>0.55714285714285716</v>
      </c>
      <c r="S170" t="s">
        <v>27</v>
      </c>
      <c r="T170">
        <v>21</v>
      </c>
      <c r="U170" t="s">
        <v>2066</v>
      </c>
      <c r="V170" t="s">
        <v>2066</v>
      </c>
      <c r="W170">
        <v>159.80000000000001</v>
      </c>
      <c r="X170">
        <v>10</v>
      </c>
      <c r="Y170">
        <v>8</v>
      </c>
      <c r="Z170">
        <v>10.199999999999999</v>
      </c>
      <c r="AA170">
        <f>datos[[#This Row],[mindfulness_minutes_per_day]]/60</f>
        <v>0.16999999999999998</v>
      </c>
    </row>
    <row r="171" spans="1:27" hidden="1" x14ac:dyDescent="0.25">
      <c r="A171" t="s">
        <v>200</v>
      </c>
      <c r="B171">
        <v>55</v>
      </c>
      <c r="C171" t="s">
        <v>29</v>
      </c>
      <c r="D171">
        <v>6.3</v>
      </c>
      <c r="E171">
        <v>2.8</v>
      </c>
      <c r="F171">
        <v>2.5</v>
      </c>
      <c r="G171">
        <v>0</v>
      </c>
      <c r="H171">
        <v>1.1000000000000001</v>
      </c>
      <c r="I171">
        <v>2.4</v>
      </c>
      <c r="J171">
        <v>1.6</v>
      </c>
      <c r="K171">
        <v>1.3</v>
      </c>
      <c r="L171">
        <v>0</v>
      </c>
      <c r="M171">
        <v>6.5</v>
      </c>
      <c r="N171">
        <v>2</v>
      </c>
      <c r="O171">
        <v>7</v>
      </c>
      <c r="P171">
        <v>7</v>
      </c>
      <c r="Q171">
        <v>2.1</v>
      </c>
      <c r="R171">
        <f>datos[[#This Row],[physical_activity_hours_per_week]]/7</f>
        <v>0.3</v>
      </c>
      <c r="S171" t="s">
        <v>30</v>
      </c>
      <c r="T171">
        <v>21</v>
      </c>
      <c r="U171" t="s">
        <v>2066</v>
      </c>
      <c r="V171" t="s">
        <v>2066</v>
      </c>
      <c r="W171">
        <v>172.7</v>
      </c>
      <c r="X171">
        <v>19</v>
      </c>
      <c r="Y171">
        <v>12</v>
      </c>
      <c r="Z171">
        <v>14.5</v>
      </c>
      <c r="AA171">
        <f>datos[[#This Row],[mindfulness_minutes_per_day]]/60</f>
        <v>0.24166666666666667</v>
      </c>
    </row>
    <row r="172" spans="1:27" hidden="1" x14ac:dyDescent="0.25">
      <c r="A172" t="s">
        <v>201</v>
      </c>
      <c r="B172">
        <v>41</v>
      </c>
      <c r="C172" t="s">
        <v>29</v>
      </c>
      <c r="D172">
        <v>6.4</v>
      </c>
      <c r="E172">
        <v>3.4</v>
      </c>
      <c r="F172">
        <v>1.4</v>
      </c>
      <c r="G172">
        <v>1.8</v>
      </c>
      <c r="H172">
        <v>0.1</v>
      </c>
      <c r="I172">
        <v>1</v>
      </c>
      <c r="J172">
        <v>2.8</v>
      </c>
      <c r="K172">
        <v>1.5</v>
      </c>
      <c r="L172">
        <v>1.2</v>
      </c>
      <c r="M172">
        <v>6.4</v>
      </c>
      <c r="N172">
        <v>7</v>
      </c>
      <c r="O172">
        <v>5</v>
      </c>
      <c r="P172">
        <v>9</v>
      </c>
      <c r="Q172">
        <v>1.9</v>
      </c>
      <c r="R172">
        <f>datos[[#This Row],[physical_activity_hours_per_week]]/7</f>
        <v>0.27142857142857141</v>
      </c>
      <c r="S172" t="s">
        <v>34</v>
      </c>
      <c r="T172">
        <v>66</v>
      </c>
      <c r="U172" t="s">
        <v>2057</v>
      </c>
      <c r="V172" t="s">
        <v>2066</v>
      </c>
      <c r="W172">
        <v>175.2</v>
      </c>
      <c r="X172">
        <v>0</v>
      </c>
      <c r="Y172">
        <v>3</v>
      </c>
      <c r="Z172">
        <v>10.4</v>
      </c>
      <c r="AA172">
        <f>datos[[#This Row],[mindfulness_minutes_per_day]]/60</f>
        <v>0.17333333333333334</v>
      </c>
    </row>
    <row r="173" spans="1:27" hidden="1" x14ac:dyDescent="0.25">
      <c r="A173" t="s">
        <v>202</v>
      </c>
      <c r="B173">
        <v>48</v>
      </c>
      <c r="C173" t="s">
        <v>26</v>
      </c>
      <c r="D173">
        <v>6.1</v>
      </c>
      <c r="E173">
        <v>3.8</v>
      </c>
      <c r="F173">
        <v>1.8</v>
      </c>
      <c r="G173">
        <v>0.9</v>
      </c>
      <c r="H173">
        <v>0.3</v>
      </c>
      <c r="I173">
        <v>1.1000000000000001</v>
      </c>
      <c r="J173">
        <v>1.3</v>
      </c>
      <c r="K173">
        <v>0.7</v>
      </c>
      <c r="L173">
        <v>2.9</v>
      </c>
      <c r="M173">
        <v>6.4</v>
      </c>
      <c r="N173">
        <v>1</v>
      </c>
      <c r="O173">
        <v>6</v>
      </c>
      <c r="P173">
        <v>9</v>
      </c>
      <c r="Q173">
        <v>5.2</v>
      </c>
      <c r="R173">
        <f>datos[[#This Row],[physical_activity_hours_per_week]]/7</f>
        <v>0.74285714285714288</v>
      </c>
      <c r="S173" t="s">
        <v>30</v>
      </c>
      <c r="T173">
        <v>72</v>
      </c>
      <c r="U173" t="s">
        <v>2066</v>
      </c>
      <c r="V173" t="s">
        <v>2057</v>
      </c>
      <c r="W173">
        <v>197.9</v>
      </c>
      <c r="X173">
        <v>19</v>
      </c>
      <c r="Y173">
        <v>12</v>
      </c>
      <c r="Z173">
        <v>1.5</v>
      </c>
      <c r="AA173">
        <f>datos[[#This Row],[mindfulness_minutes_per_day]]/60</f>
        <v>2.5000000000000001E-2</v>
      </c>
    </row>
    <row r="174" spans="1:27" hidden="1" x14ac:dyDescent="0.25">
      <c r="A174" t="s">
        <v>203</v>
      </c>
      <c r="B174">
        <v>25</v>
      </c>
      <c r="C174" t="s">
        <v>29</v>
      </c>
      <c r="D174">
        <v>6.2</v>
      </c>
      <c r="E174">
        <v>3.8</v>
      </c>
      <c r="F174">
        <v>0</v>
      </c>
      <c r="G174">
        <v>1.1000000000000001</v>
      </c>
      <c r="H174">
        <v>3.6</v>
      </c>
      <c r="I174">
        <v>2.4</v>
      </c>
      <c r="J174">
        <v>1.5</v>
      </c>
      <c r="K174">
        <v>2.2999999999999998</v>
      </c>
      <c r="L174">
        <v>2.4</v>
      </c>
      <c r="M174">
        <v>9.1999999999999993</v>
      </c>
      <c r="N174">
        <v>1</v>
      </c>
      <c r="O174">
        <v>10</v>
      </c>
      <c r="P174">
        <v>3</v>
      </c>
      <c r="Q174">
        <v>3.2</v>
      </c>
      <c r="R174">
        <f>datos[[#This Row],[physical_activity_hours_per_week]]/7</f>
        <v>0.45714285714285718</v>
      </c>
      <c r="S174" t="s">
        <v>30</v>
      </c>
      <c r="T174">
        <v>24</v>
      </c>
      <c r="U174" t="s">
        <v>2066</v>
      </c>
      <c r="V174" t="s">
        <v>2066</v>
      </c>
      <c r="W174">
        <v>209.4</v>
      </c>
      <c r="X174">
        <v>15</v>
      </c>
      <c r="Y174">
        <v>2</v>
      </c>
      <c r="Z174">
        <v>11</v>
      </c>
      <c r="AA174">
        <f>datos[[#This Row],[mindfulness_minutes_per_day]]/60</f>
        <v>0.18333333333333332</v>
      </c>
    </row>
    <row r="175" spans="1:27" hidden="1" x14ac:dyDescent="0.25">
      <c r="A175" t="s">
        <v>204</v>
      </c>
      <c r="B175">
        <v>44</v>
      </c>
      <c r="C175" t="s">
        <v>29</v>
      </c>
      <c r="D175">
        <v>4.5</v>
      </c>
      <c r="E175">
        <v>4.5</v>
      </c>
      <c r="F175">
        <v>2.9</v>
      </c>
      <c r="G175">
        <v>0.8</v>
      </c>
      <c r="H175">
        <v>1.5</v>
      </c>
      <c r="I175">
        <v>3.5</v>
      </c>
      <c r="J175">
        <v>2.6</v>
      </c>
      <c r="K175">
        <v>3.2</v>
      </c>
      <c r="L175">
        <v>0</v>
      </c>
      <c r="M175">
        <v>6</v>
      </c>
      <c r="N175">
        <v>9</v>
      </c>
      <c r="O175">
        <v>8</v>
      </c>
      <c r="P175">
        <v>7</v>
      </c>
      <c r="Q175">
        <v>7.2</v>
      </c>
      <c r="R175">
        <f>datos[[#This Row],[physical_activity_hours_per_week]]/7</f>
        <v>1.0285714285714287</v>
      </c>
      <c r="S175" t="s">
        <v>30</v>
      </c>
      <c r="T175">
        <v>32</v>
      </c>
      <c r="U175" t="s">
        <v>2066</v>
      </c>
      <c r="V175" t="s">
        <v>2066</v>
      </c>
      <c r="W175">
        <v>98.8</v>
      </c>
      <c r="X175">
        <v>4</v>
      </c>
      <c r="Y175">
        <v>3</v>
      </c>
      <c r="Z175">
        <v>19</v>
      </c>
      <c r="AA175">
        <f>datos[[#This Row],[mindfulness_minutes_per_day]]/60</f>
        <v>0.31666666666666665</v>
      </c>
    </row>
    <row r="176" spans="1:27" hidden="1" x14ac:dyDescent="0.25">
      <c r="A176" t="s">
        <v>205</v>
      </c>
      <c r="B176">
        <v>19</v>
      </c>
      <c r="C176" t="s">
        <v>29</v>
      </c>
      <c r="D176">
        <v>7.5</v>
      </c>
      <c r="E176">
        <v>3.5</v>
      </c>
      <c r="F176">
        <v>1</v>
      </c>
      <c r="G176">
        <v>1.6</v>
      </c>
      <c r="H176">
        <v>1.1000000000000001</v>
      </c>
      <c r="I176">
        <v>2.9</v>
      </c>
      <c r="J176">
        <v>3.2</v>
      </c>
      <c r="K176">
        <v>0.9</v>
      </c>
      <c r="L176">
        <v>4</v>
      </c>
      <c r="M176">
        <v>5.5</v>
      </c>
      <c r="N176">
        <v>2</v>
      </c>
      <c r="O176">
        <v>1</v>
      </c>
      <c r="P176">
        <v>4</v>
      </c>
      <c r="Q176">
        <v>2.1</v>
      </c>
      <c r="R176">
        <f>datos[[#This Row],[physical_activity_hours_per_week]]/7</f>
        <v>0.3</v>
      </c>
      <c r="S176" t="s">
        <v>27</v>
      </c>
      <c r="T176">
        <v>38</v>
      </c>
      <c r="U176" t="s">
        <v>2057</v>
      </c>
      <c r="V176" t="s">
        <v>2057</v>
      </c>
      <c r="W176">
        <v>81.2</v>
      </c>
      <c r="X176">
        <v>15</v>
      </c>
      <c r="Y176">
        <v>18</v>
      </c>
      <c r="Z176">
        <v>12.5</v>
      </c>
      <c r="AA176">
        <f>datos[[#This Row],[mindfulness_minutes_per_day]]/60</f>
        <v>0.20833333333333334</v>
      </c>
    </row>
    <row r="177" spans="1:27" hidden="1" x14ac:dyDescent="0.25">
      <c r="A177" t="s">
        <v>206</v>
      </c>
      <c r="B177">
        <v>63</v>
      </c>
      <c r="C177" t="s">
        <v>29</v>
      </c>
      <c r="D177">
        <v>7.2</v>
      </c>
      <c r="E177">
        <v>2.2999999999999998</v>
      </c>
      <c r="F177">
        <v>1.1000000000000001</v>
      </c>
      <c r="G177">
        <v>1.4</v>
      </c>
      <c r="H177">
        <v>2.2000000000000002</v>
      </c>
      <c r="I177">
        <v>2.5</v>
      </c>
      <c r="J177">
        <v>3.1</v>
      </c>
      <c r="K177">
        <v>1.8</v>
      </c>
      <c r="L177">
        <v>1.8</v>
      </c>
      <c r="M177">
        <v>8.4</v>
      </c>
      <c r="N177">
        <v>4</v>
      </c>
      <c r="O177">
        <v>8</v>
      </c>
      <c r="P177">
        <v>9</v>
      </c>
      <c r="Q177">
        <v>3.9</v>
      </c>
      <c r="R177">
        <f>datos[[#This Row],[physical_activity_hours_per_week]]/7</f>
        <v>0.55714285714285716</v>
      </c>
      <c r="S177" t="s">
        <v>30</v>
      </c>
      <c r="T177">
        <v>38</v>
      </c>
      <c r="U177" t="s">
        <v>2057</v>
      </c>
      <c r="V177" t="s">
        <v>2066</v>
      </c>
      <c r="W177">
        <v>152.1</v>
      </c>
      <c r="X177">
        <v>4</v>
      </c>
      <c r="Y177">
        <v>0</v>
      </c>
      <c r="Z177">
        <v>23</v>
      </c>
      <c r="AA177">
        <f>datos[[#This Row],[mindfulness_minutes_per_day]]/60</f>
        <v>0.38333333333333336</v>
      </c>
    </row>
    <row r="178" spans="1:27" hidden="1" x14ac:dyDescent="0.25">
      <c r="A178" t="s">
        <v>207</v>
      </c>
      <c r="B178">
        <v>34</v>
      </c>
      <c r="C178" t="s">
        <v>26</v>
      </c>
      <c r="D178">
        <v>3.3</v>
      </c>
      <c r="E178">
        <v>2</v>
      </c>
      <c r="F178">
        <v>1.1000000000000001</v>
      </c>
      <c r="G178">
        <v>0.9</v>
      </c>
      <c r="H178">
        <v>2.6</v>
      </c>
      <c r="I178">
        <v>1.8</v>
      </c>
      <c r="J178">
        <v>1.7</v>
      </c>
      <c r="K178">
        <v>2.4</v>
      </c>
      <c r="L178">
        <v>0</v>
      </c>
      <c r="M178">
        <v>8.3000000000000007</v>
      </c>
      <c r="N178">
        <v>3</v>
      </c>
      <c r="O178">
        <v>2</v>
      </c>
      <c r="P178">
        <v>7</v>
      </c>
      <c r="Q178">
        <v>0.5</v>
      </c>
      <c r="R178">
        <f>datos[[#This Row],[physical_activity_hours_per_week]]/7</f>
        <v>7.1428571428571425E-2</v>
      </c>
      <c r="S178" t="s">
        <v>34</v>
      </c>
      <c r="T178">
        <v>66</v>
      </c>
      <c r="U178" t="s">
        <v>2057</v>
      </c>
      <c r="V178" t="s">
        <v>2066</v>
      </c>
      <c r="W178">
        <v>177.3</v>
      </c>
      <c r="X178">
        <v>9</v>
      </c>
      <c r="Y178">
        <v>0</v>
      </c>
      <c r="Z178">
        <v>0</v>
      </c>
      <c r="AA178">
        <f>datos[[#This Row],[mindfulness_minutes_per_day]]/60</f>
        <v>0</v>
      </c>
    </row>
    <row r="179" spans="1:27" hidden="1" x14ac:dyDescent="0.25">
      <c r="A179" t="s">
        <v>208</v>
      </c>
      <c r="B179">
        <v>40</v>
      </c>
      <c r="C179" t="s">
        <v>26</v>
      </c>
      <c r="D179">
        <v>5.2</v>
      </c>
      <c r="E179">
        <v>1.4</v>
      </c>
      <c r="F179">
        <v>3.8</v>
      </c>
      <c r="G179">
        <v>1.9</v>
      </c>
      <c r="H179">
        <v>3.7</v>
      </c>
      <c r="I179">
        <v>0.4</v>
      </c>
      <c r="J179">
        <v>0.5</v>
      </c>
      <c r="K179">
        <v>3.2</v>
      </c>
      <c r="L179">
        <v>1.1000000000000001</v>
      </c>
      <c r="M179">
        <v>5.2</v>
      </c>
      <c r="N179">
        <v>4</v>
      </c>
      <c r="O179">
        <v>2</v>
      </c>
      <c r="P179">
        <v>6</v>
      </c>
      <c r="Q179">
        <v>2.1</v>
      </c>
      <c r="R179">
        <f>datos[[#This Row],[physical_activity_hours_per_week]]/7</f>
        <v>0.3</v>
      </c>
      <c r="S179" t="s">
        <v>27</v>
      </c>
      <c r="T179">
        <v>20</v>
      </c>
      <c r="U179" t="s">
        <v>2057</v>
      </c>
      <c r="V179" t="s">
        <v>2066</v>
      </c>
      <c r="W179">
        <v>108.2</v>
      </c>
      <c r="X179">
        <v>8</v>
      </c>
      <c r="Y179">
        <v>8</v>
      </c>
      <c r="Z179">
        <v>13</v>
      </c>
      <c r="AA179">
        <f>datos[[#This Row],[mindfulness_minutes_per_day]]/60</f>
        <v>0.21666666666666667</v>
      </c>
    </row>
    <row r="180" spans="1:27" hidden="1" x14ac:dyDescent="0.25">
      <c r="A180" t="s">
        <v>209</v>
      </c>
      <c r="B180">
        <v>14</v>
      </c>
      <c r="C180" t="s">
        <v>29</v>
      </c>
      <c r="D180">
        <v>6.2</v>
      </c>
      <c r="E180">
        <v>3.2</v>
      </c>
      <c r="F180">
        <v>1.3</v>
      </c>
      <c r="G180">
        <v>1.1000000000000001</v>
      </c>
      <c r="H180">
        <v>3.2</v>
      </c>
      <c r="I180">
        <v>2.4</v>
      </c>
      <c r="J180">
        <v>1.7</v>
      </c>
      <c r="K180">
        <v>0.6</v>
      </c>
      <c r="L180">
        <v>2.2000000000000002</v>
      </c>
      <c r="M180">
        <v>8</v>
      </c>
      <c r="N180">
        <v>7</v>
      </c>
      <c r="O180">
        <v>8</v>
      </c>
      <c r="P180">
        <v>9</v>
      </c>
      <c r="Q180">
        <v>5.0999999999999996</v>
      </c>
      <c r="R180">
        <f>datos[[#This Row],[physical_activity_hours_per_week]]/7</f>
        <v>0.72857142857142854</v>
      </c>
      <c r="S180" t="s">
        <v>27</v>
      </c>
      <c r="T180">
        <v>54</v>
      </c>
      <c r="U180" t="s">
        <v>2066</v>
      </c>
      <c r="V180" t="s">
        <v>2057</v>
      </c>
      <c r="W180">
        <v>163.19999999999999</v>
      </c>
      <c r="X180">
        <v>18</v>
      </c>
      <c r="Y180">
        <v>2</v>
      </c>
      <c r="Z180">
        <v>4.8</v>
      </c>
      <c r="AA180">
        <f>datos[[#This Row],[mindfulness_minutes_per_day]]/60</f>
        <v>0.08</v>
      </c>
    </row>
    <row r="181" spans="1:27" hidden="1" x14ac:dyDescent="0.25">
      <c r="A181" t="s">
        <v>210</v>
      </c>
      <c r="B181">
        <v>54</v>
      </c>
      <c r="C181" t="s">
        <v>26</v>
      </c>
      <c r="D181">
        <v>4.9000000000000004</v>
      </c>
      <c r="E181">
        <v>5</v>
      </c>
      <c r="F181">
        <v>2.9</v>
      </c>
      <c r="G181">
        <v>0.3</v>
      </c>
      <c r="H181">
        <v>1.9</v>
      </c>
      <c r="I181">
        <v>2.9</v>
      </c>
      <c r="J181">
        <v>2.1</v>
      </c>
      <c r="K181">
        <v>5.4</v>
      </c>
      <c r="L181">
        <v>2.5</v>
      </c>
      <c r="M181">
        <v>4.3</v>
      </c>
      <c r="N181">
        <v>10</v>
      </c>
      <c r="O181">
        <v>2</v>
      </c>
      <c r="P181">
        <v>7</v>
      </c>
      <c r="Q181">
        <v>5.4</v>
      </c>
      <c r="R181">
        <f>datos[[#This Row],[physical_activity_hours_per_week]]/7</f>
        <v>0.77142857142857146</v>
      </c>
      <c r="S181" t="s">
        <v>30</v>
      </c>
      <c r="T181">
        <v>76</v>
      </c>
      <c r="U181" t="s">
        <v>2066</v>
      </c>
      <c r="V181" t="s">
        <v>2066</v>
      </c>
      <c r="W181">
        <v>241.1</v>
      </c>
      <c r="X181">
        <v>2</v>
      </c>
      <c r="Y181">
        <v>2</v>
      </c>
      <c r="Z181">
        <v>3</v>
      </c>
      <c r="AA181">
        <f>datos[[#This Row],[mindfulness_minutes_per_day]]/60</f>
        <v>0.05</v>
      </c>
    </row>
    <row r="182" spans="1:27" hidden="1" x14ac:dyDescent="0.25">
      <c r="A182" t="s">
        <v>211</v>
      </c>
      <c r="B182">
        <v>57</v>
      </c>
      <c r="C182" t="s">
        <v>26</v>
      </c>
      <c r="D182">
        <v>7.3</v>
      </c>
      <c r="E182">
        <v>2.5</v>
      </c>
      <c r="F182">
        <v>2</v>
      </c>
      <c r="G182">
        <v>1.1000000000000001</v>
      </c>
      <c r="H182">
        <v>0</v>
      </c>
      <c r="I182">
        <v>1.3</v>
      </c>
      <c r="J182">
        <v>0.7</v>
      </c>
      <c r="K182">
        <v>3.5</v>
      </c>
      <c r="L182">
        <v>1.1000000000000001</v>
      </c>
      <c r="M182">
        <v>9.9</v>
      </c>
      <c r="N182">
        <v>2</v>
      </c>
      <c r="O182">
        <v>8</v>
      </c>
      <c r="P182">
        <v>8</v>
      </c>
      <c r="Q182">
        <v>6.7</v>
      </c>
      <c r="R182">
        <f>datos[[#This Row],[physical_activity_hours_per_week]]/7</f>
        <v>0.95714285714285718</v>
      </c>
      <c r="S182" t="s">
        <v>27</v>
      </c>
      <c r="T182">
        <v>37</v>
      </c>
      <c r="U182" t="s">
        <v>2066</v>
      </c>
      <c r="V182" t="s">
        <v>2066</v>
      </c>
      <c r="W182">
        <v>83.2</v>
      </c>
      <c r="X182">
        <v>8</v>
      </c>
      <c r="Y182">
        <v>17</v>
      </c>
      <c r="Z182">
        <v>20.7</v>
      </c>
      <c r="AA182">
        <f>datos[[#This Row],[mindfulness_minutes_per_day]]/60</f>
        <v>0.34499999999999997</v>
      </c>
    </row>
    <row r="183" spans="1:27" hidden="1" x14ac:dyDescent="0.25">
      <c r="A183" t="s">
        <v>212</v>
      </c>
      <c r="B183">
        <v>18</v>
      </c>
      <c r="C183" t="s">
        <v>29</v>
      </c>
      <c r="D183">
        <v>5.9</v>
      </c>
      <c r="E183">
        <v>3.7</v>
      </c>
      <c r="F183">
        <v>1.2</v>
      </c>
      <c r="G183">
        <v>1.3</v>
      </c>
      <c r="H183">
        <v>0.5</v>
      </c>
      <c r="I183">
        <v>1.6</v>
      </c>
      <c r="J183">
        <v>1.6</v>
      </c>
      <c r="K183">
        <v>1.7</v>
      </c>
      <c r="L183">
        <v>1.7</v>
      </c>
      <c r="M183">
        <v>8.6</v>
      </c>
      <c r="N183">
        <v>2</v>
      </c>
      <c r="O183">
        <v>5</v>
      </c>
      <c r="P183">
        <v>5</v>
      </c>
      <c r="Q183">
        <v>3.9</v>
      </c>
      <c r="R183">
        <f>datos[[#This Row],[physical_activity_hours_per_week]]/7</f>
        <v>0.55714285714285716</v>
      </c>
      <c r="S183" t="s">
        <v>30</v>
      </c>
      <c r="T183">
        <v>68</v>
      </c>
      <c r="U183" t="s">
        <v>2066</v>
      </c>
      <c r="V183" t="s">
        <v>2066</v>
      </c>
      <c r="W183">
        <v>150.30000000000001</v>
      </c>
      <c r="X183">
        <v>19</v>
      </c>
      <c r="Y183">
        <v>1</v>
      </c>
      <c r="Z183">
        <v>8</v>
      </c>
      <c r="AA183">
        <f>datos[[#This Row],[mindfulness_minutes_per_day]]/60</f>
        <v>0.13333333333333333</v>
      </c>
    </row>
    <row r="184" spans="1:27" hidden="1" x14ac:dyDescent="0.25">
      <c r="A184" t="s">
        <v>213</v>
      </c>
      <c r="B184">
        <v>40</v>
      </c>
      <c r="C184" t="s">
        <v>29</v>
      </c>
      <c r="D184">
        <v>6.3</v>
      </c>
      <c r="E184">
        <v>1.9</v>
      </c>
      <c r="F184">
        <v>1</v>
      </c>
      <c r="G184">
        <v>0.9</v>
      </c>
      <c r="H184">
        <v>1.1000000000000001</v>
      </c>
      <c r="I184">
        <v>3.3</v>
      </c>
      <c r="J184">
        <v>3.4</v>
      </c>
      <c r="K184">
        <v>1.1000000000000001</v>
      </c>
      <c r="L184">
        <v>1.1000000000000001</v>
      </c>
      <c r="M184">
        <v>7.1</v>
      </c>
      <c r="N184">
        <v>9</v>
      </c>
      <c r="O184">
        <v>9</v>
      </c>
      <c r="P184">
        <v>4</v>
      </c>
      <c r="Q184">
        <v>5.5</v>
      </c>
      <c r="R184">
        <f>datos[[#This Row],[physical_activity_hours_per_week]]/7</f>
        <v>0.7857142857142857</v>
      </c>
      <c r="S184" t="s">
        <v>27</v>
      </c>
      <c r="T184">
        <v>76</v>
      </c>
      <c r="U184" t="s">
        <v>2066</v>
      </c>
      <c r="V184" t="s">
        <v>2057</v>
      </c>
      <c r="W184">
        <v>201.9</v>
      </c>
      <c r="X184">
        <v>7</v>
      </c>
      <c r="Y184">
        <v>10</v>
      </c>
      <c r="Z184">
        <v>7.2</v>
      </c>
      <c r="AA184">
        <f>datos[[#This Row],[mindfulness_minutes_per_day]]/60</f>
        <v>0.12000000000000001</v>
      </c>
    </row>
    <row r="185" spans="1:27" hidden="1" x14ac:dyDescent="0.25">
      <c r="A185" t="s">
        <v>214</v>
      </c>
      <c r="B185">
        <v>40</v>
      </c>
      <c r="C185" t="s">
        <v>32</v>
      </c>
      <c r="D185">
        <v>5.2</v>
      </c>
      <c r="E185">
        <v>3.3</v>
      </c>
      <c r="F185">
        <v>1.4</v>
      </c>
      <c r="G185">
        <v>0.8</v>
      </c>
      <c r="H185">
        <v>2</v>
      </c>
      <c r="I185">
        <v>1.5</v>
      </c>
      <c r="J185">
        <v>2.2000000000000002</v>
      </c>
      <c r="K185">
        <v>2.9</v>
      </c>
      <c r="L185">
        <v>1.1000000000000001</v>
      </c>
      <c r="M185">
        <v>7.5</v>
      </c>
      <c r="N185">
        <v>6</v>
      </c>
      <c r="O185">
        <v>9</v>
      </c>
      <c r="P185">
        <v>1</v>
      </c>
      <c r="Q185">
        <v>4.2</v>
      </c>
      <c r="R185">
        <f>datos[[#This Row],[physical_activity_hours_per_week]]/7</f>
        <v>0.6</v>
      </c>
      <c r="S185" t="s">
        <v>30</v>
      </c>
      <c r="T185">
        <v>51</v>
      </c>
      <c r="U185" t="s">
        <v>2057</v>
      </c>
      <c r="V185" t="s">
        <v>2066</v>
      </c>
      <c r="W185">
        <v>140.1</v>
      </c>
      <c r="X185">
        <v>3</v>
      </c>
      <c r="Y185">
        <v>8</v>
      </c>
      <c r="Z185">
        <v>12.7</v>
      </c>
      <c r="AA185">
        <f>datos[[#This Row],[mindfulness_minutes_per_day]]/60</f>
        <v>0.21166666666666664</v>
      </c>
    </row>
    <row r="186" spans="1:27" hidden="1" x14ac:dyDescent="0.25">
      <c r="A186" t="s">
        <v>215</v>
      </c>
      <c r="B186">
        <v>56</v>
      </c>
      <c r="C186" t="s">
        <v>26</v>
      </c>
      <c r="D186">
        <v>2</v>
      </c>
      <c r="E186">
        <v>4.9000000000000004</v>
      </c>
      <c r="F186">
        <v>1.9</v>
      </c>
      <c r="G186">
        <v>1.9</v>
      </c>
      <c r="H186">
        <v>1.6</v>
      </c>
      <c r="I186">
        <v>1.7</v>
      </c>
      <c r="J186">
        <v>1.4</v>
      </c>
      <c r="K186">
        <v>3.1</v>
      </c>
      <c r="L186">
        <v>1.9</v>
      </c>
      <c r="M186">
        <v>7</v>
      </c>
      <c r="N186">
        <v>7</v>
      </c>
      <c r="O186">
        <v>8</v>
      </c>
      <c r="P186">
        <v>8</v>
      </c>
      <c r="Q186">
        <v>2.2000000000000002</v>
      </c>
      <c r="R186">
        <f>datos[[#This Row],[physical_activity_hours_per_week]]/7</f>
        <v>0.31428571428571433</v>
      </c>
      <c r="S186" t="s">
        <v>30</v>
      </c>
      <c r="T186">
        <v>51</v>
      </c>
      <c r="U186" t="s">
        <v>2066</v>
      </c>
      <c r="V186" t="s">
        <v>2057</v>
      </c>
      <c r="W186">
        <v>170.6</v>
      </c>
      <c r="X186">
        <v>10</v>
      </c>
      <c r="Y186">
        <v>1</v>
      </c>
      <c r="Z186">
        <v>0</v>
      </c>
      <c r="AA186">
        <f>datos[[#This Row],[mindfulness_minutes_per_day]]/60</f>
        <v>0</v>
      </c>
    </row>
    <row r="187" spans="1:27" hidden="1" x14ac:dyDescent="0.25">
      <c r="A187" t="s">
        <v>216</v>
      </c>
      <c r="B187">
        <v>56</v>
      </c>
      <c r="C187" t="s">
        <v>29</v>
      </c>
      <c r="D187">
        <v>1.9</v>
      </c>
      <c r="E187">
        <v>4</v>
      </c>
      <c r="F187">
        <v>2.6</v>
      </c>
      <c r="G187">
        <v>0.4</v>
      </c>
      <c r="H187">
        <v>0</v>
      </c>
      <c r="I187">
        <v>1.9</v>
      </c>
      <c r="J187">
        <v>2</v>
      </c>
      <c r="K187">
        <v>1.2</v>
      </c>
      <c r="L187">
        <v>2.6</v>
      </c>
      <c r="M187">
        <v>5.7</v>
      </c>
      <c r="N187">
        <v>5</v>
      </c>
      <c r="O187">
        <v>9</v>
      </c>
      <c r="P187">
        <v>6</v>
      </c>
      <c r="Q187">
        <v>0</v>
      </c>
      <c r="R187">
        <f>datos[[#This Row],[physical_activity_hours_per_week]]/7</f>
        <v>0</v>
      </c>
      <c r="S187" t="s">
        <v>27</v>
      </c>
      <c r="T187">
        <v>72</v>
      </c>
      <c r="U187" t="s">
        <v>2066</v>
      </c>
      <c r="V187" t="s">
        <v>2066</v>
      </c>
      <c r="W187">
        <v>195.5</v>
      </c>
      <c r="X187">
        <v>3</v>
      </c>
      <c r="Y187">
        <v>19</v>
      </c>
      <c r="Z187">
        <v>20.8</v>
      </c>
      <c r="AA187">
        <f>datos[[#This Row],[mindfulness_minutes_per_day]]/60</f>
        <v>0.34666666666666668</v>
      </c>
    </row>
    <row r="188" spans="1:27" hidden="1" x14ac:dyDescent="0.25">
      <c r="A188" t="s">
        <v>217</v>
      </c>
      <c r="B188">
        <v>32</v>
      </c>
      <c r="C188" t="s">
        <v>26</v>
      </c>
      <c r="D188">
        <v>7.2</v>
      </c>
      <c r="E188">
        <v>0.6</v>
      </c>
      <c r="F188">
        <v>1.5</v>
      </c>
      <c r="G188">
        <v>0</v>
      </c>
      <c r="H188">
        <v>0</v>
      </c>
      <c r="I188">
        <v>2.8</v>
      </c>
      <c r="J188">
        <v>2.1</v>
      </c>
      <c r="K188">
        <v>1.1000000000000001</v>
      </c>
      <c r="L188">
        <v>0.1</v>
      </c>
      <c r="M188">
        <v>7.9</v>
      </c>
      <c r="N188">
        <v>5</v>
      </c>
      <c r="O188">
        <v>7</v>
      </c>
      <c r="P188">
        <v>4</v>
      </c>
      <c r="Q188">
        <v>2.5</v>
      </c>
      <c r="R188">
        <f>datos[[#This Row],[physical_activity_hours_per_week]]/7</f>
        <v>0.35714285714285715</v>
      </c>
      <c r="S188" t="s">
        <v>27</v>
      </c>
      <c r="T188">
        <v>27</v>
      </c>
      <c r="U188" t="s">
        <v>2066</v>
      </c>
      <c r="V188" t="s">
        <v>2066</v>
      </c>
      <c r="W188">
        <v>134.9</v>
      </c>
      <c r="X188">
        <v>11</v>
      </c>
      <c r="Y188">
        <v>3</v>
      </c>
      <c r="Z188">
        <v>25.2</v>
      </c>
      <c r="AA188">
        <f>datos[[#This Row],[mindfulness_minutes_per_day]]/60</f>
        <v>0.42</v>
      </c>
    </row>
    <row r="189" spans="1:27" hidden="1" x14ac:dyDescent="0.25">
      <c r="A189" t="s">
        <v>218</v>
      </c>
      <c r="B189">
        <v>42</v>
      </c>
      <c r="C189" t="s">
        <v>29</v>
      </c>
      <c r="D189">
        <v>6.5</v>
      </c>
      <c r="E189">
        <v>3.9</v>
      </c>
      <c r="F189">
        <v>1.5</v>
      </c>
      <c r="G189">
        <v>1.8</v>
      </c>
      <c r="H189">
        <v>1.8</v>
      </c>
      <c r="I189">
        <v>2.4</v>
      </c>
      <c r="J189">
        <v>1.6</v>
      </c>
      <c r="K189">
        <v>1.3</v>
      </c>
      <c r="L189">
        <v>1</v>
      </c>
      <c r="M189">
        <v>8.1</v>
      </c>
      <c r="N189">
        <v>4</v>
      </c>
      <c r="O189">
        <v>8</v>
      </c>
      <c r="P189">
        <v>3</v>
      </c>
      <c r="Q189">
        <v>0.7</v>
      </c>
      <c r="R189">
        <f>datos[[#This Row],[physical_activity_hours_per_week]]/7</f>
        <v>9.9999999999999992E-2</v>
      </c>
      <c r="S189" t="s">
        <v>27</v>
      </c>
      <c r="T189">
        <v>30</v>
      </c>
      <c r="U189" t="s">
        <v>2066</v>
      </c>
      <c r="V189" t="s">
        <v>2057</v>
      </c>
      <c r="W189">
        <v>96.9</v>
      </c>
      <c r="X189">
        <v>6</v>
      </c>
      <c r="Y189">
        <v>8</v>
      </c>
      <c r="Z189">
        <v>17.3</v>
      </c>
      <c r="AA189">
        <f>datos[[#This Row],[mindfulness_minutes_per_day]]/60</f>
        <v>0.28833333333333333</v>
      </c>
    </row>
    <row r="190" spans="1:27" hidden="1" x14ac:dyDescent="0.25">
      <c r="A190" t="s">
        <v>219</v>
      </c>
      <c r="B190">
        <v>23</v>
      </c>
      <c r="C190" t="s">
        <v>26</v>
      </c>
      <c r="D190">
        <v>6.9</v>
      </c>
      <c r="E190">
        <v>3.9</v>
      </c>
      <c r="F190">
        <v>1.1000000000000001</v>
      </c>
      <c r="G190">
        <v>0.4</v>
      </c>
      <c r="H190">
        <v>1.6</v>
      </c>
      <c r="I190">
        <v>2.2999999999999998</v>
      </c>
      <c r="J190">
        <v>2.9</v>
      </c>
      <c r="K190">
        <v>2.6</v>
      </c>
      <c r="L190">
        <v>0.6</v>
      </c>
      <c r="M190">
        <v>5.6</v>
      </c>
      <c r="N190">
        <v>8</v>
      </c>
      <c r="O190">
        <v>6</v>
      </c>
      <c r="P190">
        <v>5</v>
      </c>
      <c r="Q190">
        <v>5.0999999999999996</v>
      </c>
      <c r="R190">
        <f>datos[[#This Row],[physical_activity_hours_per_week]]/7</f>
        <v>0.72857142857142854</v>
      </c>
      <c r="S190" t="s">
        <v>27</v>
      </c>
      <c r="T190">
        <v>39</v>
      </c>
      <c r="U190" t="s">
        <v>2066</v>
      </c>
      <c r="V190" t="s">
        <v>2066</v>
      </c>
      <c r="W190">
        <v>145</v>
      </c>
      <c r="X190">
        <v>7</v>
      </c>
      <c r="Y190">
        <v>13</v>
      </c>
      <c r="Z190">
        <v>13.3</v>
      </c>
      <c r="AA190">
        <f>datos[[#This Row],[mindfulness_minutes_per_day]]/60</f>
        <v>0.22166666666666668</v>
      </c>
    </row>
    <row r="191" spans="1:27" hidden="1" x14ac:dyDescent="0.25">
      <c r="A191" t="s">
        <v>220</v>
      </c>
      <c r="B191">
        <v>40</v>
      </c>
      <c r="C191" t="s">
        <v>29</v>
      </c>
      <c r="D191">
        <v>6.3</v>
      </c>
      <c r="E191">
        <v>3.3</v>
      </c>
      <c r="F191">
        <v>0.8</v>
      </c>
      <c r="G191">
        <v>0.9</v>
      </c>
      <c r="H191">
        <v>1.3</v>
      </c>
      <c r="I191">
        <v>3.8</v>
      </c>
      <c r="J191">
        <v>0</v>
      </c>
      <c r="K191">
        <v>2.6</v>
      </c>
      <c r="L191">
        <v>0.2</v>
      </c>
      <c r="M191">
        <v>6.5</v>
      </c>
      <c r="N191">
        <v>7</v>
      </c>
      <c r="O191">
        <v>9</v>
      </c>
      <c r="P191">
        <v>4</v>
      </c>
      <c r="Q191">
        <v>5.2</v>
      </c>
      <c r="R191">
        <f>datos[[#This Row],[physical_activity_hours_per_week]]/7</f>
        <v>0.74285714285714288</v>
      </c>
      <c r="S191" t="s">
        <v>27</v>
      </c>
      <c r="T191">
        <v>27</v>
      </c>
      <c r="U191" t="s">
        <v>2057</v>
      </c>
      <c r="V191" t="s">
        <v>2066</v>
      </c>
      <c r="W191">
        <v>95.3</v>
      </c>
      <c r="X191">
        <v>9</v>
      </c>
      <c r="Y191">
        <v>18</v>
      </c>
      <c r="Z191">
        <v>8.3000000000000007</v>
      </c>
      <c r="AA191">
        <f>datos[[#This Row],[mindfulness_minutes_per_day]]/60</f>
        <v>0.13833333333333334</v>
      </c>
    </row>
    <row r="192" spans="1:27" hidden="1" x14ac:dyDescent="0.25">
      <c r="A192" t="s">
        <v>221</v>
      </c>
      <c r="B192">
        <v>37</v>
      </c>
      <c r="C192" t="s">
        <v>29</v>
      </c>
      <c r="D192">
        <v>6.4</v>
      </c>
      <c r="E192">
        <v>4</v>
      </c>
      <c r="F192">
        <v>0.7</v>
      </c>
      <c r="G192">
        <v>0.8</v>
      </c>
      <c r="H192">
        <v>2</v>
      </c>
      <c r="I192">
        <v>1.5</v>
      </c>
      <c r="J192">
        <v>2.6</v>
      </c>
      <c r="K192">
        <v>5.3</v>
      </c>
      <c r="L192">
        <v>0.1</v>
      </c>
      <c r="M192">
        <v>5</v>
      </c>
      <c r="N192">
        <v>10</v>
      </c>
      <c r="O192">
        <v>2</v>
      </c>
      <c r="P192">
        <v>7</v>
      </c>
      <c r="Q192">
        <v>1</v>
      </c>
      <c r="R192">
        <f>datos[[#This Row],[physical_activity_hours_per_week]]/7</f>
        <v>0.14285714285714285</v>
      </c>
      <c r="S192" t="s">
        <v>27</v>
      </c>
      <c r="T192">
        <v>47</v>
      </c>
      <c r="U192" t="s">
        <v>2066</v>
      </c>
      <c r="V192" t="s">
        <v>2057</v>
      </c>
      <c r="W192">
        <v>122.5</v>
      </c>
      <c r="X192">
        <v>12</v>
      </c>
      <c r="Y192">
        <v>15</v>
      </c>
      <c r="Z192">
        <v>1.4</v>
      </c>
      <c r="AA192">
        <f>datos[[#This Row],[mindfulness_minutes_per_day]]/60</f>
        <v>2.3333333333333331E-2</v>
      </c>
    </row>
    <row r="193" spans="1:27" hidden="1" x14ac:dyDescent="0.25">
      <c r="A193" t="s">
        <v>222</v>
      </c>
      <c r="B193">
        <v>51</v>
      </c>
      <c r="C193" t="s">
        <v>29</v>
      </c>
      <c r="D193">
        <v>7.9</v>
      </c>
      <c r="E193">
        <v>1.7</v>
      </c>
      <c r="F193">
        <v>3</v>
      </c>
      <c r="G193">
        <v>1.6</v>
      </c>
      <c r="H193">
        <v>2.7</v>
      </c>
      <c r="I193">
        <v>0.9</v>
      </c>
      <c r="J193">
        <v>1.3</v>
      </c>
      <c r="K193">
        <v>0</v>
      </c>
      <c r="L193">
        <v>1.2</v>
      </c>
      <c r="M193">
        <v>6.4</v>
      </c>
      <c r="N193">
        <v>2</v>
      </c>
      <c r="O193">
        <v>3</v>
      </c>
      <c r="P193">
        <v>6</v>
      </c>
      <c r="Q193">
        <v>5.2</v>
      </c>
      <c r="R193">
        <f>datos[[#This Row],[physical_activity_hours_per_week]]/7</f>
        <v>0.74285714285714288</v>
      </c>
      <c r="S193" t="s">
        <v>30</v>
      </c>
      <c r="T193">
        <v>40</v>
      </c>
      <c r="U193" t="s">
        <v>2066</v>
      </c>
      <c r="V193" t="s">
        <v>2066</v>
      </c>
      <c r="W193">
        <v>172.1</v>
      </c>
      <c r="X193">
        <v>13</v>
      </c>
      <c r="Y193">
        <v>13</v>
      </c>
      <c r="Z193">
        <v>19.600000000000001</v>
      </c>
      <c r="AA193">
        <f>datos[[#This Row],[mindfulness_minutes_per_day]]/60</f>
        <v>0.32666666666666672</v>
      </c>
    </row>
    <row r="194" spans="1:27" hidden="1" x14ac:dyDescent="0.25">
      <c r="A194" t="s">
        <v>223</v>
      </c>
      <c r="B194">
        <v>45</v>
      </c>
      <c r="C194" t="s">
        <v>32</v>
      </c>
      <c r="D194">
        <v>6.9</v>
      </c>
      <c r="E194">
        <v>3.1</v>
      </c>
      <c r="F194">
        <v>1.5</v>
      </c>
      <c r="G194">
        <v>1.7</v>
      </c>
      <c r="H194">
        <v>1.8</v>
      </c>
      <c r="I194">
        <v>3.2</v>
      </c>
      <c r="J194">
        <v>3.3</v>
      </c>
      <c r="K194">
        <v>1.6</v>
      </c>
      <c r="L194">
        <v>0.1</v>
      </c>
      <c r="M194">
        <v>6.2</v>
      </c>
      <c r="N194">
        <v>2</v>
      </c>
      <c r="O194">
        <v>2</v>
      </c>
      <c r="P194">
        <v>3</v>
      </c>
      <c r="Q194">
        <v>0.6</v>
      </c>
      <c r="R194">
        <f>datos[[#This Row],[physical_activity_hours_per_week]]/7</f>
        <v>8.5714285714285715E-2</v>
      </c>
      <c r="S194" t="s">
        <v>30</v>
      </c>
      <c r="T194">
        <v>57</v>
      </c>
      <c r="U194" t="s">
        <v>2057</v>
      </c>
      <c r="V194" t="s">
        <v>2057</v>
      </c>
      <c r="W194">
        <v>159.1</v>
      </c>
      <c r="X194">
        <v>15</v>
      </c>
      <c r="Y194">
        <v>14</v>
      </c>
      <c r="Z194">
        <v>17.3</v>
      </c>
      <c r="AA194">
        <f>datos[[#This Row],[mindfulness_minutes_per_day]]/60</f>
        <v>0.28833333333333333</v>
      </c>
    </row>
    <row r="195" spans="1:27" hidden="1" x14ac:dyDescent="0.25">
      <c r="A195" t="s">
        <v>224</v>
      </c>
      <c r="B195">
        <v>13</v>
      </c>
      <c r="C195" t="s">
        <v>26</v>
      </c>
      <c r="D195">
        <v>8.1</v>
      </c>
      <c r="E195">
        <v>4.7</v>
      </c>
      <c r="F195">
        <v>1.6</v>
      </c>
      <c r="G195">
        <v>0.4</v>
      </c>
      <c r="H195">
        <v>0.6</v>
      </c>
      <c r="I195">
        <v>2.2999999999999998</v>
      </c>
      <c r="J195">
        <v>0.5</v>
      </c>
      <c r="K195">
        <v>1.8</v>
      </c>
      <c r="L195">
        <v>0.1</v>
      </c>
      <c r="M195">
        <v>8</v>
      </c>
      <c r="N195">
        <v>6</v>
      </c>
      <c r="O195">
        <v>6</v>
      </c>
      <c r="P195">
        <v>10</v>
      </c>
      <c r="Q195">
        <v>5.9</v>
      </c>
      <c r="R195">
        <f>datos[[#This Row],[physical_activity_hours_per_week]]/7</f>
        <v>0.84285714285714286</v>
      </c>
      <c r="S195" t="s">
        <v>27</v>
      </c>
      <c r="T195">
        <v>57</v>
      </c>
      <c r="U195" t="s">
        <v>2066</v>
      </c>
      <c r="V195" t="s">
        <v>2066</v>
      </c>
      <c r="W195">
        <v>199.9</v>
      </c>
      <c r="X195">
        <v>6</v>
      </c>
      <c r="Y195">
        <v>17</v>
      </c>
      <c r="Z195">
        <v>13.6</v>
      </c>
      <c r="AA195">
        <f>datos[[#This Row],[mindfulness_minutes_per_day]]/60</f>
        <v>0.22666666666666666</v>
      </c>
    </row>
    <row r="196" spans="1:27" hidden="1" x14ac:dyDescent="0.25">
      <c r="A196" t="s">
        <v>225</v>
      </c>
      <c r="B196">
        <v>39</v>
      </c>
      <c r="C196" t="s">
        <v>29</v>
      </c>
      <c r="D196">
        <v>6.3</v>
      </c>
      <c r="E196">
        <v>4.5</v>
      </c>
      <c r="F196">
        <v>1.3</v>
      </c>
      <c r="G196">
        <v>1.7</v>
      </c>
      <c r="H196">
        <v>3.4</v>
      </c>
      <c r="I196">
        <v>1.3</v>
      </c>
      <c r="J196">
        <v>3.1</v>
      </c>
      <c r="K196">
        <v>3.1</v>
      </c>
      <c r="L196">
        <v>1</v>
      </c>
      <c r="M196">
        <v>8.4</v>
      </c>
      <c r="N196">
        <v>1</v>
      </c>
      <c r="O196">
        <v>3</v>
      </c>
      <c r="P196">
        <v>1</v>
      </c>
      <c r="Q196">
        <v>2.7</v>
      </c>
      <c r="R196">
        <f>datos[[#This Row],[physical_activity_hours_per_week]]/7</f>
        <v>0.38571428571428573</v>
      </c>
      <c r="S196" t="s">
        <v>27</v>
      </c>
      <c r="T196">
        <v>25</v>
      </c>
      <c r="U196" t="s">
        <v>2057</v>
      </c>
      <c r="V196" t="s">
        <v>2057</v>
      </c>
      <c r="W196">
        <v>161.6</v>
      </c>
      <c r="X196">
        <v>15</v>
      </c>
      <c r="Y196">
        <v>14</v>
      </c>
      <c r="Z196">
        <v>12.7</v>
      </c>
      <c r="AA196">
        <f>datos[[#This Row],[mindfulness_minutes_per_day]]/60</f>
        <v>0.21166666666666664</v>
      </c>
    </row>
    <row r="197" spans="1:27" hidden="1" x14ac:dyDescent="0.25">
      <c r="A197" t="s">
        <v>226</v>
      </c>
      <c r="B197">
        <v>64</v>
      </c>
      <c r="C197" t="s">
        <v>29</v>
      </c>
      <c r="D197">
        <v>5.4</v>
      </c>
      <c r="E197">
        <v>3.8</v>
      </c>
      <c r="F197">
        <v>1.7</v>
      </c>
      <c r="G197">
        <v>1.7</v>
      </c>
      <c r="H197">
        <v>1.3</v>
      </c>
      <c r="I197">
        <v>1.6</v>
      </c>
      <c r="J197">
        <v>1.1000000000000001</v>
      </c>
      <c r="K197">
        <v>3.2</v>
      </c>
      <c r="L197">
        <v>0.2</v>
      </c>
      <c r="M197">
        <v>5.2</v>
      </c>
      <c r="N197">
        <v>7</v>
      </c>
      <c r="O197">
        <v>1</v>
      </c>
      <c r="P197">
        <v>7</v>
      </c>
      <c r="Q197">
        <v>3.9</v>
      </c>
      <c r="R197">
        <f>datos[[#This Row],[physical_activity_hours_per_week]]/7</f>
        <v>0.55714285714285716</v>
      </c>
      <c r="S197" t="s">
        <v>27</v>
      </c>
      <c r="T197">
        <v>21</v>
      </c>
      <c r="U197" t="s">
        <v>2066</v>
      </c>
      <c r="V197" t="s">
        <v>2057</v>
      </c>
      <c r="W197">
        <v>111</v>
      </c>
      <c r="X197">
        <v>16</v>
      </c>
      <c r="Y197">
        <v>18</v>
      </c>
      <c r="Z197">
        <v>12.4</v>
      </c>
      <c r="AA197">
        <f>datos[[#This Row],[mindfulness_minutes_per_day]]/60</f>
        <v>0.20666666666666667</v>
      </c>
    </row>
    <row r="198" spans="1:27" hidden="1" x14ac:dyDescent="0.25">
      <c r="A198" t="s">
        <v>227</v>
      </c>
      <c r="B198">
        <v>25</v>
      </c>
      <c r="C198" t="s">
        <v>26</v>
      </c>
      <c r="D198">
        <v>6.4</v>
      </c>
      <c r="E198">
        <v>1.7</v>
      </c>
      <c r="F198">
        <v>2.4</v>
      </c>
      <c r="G198">
        <v>1</v>
      </c>
      <c r="H198">
        <v>1.5</v>
      </c>
      <c r="I198">
        <v>0.5</v>
      </c>
      <c r="J198">
        <v>2.4</v>
      </c>
      <c r="K198">
        <v>2.2000000000000002</v>
      </c>
      <c r="L198">
        <v>1.7</v>
      </c>
      <c r="M198">
        <v>7.4</v>
      </c>
      <c r="N198">
        <v>8</v>
      </c>
      <c r="O198">
        <v>4</v>
      </c>
      <c r="P198">
        <v>5</v>
      </c>
      <c r="Q198">
        <v>5.9</v>
      </c>
      <c r="R198">
        <f>datos[[#This Row],[physical_activity_hours_per_week]]/7</f>
        <v>0.84285714285714286</v>
      </c>
      <c r="S198" t="s">
        <v>30</v>
      </c>
      <c r="T198">
        <v>29</v>
      </c>
      <c r="U198" t="s">
        <v>2057</v>
      </c>
      <c r="V198" t="s">
        <v>2066</v>
      </c>
      <c r="W198">
        <v>100.2</v>
      </c>
      <c r="X198">
        <v>19</v>
      </c>
      <c r="Y198">
        <v>8</v>
      </c>
      <c r="Z198">
        <v>5.8</v>
      </c>
      <c r="AA198">
        <f>datos[[#This Row],[mindfulness_minutes_per_day]]/60</f>
        <v>9.6666666666666665E-2</v>
      </c>
    </row>
    <row r="199" spans="1:27" hidden="1" x14ac:dyDescent="0.25">
      <c r="A199" t="s">
        <v>228</v>
      </c>
      <c r="B199">
        <v>53</v>
      </c>
      <c r="C199" t="s">
        <v>29</v>
      </c>
      <c r="D199">
        <v>4.3</v>
      </c>
      <c r="E199">
        <v>1.4</v>
      </c>
      <c r="F199">
        <v>1.5</v>
      </c>
      <c r="G199">
        <v>1.5</v>
      </c>
      <c r="H199">
        <v>0.8</v>
      </c>
      <c r="I199">
        <v>2.2999999999999998</v>
      </c>
      <c r="J199">
        <v>1.4</v>
      </c>
      <c r="K199">
        <v>4.5</v>
      </c>
      <c r="L199">
        <v>0.7</v>
      </c>
      <c r="M199">
        <v>7.6</v>
      </c>
      <c r="N199">
        <v>10</v>
      </c>
      <c r="O199">
        <v>5</v>
      </c>
      <c r="P199">
        <v>1</v>
      </c>
      <c r="Q199">
        <v>4.2</v>
      </c>
      <c r="R199">
        <f>datos[[#This Row],[physical_activity_hours_per_week]]/7</f>
        <v>0.6</v>
      </c>
      <c r="S199" t="s">
        <v>27</v>
      </c>
      <c r="T199">
        <v>61</v>
      </c>
      <c r="U199" t="s">
        <v>2066</v>
      </c>
      <c r="V199" t="s">
        <v>2057</v>
      </c>
      <c r="W199">
        <v>181.4</v>
      </c>
      <c r="X199">
        <v>18</v>
      </c>
      <c r="Y199">
        <v>20</v>
      </c>
      <c r="Z199">
        <v>30</v>
      </c>
      <c r="AA199">
        <f>datos[[#This Row],[mindfulness_minutes_per_day]]/60</f>
        <v>0.5</v>
      </c>
    </row>
    <row r="200" spans="1:27" hidden="1" x14ac:dyDescent="0.25">
      <c r="A200" t="s">
        <v>229</v>
      </c>
      <c r="B200">
        <v>15</v>
      </c>
      <c r="C200" t="s">
        <v>29</v>
      </c>
      <c r="D200">
        <v>5.2</v>
      </c>
      <c r="E200">
        <v>3.2</v>
      </c>
      <c r="F200">
        <v>2.2000000000000002</v>
      </c>
      <c r="G200">
        <v>1.5</v>
      </c>
      <c r="H200">
        <v>0.4</v>
      </c>
      <c r="I200">
        <v>0.2</v>
      </c>
      <c r="J200">
        <v>3.4</v>
      </c>
      <c r="K200">
        <v>1</v>
      </c>
      <c r="L200">
        <v>0</v>
      </c>
      <c r="M200">
        <v>4.4000000000000004</v>
      </c>
      <c r="N200">
        <v>8</v>
      </c>
      <c r="O200">
        <v>4</v>
      </c>
      <c r="P200">
        <v>1</v>
      </c>
      <c r="Q200">
        <v>2.7</v>
      </c>
      <c r="R200">
        <f>datos[[#This Row],[physical_activity_hours_per_week]]/7</f>
        <v>0.38571428571428573</v>
      </c>
      <c r="S200" t="s">
        <v>27</v>
      </c>
      <c r="T200">
        <v>28</v>
      </c>
      <c r="U200" t="s">
        <v>2057</v>
      </c>
      <c r="V200" t="s">
        <v>2066</v>
      </c>
      <c r="W200">
        <v>162</v>
      </c>
      <c r="X200">
        <v>11</v>
      </c>
      <c r="Y200">
        <v>20</v>
      </c>
      <c r="Z200">
        <v>7.7</v>
      </c>
      <c r="AA200">
        <f>datos[[#This Row],[mindfulness_minutes_per_day]]/60</f>
        <v>0.12833333333333333</v>
      </c>
    </row>
    <row r="201" spans="1:27" hidden="1" x14ac:dyDescent="0.25">
      <c r="A201" t="s">
        <v>230</v>
      </c>
      <c r="B201">
        <v>51</v>
      </c>
      <c r="C201" t="s">
        <v>32</v>
      </c>
      <c r="D201">
        <v>6.4</v>
      </c>
      <c r="E201">
        <v>3.3</v>
      </c>
      <c r="F201">
        <v>3.4</v>
      </c>
      <c r="G201">
        <v>0.9</v>
      </c>
      <c r="H201">
        <v>0.5</v>
      </c>
      <c r="I201">
        <v>2.8</v>
      </c>
      <c r="J201">
        <v>1.8</v>
      </c>
      <c r="K201">
        <v>1.6</v>
      </c>
      <c r="L201">
        <v>3.5</v>
      </c>
      <c r="M201">
        <v>7.7</v>
      </c>
      <c r="N201">
        <v>3</v>
      </c>
      <c r="O201">
        <v>6</v>
      </c>
      <c r="P201">
        <v>6</v>
      </c>
      <c r="Q201">
        <v>4.7</v>
      </c>
      <c r="R201">
        <f>datos[[#This Row],[physical_activity_hours_per_week]]/7</f>
        <v>0.67142857142857149</v>
      </c>
      <c r="S201" t="s">
        <v>27</v>
      </c>
      <c r="T201">
        <v>74</v>
      </c>
      <c r="U201" t="s">
        <v>2066</v>
      </c>
      <c r="V201" t="s">
        <v>2057</v>
      </c>
      <c r="W201">
        <v>140.4</v>
      </c>
      <c r="X201">
        <v>8</v>
      </c>
      <c r="Y201">
        <v>15</v>
      </c>
      <c r="Z201">
        <v>6.6</v>
      </c>
      <c r="AA201">
        <f>datos[[#This Row],[mindfulness_minutes_per_day]]/60</f>
        <v>0.11</v>
      </c>
    </row>
    <row r="202" spans="1:27" hidden="1" x14ac:dyDescent="0.25">
      <c r="A202" t="s">
        <v>231</v>
      </c>
      <c r="B202">
        <v>18</v>
      </c>
      <c r="C202" t="s">
        <v>29</v>
      </c>
      <c r="D202">
        <v>6.3</v>
      </c>
      <c r="E202">
        <v>2.8</v>
      </c>
      <c r="F202">
        <v>1.2</v>
      </c>
      <c r="G202">
        <v>0.9</v>
      </c>
      <c r="H202">
        <v>0.3</v>
      </c>
      <c r="I202">
        <v>1.4</v>
      </c>
      <c r="J202">
        <v>1.1000000000000001</v>
      </c>
      <c r="K202">
        <v>0.8</v>
      </c>
      <c r="L202">
        <v>0</v>
      </c>
      <c r="M202">
        <v>4.7</v>
      </c>
      <c r="N202">
        <v>7</v>
      </c>
      <c r="O202">
        <v>3</v>
      </c>
      <c r="P202">
        <v>4</v>
      </c>
      <c r="Q202">
        <v>1.1000000000000001</v>
      </c>
      <c r="R202">
        <f>datos[[#This Row],[physical_activity_hours_per_week]]/7</f>
        <v>0.15714285714285717</v>
      </c>
      <c r="S202" t="s">
        <v>34</v>
      </c>
      <c r="T202">
        <v>22</v>
      </c>
      <c r="U202" t="s">
        <v>2066</v>
      </c>
      <c r="V202" t="s">
        <v>2066</v>
      </c>
      <c r="W202">
        <v>166.9</v>
      </c>
      <c r="X202">
        <v>7</v>
      </c>
      <c r="Y202">
        <v>16</v>
      </c>
      <c r="Z202">
        <v>19</v>
      </c>
      <c r="AA202">
        <f>datos[[#This Row],[mindfulness_minutes_per_day]]/60</f>
        <v>0.31666666666666665</v>
      </c>
    </row>
    <row r="203" spans="1:27" hidden="1" x14ac:dyDescent="0.25">
      <c r="A203" t="s">
        <v>232</v>
      </c>
      <c r="B203">
        <v>20</v>
      </c>
      <c r="C203" t="s">
        <v>26</v>
      </c>
      <c r="D203">
        <v>5.8</v>
      </c>
      <c r="E203">
        <v>1.8</v>
      </c>
      <c r="F203">
        <v>1.6</v>
      </c>
      <c r="G203">
        <v>1.3</v>
      </c>
      <c r="H203">
        <v>0</v>
      </c>
      <c r="I203">
        <v>0.3</v>
      </c>
      <c r="J203">
        <v>3.7</v>
      </c>
      <c r="K203">
        <v>2.2999999999999998</v>
      </c>
      <c r="L203">
        <v>2.1</v>
      </c>
      <c r="M203">
        <v>5.9</v>
      </c>
      <c r="N203">
        <v>1</v>
      </c>
      <c r="O203">
        <v>10</v>
      </c>
      <c r="P203">
        <v>8</v>
      </c>
      <c r="Q203">
        <v>0</v>
      </c>
      <c r="R203">
        <f>datos[[#This Row],[physical_activity_hours_per_week]]/7</f>
        <v>0</v>
      </c>
      <c r="S203" t="s">
        <v>30</v>
      </c>
      <c r="T203">
        <v>21</v>
      </c>
      <c r="U203" t="s">
        <v>2057</v>
      </c>
      <c r="V203" t="s">
        <v>2057</v>
      </c>
      <c r="W203">
        <v>114.8</v>
      </c>
      <c r="X203">
        <v>8</v>
      </c>
      <c r="Y203">
        <v>9</v>
      </c>
      <c r="Z203">
        <v>9.8000000000000007</v>
      </c>
      <c r="AA203">
        <f>datos[[#This Row],[mindfulness_minutes_per_day]]/60</f>
        <v>0.16333333333333336</v>
      </c>
    </row>
    <row r="204" spans="1:27" hidden="1" x14ac:dyDescent="0.25">
      <c r="A204" t="s">
        <v>233</v>
      </c>
      <c r="B204">
        <v>39</v>
      </c>
      <c r="C204" t="s">
        <v>32</v>
      </c>
      <c r="D204">
        <v>3.2</v>
      </c>
      <c r="E204">
        <v>3.7</v>
      </c>
      <c r="F204">
        <v>2.6</v>
      </c>
      <c r="G204">
        <v>0.2</v>
      </c>
      <c r="H204">
        <v>1.3</v>
      </c>
      <c r="I204">
        <v>3.3</v>
      </c>
      <c r="J204">
        <v>1.7</v>
      </c>
      <c r="K204">
        <v>2.1</v>
      </c>
      <c r="L204">
        <v>1.5</v>
      </c>
      <c r="M204">
        <v>5.4</v>
      </c>
      <c r="N204">
        <v>3</v>
      </c>
      <c r="O204">
        <v>6</v>
      </c>
      <c r="P204">
        <v>2</v>
      </c>
      <c r="Q204">
        <v>5.3</v>
      </c>
      <c r="R204">
        <f>datos[[#This Row],[physical_activity_hours_per_week]]/7</f>
        <v>0.75714285714285712</v>
      </c>
      <c r="S204" t="s">
        <v>34</v>
      </c>
      <c r="T204">
        <v>55</v>
      </c>
      <c r="U204" t="s">
        <v>2066</v>
      </c>
      <c r="V204" t="s">
        <v>2057</v>
      </c>
      <c r="W204">
        <v>27.7</v>
      </c>
      <c r="X204">
        <v>4</v>
      </c>
      <c r="Y204">
        <v>4</v>
      </c>
      <c r="Z204">
        <v>9.8000000000000007</v>
      </c>
      <c r="AA204">
        <f>datos[[#This Row],[mindfulness_minutes_per_day]]/60</f>
        <v>0.16333333333333336</v>
      </c>
    </row>
    <row r="205" spans="1:27" hidden="1" x14ac:dyDescent="0.25">
      <c r="A205" t="s">
        <v>234</v>
      </c>
      <c r="B205">
        <v>21</v>
      </c>
      <c r="C205" t="s">
        <v>29</v>
      </c>
      <c r="D205">
        <v>7.3</v>
      </c>
      <c r="E205">
        <v>3.2</v>
      </c>
      <c r="F205">
        <v>3.5</v>
      </c>
      <c r="G205">
        <v>0.8</v>
      </c>
      <c r="H205">
        <v>2.6</v>
      </c>
      <c r="I205">
        <v>4.7</v>
      </c>
      <c r="J205">
        <v>2.6</v>
      </c>
      <c r="K205">
        <v>3.5</v>
      </c>
      <c r="L205">
        <v>0.7</v>
      </c>
      <c r="M205">
        <v>4.5999999999999996</v>
      </c>
      <c r="N205">
        <v>6</v>
      </c>
      <c r="O205">
        <v>10</v>
      </c>
      <c r="P205">
        <v>4</v>
      </c>
      <c r="Q205">
        <v>0.4</v>
      </c>
      <c r="R205">
        <f>datos[[#This Row],[physical_activity_hours_per_week]]/7</f>
        <v>5.7142857142857148E-2</v>
      </c>
      <c r="S205" t="s">
        <v>27</v>
      </c>
      <c r="T205">
        <v>27</v>
      </c>
      <c r="U205" t="s">
        <v>2066</v>
      </c>
      <c r="V205" t="s">
        <v>2066</v>
      </c>
      <c r="W205">
        <v>202.1</v>
      </c>
      <c r="X205">
        <v>20</v>
      </c>
      <c r="Y205">
        <v>8</v>
      </c>
      <c r="Z205">
        <v>21.3</v>
      </c>
      <c r="AA205">
        <f>datos[[#This Row],[mindfulness_minutes_per_day]]/60</f>
        <v>0.35500000000000004</v>
      </c>
    </row>
    <row r="206" spans="1:27" hidden="1" x14ac:dyDescent="0.25">
      <c r="A206" t="s">
        <v>235</v>
      </c>
      <c r="B206">
        <v>49</v>
      </c>
      <c r="C206" t="s">
        <v>29</v>
      </c>
      <c r="D206">
        <v>7.7</v>
      </c>
      <c r="E206">
        <v>3.4</v>
      </c>
      <c r="F206">
        <v>0.8</v>
      </c>
      <c r="G206">
        <v>0.4</v>
      </c>
      <c r="H206">
        <v>0.5</v>
      </c>
      <c r="I206">
        <v>2.5</v>
      </c>
      <c r="J206">
        <v>3.1</v>
      </c>
      <c r="K206">
        <v>4.9000000000000004</v>
      </c>
      <c r="L206">
        <v>0.3</v>
      </c>
      <c r="M206">
        <v>7.8</v>
      </c>
      <c r="N206">
        <v>9</v>
      </c>
      <c r="O206">
        <v>1</v>
      </c>
      <c r="P206">
        <v>8</v>
      </c>
      <c r="Q206">
        <v>4.8</v>
      </c>
      <c r="R206">
        <f>datos[[#This Row],[physical_activity_hours_per_week]]/7</f>
        <v>0.68571428571428572</v>
      </c>
      <c r="S206" t="s">
        <v>27</v>
      </c>
      <c r="T206">
        <v>28</v>
      </c>
      <c r="U206" t="s">
        <v>2066</v>
      </c>
      <c r="V206" t="s">
        <v>2066</v>
      </c>
      <c r="W206">
        <v>182.4</v>
      </c>
      <c r="X206">
        <v>9</v>
      </c>
      <c r="Y206">
        <v>13</v>
      </c>
      <c r="Z206">
        <v>15.4</v>
      </c>
      <c r="AA206">
        <f>datos[[#This Row],[mindfulness_minutes_per_day]]/60</f>
        <v>0.25666666666666665</v>
      </c>
    </row>
    <row r="207" spans="1:27" hidden="1" x14ac:dyDescent="0.25">
      <c r="A207" t="s">
        <v>236</v>
      </c>
      <c r="B207">
        <v>45</v>
      </c>
      <c r="C207" t="s">
        <v>29</v>
      </c>
      <c r="D207">
        <v>9.3000000000000007</v>
      </c>
      <c r="E207">
        <v>3.9</v>
      </c>
      <c r="F207">
        <v>0.3</v>
      </c>
      <c r="G207">
        <v>1.7</v>
      </c>
      <c r="H207">
        <v>4.0999999999999996</v>
      </c>
      <c r="I207">
        <v>1.7</v>
      </c>
      <c r="J207">
        <v>0.9</v>
      </c>
      <c r="K207">
        <v>4.4000000000000004</v>
      </c>
      <c r="L207">
        <v>2.9</v>
      </c>
      <c r="M207">
        <v>5.4</v>
      </c>
      <c r="N207">
        <v>5</v>
      </c>
      <c r="O207">
        <v>6</v>
      </c>
      <c r="P207">
        <v>8</v>
      </c>
      <c r="Q207">
        <v>3.3</v>
      </c>
      <c r="R207">
        <f>datos[[#This Row],[physical_activity_hours_per_week]]/7</f>
        <v>0.47142857142857142</v>
      </c>
      <c r="S207" t="s">
        <v>27</v>
      </c>
      <c r="T207">
        <v>45</v>
      </c>
      <c r="U207" t="s">
        <v>2066</v>
      </c>
      <c r="V207" t="s">
        <v>2066</v>
      </c>
      <c r="W207">
        <v>145.69999999999999</v>
      </c>
      <c r="X207">
        <v>4</v>
      </c>
      <c r="Y207">
        <v>9</v>
      </c>
      <c r="Z207">
        <v>15.8</v>
      </c>
      <c r="AA207">
        <f>datos[[#This Row],[mindfulness_minutes_per_day]]/60</f>
        <v>0.26333333333333336</v>
      </c>
    </row>
    <row r="208" spans="1:27" hidden="1" x14ac:dyDescent="0.25">
      <c r="A208" t="s">
        <v>237</v>
      </c>
      <c r="B208">
        <v>63</v>
      </c>
      <c r="C208" t="s">
        <v>26</v>
      </c>
      <c r="D208">
        <v>6.9</v>
      </c>
      <c r="E208">
        <v>2.6</v>
      </c>
      <c r="F208">
        <v>2</v>
      </c>
      <c r="G208">
        <v>0.8</v>
      </c>
      <c r="H208">
        <v>2.9</v>
      </c>
      <c r="I208">
        <v>0.8</v>
      </c>
      <c r="J208">
        <v>2.5</v>
      </c>
      <c r="K208">
        <v>0.9</v>
      </c>
      <c r="L208">
        <v>3.3</v>
      </c>
      <c r="M208">
        <v>6</v>
      </c>
      <c r="N208">
        <v>5</v>
      </c>
      <c r="O208">
        <v>8</v>
      </c>
      <c r="P208">
        <v>5</v>
      </c>
      <c r="Q208">
        <v>3</v>
      </c>
      <c r="R208">
        <f>datos[[#This Row],[physical_activity_hours_per_week]]/7</f>
        <v>0.42857142857142855</v>
      </c>
      <c r="S208" t="s">
        <v>34</v>
      </c>
      <c r="T208">
        <v>53</v>
      </c>
      <c r="U208" t="s">
        <v>2057</v>
      </c>
      <c r="V208" t="s">
        <v>2057</v>
      </c>
      <c r="W208">
        <v>105.1</v>
      </c>
      <c r="X208">
        <v>13</v>
      </c>
      <c r="Y208">
        <v>0</v>
      </c>
      <c r="Z208">
        <v>0</v>
      </c>
      <c r="AA208">
        <f>datos[[#This Row],[mindfulness_minutes_per_day]]/60</f>
        <v>0</v>
      </c>
    </row>
    <row r="209" spans="1:27" hidden="1" x14ac:dyDescent="0.25">
      <c r="A209" t="s">
        <v>238</v>
      </c>
      <c r="B209">
        <v>54</v>
      </c>
      <c r="C209" t="s">
        <v>26</v>
      </c>
      <c r="D209">
        <v>6</v>
      </c>
      <c r="E209">
        <v>2.2999999999999998</v>
      </c>
      <c r="F209">
        <v>1.9</v>
      </c>
      <c r="G209">
        <v>1.1000000000000001</v>
      </c>
      <c r="H209">
        <v>1.5</v>
      </c>
      <c r="I209">
        <v>2.2999999999999998</v>
      </c>
      <c r="J209">
        <v>2.7</v>
      </c>
      <c r="K209">
        <v>2.6</v>
      </c>
      <c r="L209">
        <v>0.9</v>
      </c>
      <c r="M209">
        <v>6.5</v>
      </c>
      <c r="N209">
        <v>9</v>
      </c>
      <c r="O209">
        <v>10</v>
      </c>
      <c r="P209">
        <v>3</v>
      </c>
      <c r="Q209">
        <v>1.1000000000000001</v>
      </c>
      <c r="R209">
        <f>datos[[#This Row],[physical_activity_hours_per_week]]/7</f>
        <v>0.15714285714285717</v>
      </c>
      <c r="S209" t="s">
        <v>27</v>
      </c>
      <c r="T209">
        <v>67</v>
      </c>
      <c r="U209" t="s">
        <v>2057</v>
      </c>
      <c r="V209" t="s">
        <v>2066</v>
      </c>
      <c r="W209">
        <v>139.30000000000001</v>
      </c>
      <c r="X209">
        <v>17</v>
      </c>
      <c r="Y209">
        <v>19</v>
      </c>
      <c r="Z209">
        <v>13.2</v>
      </c>
      <c r="AA209">
        <f>datos[[#This Row],[mindfulness_minutes_per_day]]/60</f>
        <v>0.22</v>
      </c>
    </row>
    <row r="210" spans="1:27" hidden="1" x14ac:dyDescent="0.25">
      <c r="A210" t="s">
        <v>239</v>
      </c>
      <c r="B210">
        <v>56</v>
      </c>
      <c r="C210" t="s">
        <v>26</v>
      </c>
      <c r="D210">
        <v>4</v>
      </c>
      <c r="E210">
        <v>4.7</v>
      </c>
      <c r="F210">
        <v>2.7</v>
      </c>
      <c r="G210">
        <v>0.9</v>
      </c>
      <c r="H210">
        <v>0.4</v>
      </c>
      <c r="I210">
        <v>2.8</v>
      </c>
      <c r="J210">
        <v>0.1</v>
      </c>
      <c r="K210">
        <v>3.5</v>
      </c>
      <c r="L210">
        <v>0.8</v>
      </c>
      <c r="M210">
        <v>7.4</v>
      </c>
      <c r="N210">
        <v>9</v>
      </c>
      <c r="O210">
        <v>8</v>
      </c>
      <c r="P210">
        <v>4</v>
      </c>
      <c r="Q210">
        <v>2.1</v>
      </c>
      <c r="R210">
        <f>datos[[#This Row],[physical_activity_hours_per_week]]/7</f>
        <v>0.3</v>
      </c>
      <c r="S210" t="s">
        <v>27</v>
      </c>
      <c r="T210">
        <v>49</v>
      </c>
      <c r="U210" t="s">
        <v>2066</v>
      </c>
      <c r="V210" t="s">
        <v>2057</v>
      </c>
      <c r="W210">
        <v>63.5</v>
      </c>
      <c r="X210">
        <v>6</v>
      </c>
      <c r="Y210">
        <v>2</v>
      </c>
      <c r="Z210">
        <v>2</v>
      </c>
      <c r="AA210">
        <f>datos[[#This Row],[mindfulness_minutes_per_day]]/60</f>
        <v>3.3333333333333333E-2</v>
      </c>
    </row>
    <row r="211" spans="1:27" hidden="1" x14ac:dyDescent="0.25">
      <c r="A211" t="s">
        <v>240</v>
      </c>
      <c r="B211">
        <v>36</v>
      </c>
      <c r="C211" t="s">
        <v>29</v>
      </c>
      <c r="D211">
        <v>9</v>
      </c>
      <c r="E211">
        <v>1.9</v>
      </c>
      <c r="F211">
        <v>2.5</v>
      </c>
      <c r="G211">
        <v>0.9</v>
      </c>
      <c r="H211">
        <v>0</v>
      </c>
      <c r="I211">
        <v>2</v>
      </c>
      <c r="J211">
        <v>2.4</v>
      </c>
      <c r="K211">
        <v>3.4</v>
      </c>
      <c r="L211">
        <v>2.2999999999999998</v>
      </c>
      <c r="M211">
        <v>5.3</v>
      </c>
      <c r="N211">
        <v>6</v>
      </c>
      <c r="O211">
        <v>1</v>
      </c>
      <c r="P211">
        <v>3</v>
      </c>
      <c r="Q211">
        <v>3</v>
      </c>
      <c r="R211">
        <f>datos[[#This Row],[physical_activity_hours_per_week]]/7</f>
        <v>0.42857142857142855</v>
      </c>
      <c r="S211" t="s">
        <v>27</v>
      </c>
      <c r="T211">
        <v>57</v>
      </c>
      <c r="U211" t="s">
        <v>2066</v>
      </c>
      <c r="V211" t="s">
        <v>2066</v>
      </c>
      <c r="W211">
        <v>155.69999999999999</v>
      </c>
      <c r="X211">
        <v>7</v>
      </c>
      <c r="Y211">
        <v>15</v>
      </c>
      <c r="Z211">
        <v>6.4</v>
      </c>
      <c r="AA211">
        <f>datos[[#This Row],[mindfulness_minutes_per_day]]/60</f>
        <v>0.10666666666666667</v>
      </c>
    </row>
    <row r="212" spans="1:27" hidden="1" x14ac:dyDescent="0.25">
      <c r="A212" t="s">
        <v>241</v>
      </c>
      <c r="B212">
        <v>27</v>
      </c>
      <c r="C212" t="s">
        <v>26</v>
      </c>
      <c r="D212">
        <v>6.5</v>
      </c>
      <c r="E212">
        <v>2.2999999999999998</v>
      </c>
      <c r="F212">
        <v>2</v>
      </c>
      <c r="G212">
        <v>1.1000000000000001</v>
      </c>
      <c r="H212">
        <v>1.4</v>
      </c>
      <c r="I212">
        <v>3.1</v>
      </c>
      <c r="J212">
        <v>1.6</v>
      </c>
      <c r="K212">
        <v>5.5</v>
      </c>
      <c r="L212">
        <v>1</v>
      </c>
      <c r="M212">
        <v>7.1</v>
      </c>
      <c r="N212">
        <v>5</v>
      </c>
      <c r="O212">
        <v>7</v>
      </c>
      <c r="P212">
        <v>2</v>
      </c>
      <c r="Q212">
        <v>3.4</v>
      </c>
      <c r="R212">
        <f>datos[[#This Row],[physical_activity_hours_per_week]]/7</f>
        <v>0.48571428571428571</v>
      </c>
      <c r="S212" t="s">
        <v>30</v>
      </c>
      <c r="T212">
        <v>27</v>
      </c>
      <c r="U212" t="s">
        <v>2057</v>
      </c>
      <c r="V212" t="s">
        <v>2066</v>
      </c>
      <c r="W212">
        <v>53.2</v>
      </c>
      <c r="X212">
        <v>4</v>
      </c>
      <c r="Y212">
        <v>4</v>
      </c>
      <c r="Z212">
        <v>11.4</v>
      </c>
      <c r="AA212">
        <f>datos[[#This Row],[mindfulness_minutes_per_day]]/60</f>
        <v>0.19</v>
      </c>
    </row>
    <row r="213" spans="1:27" hidden="1" x14ac:dyDescent="0.25">
      <c r="A213" t="s">
        <v>242</v>
      </c>
      <c r="B213">
        <v>44</v>
      </c>
      <c r="C213" t="s">
        <v>32</v>
      </c>
      <c r="D213">
        <v>6.4</v>
      </c>
      <c r="E213">
        <v>4.9000000000000004</v>
      </c>
      <c r="F213">
        <v>3</v>
      </c>
      <c r="G213">
        <v>0.6</v>
      </c>
      <c r="H213">
        <v>1.6</v>
      </c>
      <c r="I213">
        <v>3.8</v>
      </c>
      <c r="J213">
        <v>3.9</v>
      </c>
      <c r="K213">
        <v>2.2000000000000002</v>
      </c>
      <c r="L213">
        <v>1.8</v>
      </c>
      <c r="M213">
        <v>6.2</v>
      </c>
      <c r="N213">
        <v>10</v>
      </c>
      <c r="O213">
        <v>10</v>
      </c>
      <c r="P213">
        <v>4</v>
      </c>
      <c r="Q213">
        <v>1.2</v>
      </c>
      <c r="R213">
        <f>datos[[#This Row],[physical_activity_hours_per_week]]/7</f>
        <v>0.17142857142857143</v>
      </c>
      <c r="S213" t="s">
        <v>27</v>
      </c>
      <c r="T213">
        <v>22</v>
      </c>
      <c r="U213" t="s">
        <v>2066</v>
      </c>
      <c r="V213" t="s">
        <v>2057</v>
      </c>
      <c r="W213">
        <v>155.30000000000001</v>
      </c>
      <c r="X213">
        <v>5</v>
      </c>
      <c r="Y213">
        <v>12</v>
      </c>
      <c r="Z213">
        <v>9.6999999999999993</v>
      </c>
      <c r="AA213">
        <f>datos[[#This Row],[mindfulness_minutes_per_day]]/60</f>
        <v>0.16166666666666665</v>
      </c>
    </row>
    <row r="214" spans="1:27" hidden="1" x14ac:dyDescent="0.25">
      <c r="A214" t="s">
        <v>243</v>
      </c>
      <c r="B214">
        <v>44</v>
      </c>
      <c r="C214" t="s">
        <v>26</v>
      </c>
      <c r="D214">
        <v>5.5</v>
      </c>
      <c r="E214">
        <v>2.2000000000000002</v>
      </c>
      <c r="F214">
        <v>1.3</v>
      </c>
      <c r="G214">
        <v>0.9</v>
      </c>
      <c r="H214">
        <v>1.3</v>
      </c>
      <c r="I214">
        <v>0.5</v>
      </c>
      <c r="J214">
        <v>3</v>
      </c>
      <c r="K214">
        <v>2.6</v>
      </c>
      <c r="L214">
        <v>1.8</v>
      </c>
      <c r="M214">
        <v>5.3</v>
      </c>
      <c r="N214">
        <v>2</v>
      </c>
      <c r="O214">
        <v>10</v>
      </c>
      <c r="P214">
        <v>9</v>
      </c>
      <c r="Q214">
        <v>4.5</v>
      </c>
      <c r="R214">
        <f>datos[[#This Row],[physical_activity_hours_per_week]]/7</f>
        <v>0.6428571428571429</v>
      </c>
      <c r="S214" t="s">
        <v>30</v>
      </c>
      <c r="T214">
        <v>30</v>
      </c>
      <c r="U214" t="s">
        <v>2057</v>
      </c>
      <c r="V214" t="s">
        <v>2057</v>
      </c>
      <c r="W214">
        <v>114.7</v>
      </c>
      <c r="X214">
        <v>19</v>
      </c>
      <c r="Y214">
        <v>4</v>
      </c>
      <c r="Z214">
        <v>15.2</v>
      </c>
      <c r="AA214">
        <f>datos[[#This Row],[mindfulness_minutes_per_day]]/60</f>
        <v>0.2533333333333333</v>
      </c>
    </row>
    <row r="215" spans="1:27" hidden="1" x14ac:dyDescent="0.25">
      <c r="A215" t="s">
        <v>244</v>
      </c>
      <c r="B215">
        <v>36</v>
      </c>
      <c r="C215" t="s">
        <v>32</v>
      </c>
      <c r="D215">
        <v>5.4</v>
      </c>
      <c r="E215">
        <v>2.9</v>
      </c>
      <c r="F215">
        <v>2.2000000000000002</v>
      </c>
      <c r="G215">
        <v>0.9</v>
      </c>
      <c r="H215">
        <v>2.6</v>
      </c>
      <c r="I215">
        <v>2.4</v>
      </c>
      <c r="J215">
        <v>2.5</v>
      </c>
      <c r="K215">
        <v>5.4</v>
      </c>
      <c r="L215">
        <v>1.2</v>
      </c>
      <c r="M215">
        <v>7.7</v>
      </c>
      <c r="N215">
        <v>8</v>
      </c>
      <c r="O215">
        <v>4</v>
      </c>
      <c r="P215">
        <v>6</v>
      </c>
      <c r="Q215">
        <v>4.5999999999999996</v>
      </c>
      <c r="R215">
        <f>datos[[#This Row],[physical_activity_hours_per_week]]/7</f>
        <v>0.65714285714285714</v>
      </c>
      <c r="S215" t="s">
        <v>34</v>
      </c>
      <c r="T215">
        <v>44</v>
      </c>
      <c r="U215" t="s">
        <v>2066</v>
      </c>
      <c r="V215" t="s">
        <v>2057</v>
      </c>
      <c r="W215">
        <v>142.6</v>
      </c>
      <c r="X215">
        <v>8</v>
      </c>
      <c r="Y215">
        <v>10</v>
      </c>
      <c r="Z215">
        <v>16.2</v>
      </c>
      <c r="AA215">
        <f>datos[[#This Row],[mindfulness_minutes_per_day]]/60</f>
        <v>0.26999999999999996</v>
      </c>
    </row>
    <row r="216" spans="1:27" hidden="1" x14ac:dyDescent="0.25">
      <c r="A216" t="s">
        <v>245</v>
      </c>
      <c r="B216">
        <v>53</v>
      </c>
      <c r="C216" t="s">
        <v>26</v>
      </c>
      <c r="D216">
        <v>7.4</v>
      </c>
      <c r="E216">
        <v>2.4</v>
      </c>
      <c r="F216">
        <v>0.8</v>
      </c>
      <c r="G216">
        <v>0.8</v>
      </c>
      <c r="H216">
        <v>3</v>
      </c>
      <c r="I216">
        <v>0</v>
      </c>
      <c r="J216">
        <v>0</v>
      </c>
      <c r="K216">
        <v>3</v>
      </c>
      <c r="L216">
        <v>1.4</v>
      </c>
      <c r="M216">
        <v>9</v>
      </c>
      <c r="N216">
        <v>8</v>
      </c>
      <c r="O216">
        <v>6</v>
      </c>
      <c r="P216">
        <v>4</v>
      </c>
      <c r="Q216">
        <v>4</v>
      </c>
      <c r="R216">
        <f>datos[[#This Row],[physical_activity_hours_per_week]]/7</f>
        <v>0.5714285714285714</v>
      </c>
      <c r="S216" t="s">
        <v>27</v>
      </c>
      <c r="T216">
        <v>71</v>
      </c>
      <c r="U216" t="s">
        <v>2057</v>
      </c>
      <c r="V216" t="s">
        <v>2057</v>
      </c>
      <c r="W216">
        <v>93</v>
      </c>
      <c r="X216">
        <v>20</v>
      </c>
      <c r="Y216">
        <v>16</v>
      </c>
      <c r="Z216">
        <v>16.8</v>
      </c>
      <c r="AA216">
        <f>datos[[#This Row],[mindfulness_minutes_per_day]]/60</f>
        <v>0.28000000000000003</v>
      </c>
    </row>
    <row r="217" spans="1:27" hidden="1" x14ac:dyDescent="0.25">
      <c r="A217" t="s">
        <v>246</v>
      </c>
      <c r="B217">
        <v>64</v>
      </c>
      <c r="C217" t="s">
        <v>26</v>
      </c>
      <c r="D217">
        <v>4</v>
      </c>
      <c r="E217">
        <v>0.3</v>
      </c>
      <c r="F217">
        <v>2</v>
      </c>
      <c r="G217">
        <v>1.2</v>
      </c>
      <c r="H217">
        <v>2</v>
      </c>
      <c r="I217">
        <v>1</v>
      </c>
      <c r="J217">
        <v>2.5</v>
      </c>
      <c r="K217">
        <v>1.7</v>
      </c>
      <c r="L217">
        <v>1.6</v>
      </c>
      <c r="M217">
        <v>6.7</v>
      </c>
      <c r="N217">
        <v>7</v>
      </c>
      <c r="O217">
        <v>6</v>
      </c>
      <c r="P217">
        <v>1</v>
      </c>
      <c r="Q217">
        <v>2.1</v>
      </c>
      <c r="R217">
        <f>datos[[#This Row],[physical_activity_hours_per_week]]/7</f>
        <v>0.3</v>
      </c>
      <c r="S217" t="s">
        <v>30</v>
      </c>
      <c r="T217">
        <v>24</v>
      </c>
      <c r="U217" t="s">
        <v>2066</v>
      </c>
      <c r="V217" t="s">
        <v>2057</v>
      </c>
      <c r="W217">
        <v>225.4</v>
      </c>
      <c r="X217">
        <v>8</v>
      </c>
      <c r="Y217">
        <v>2</v>
      </c>
      <c r="Z217">
        <v>0</v>
      </c>
      <c r="AA217">
        <f>datos[[#This Row],[mindfulness_minutes_per_day]]/60</f>
        <v>0</v>
      </c>
    </row>
    <row r="218" spans="1:27" hidden="1" x14ac:dyDescent="0.25">
      <c r="A218" t="s">
        <v>247</v>
      </c>
      <c r="B218">
        <v>61</v>
      </c>
      <c r="C218" t="s">
        <v>26</v>
      </c>
      <c r="D218">
        <v>9.3000000000000007</v>
      </c>
      <c r="E218">
        <v>2.8</v>
      </c>
      <c r="F218">
        <v>0.5</v>
      </c>
      <c r="G218">
        <v>0.8</v>
      </c>
      <c r="H218">
        <v>2</v>
      </c>
      <c r="I218">
        <v>2.9</v>
      </c>
      <c r="J218">
        <v>1.1000000000000001</v>
      </c>
      <c r="K218">
        <v>1.2</v>
      </c>
      <c r="L218">
        <v>0.1</v>
      </c>
      <c r="M218">
        <v>5.8</v>
      </c>
      <c r="N218">
        <v>8</v>
      </c>
      <c r="O218">
        <v>5</v>
      </c>
      <c r="P218">
        <v>7</v>
      </c>
      <c r="Q218">
        <v>4.7</v>
      </c>
      <c r="R218">
        <f>datos[[#This Row],[physical_activity_hours_per_week]]/7</f>
        <v>0.67142857142857149</v>
      </c>
      <c r="S218" t="s">
        <v>30</v>
      </c>
      <c r="T218">
        <v>31</v>
      </c>
      <c r="U218" t="s">
        <v>2066</v>
      </c>
      <c r="V218" t="s">
        <v>2057</v>
      </c>
      <c r="W218">
        <v>168</v>
      </c>
      <c r="X218">
        <v>7</v>
      </c>
      <c r="Y218">
        <v>5</v>
      </c>
      <c r="Z218">
        <v>28.9</v>
      </c>
      <c r="AA218">
        <f>datos[[#This Row],[mindfulness_minutes_per_day]]/60</f>
        <v>0.48166666666666663</v>
      </c>
    </row>
    <row r="219" spans="1:27" hidden="1" x14ac:dyDescent="0.25">
      <c r="A219" t="s">
        <v>248</v>
      </c>
      <c r="B219">
        <v>61</v>
      </c>
      <c r="C219" t="s">
        <v>29</v>
      </c>
      <c r="D219">
        <v>8.8000000000000007</v>
      </c>
      <c r="E219">
        <v>1.5</v>
      </c>
      <c r="F219">
        <v>0.9</v>
      </c>
      <c r="G219">
        <v>1.8</v>
      </c>
      <c r="H219">
        <v>1.2</v>
      </c>
      <c r="I219">
        <v>1.9</v>
      </c>
      <c r="J219">
        <v>3</v>
      </c>
      <c r="K219">
        <v>2.8</v>
      </c>
      <c r="L219">
        <v>0.5</v>
      </c>
      <c r="M219">
        <v>5.6</v>
      </c>
      <c r="N219">
        <v>3</v>
      </c>
      <c r="O219">
        <v>10</v>
      </c>
      <c r="P219">
        <v>2</v>
      </c>
      <c r="Q219">
        <v>4.2</v>
      </c>
      <c r="R219">
        <f>datos[[#This Row],[physical_activity_hours_per_week]]/7</f>
        <v>0.6</v>
      </c>
      <c r="S219" t="s">
        <v>34</v>
      </c>
      <c r="T219">
        <v>74</v>
      </c>
      <c r="U219" t="s">
        <v>2066</v>
      </c>
      <c r="V219" t="s">
        <v>2066</v>
      </c>
      <c r="W219">
        <v>115.6</v>
      </c>
      <c r="X219">
        <v>16</v>
      </c>
      <c r="Y219">
        <v>15</v>
      </c>
      <c r="Z219">
        <v>9.8000000000000007</v>
      </c>
      <c r="AA219">
        <f>datos[[#This Row],[mindfulness_minutes_per_day]]/60</f>
        <v>0.16333333333333336</v>
      </c>
    </row>
    <row r="220" spans="1:27" hidden="1" x14ac:dyDescent="0.25">
      <c r="A220" t="s">
        <v>249</v>
      </c>
      <c r="B220">
        <v>64</v>
      </c>
      <c r="C220" t="s">
        <v>29</v>
      </c>
      <c r="D220">
        <v>5.3</v>
      </c>
      <c r="E220">
        <v>3.4</v>
      </c>
      <c r="F220">
        <v>3.7</v>
      </c>
      <c r="G220">
        <v>1.3</v>
      </c>
      <c r="H220">
        <v>1.5</v>
      </c>
      <c r="I220">
        <v>0.1</v>
      </c>
      <c r="J220">
        <v>1.8</v>
      </c>
      <c r="K220">
        <v>3.9</v>
      </c>
      <c r="L220">
        <v>1.4</v>
      </c>
      <c r="M220">
        <v>7.5</v>
      </c>
      <c r="N220">
        <v>3</v>
      </c>
      <c r="O220">
        <v>9</v>
      </c>
      <c r="P220">
        <v>6</v>
      </c>
      <c r="Q220">
        <v>0</v>
      </c>
      <c r="R220">
        <f>datos[[#This Row],[physical_activity_hours_per_week]]/7</f>
        <v>0</v>
      </c>
      <c r="S220" t="s">
        <v>27</v>
      </c>
      <c r="T220">
        <v>49</v>
      </c>
      <c r="U220" t="s">
        <v>2057</v>
      </c>
      <c r="V220" t="s">
        <v>2057</v>
      </c>
      <c r="W220">
        <v>141</v>
      </c>
      <c r="X220">
        <v>7</v>
      </c>
      <c r="Y220">
        <v>19</v>
      </c>
      <c r="Z220">
        <v>19.7</v>
      </c>
      <c r="AA220">
        <f>datos[[#This Row],[mindfulness_minutes_per_day]]/60</f>
        <v>0.32833333333333331</v>
      </c>
    </row>
    <row r="221" spans="1:27" hidden="1" x14ac:dyDescent="0.25">
      <c r="A221" t="s">
        <v>250</v>
      </c>
      <c r="B221">
        <v>24</v>
      </c>
      <c r="C221" t="s">
        <v>26</v>
      </c>
      <c r="D221">
        <v>4.3</v>
      </c>
      <c r="E221">
        <v>4.7</v>
      </c>
      <c r="F221">
        <v>0.2</v>
      </c>
      <c r="G221">
        <v>0.3</v>
      </c>
      <c r="H221">
        <v>1.9</v>
      </c>
      <c r="I221">
        <v>3.3</v>
      </c>
      <c r="J221">
        <v>1.4</v>
      </c>
      <c r="K221">
        <v>3.9</v>
      </c>
      <c r="L221">
        <v>0.7</v>
      </c>
      <c r="M221">
        <v>6.5</v>
      </c>
      <c r="N221">
        <v>2</v>
      </c>
      <c r="O221">
        <v>10</v>
      </c>
      <c r="P221">
        <v>10</v>
      </c>
      <c r="Q221">
        <v>3.4</v>
      </c>
      <c r="R221">
        <f>datos[[#This Row],[physical_activity_hours_per_week]]/7</f>
        <v>0.48571428571428571</v>
      </c>
      <c r="S221" t="s">
        <v>27</v>
      </c>
      <c r="T221">
        <v>46</v>
      </c>
      <c r="U221" t="s">
        <v>2066</v>
      </c>
      <c r="V221" t="s">
        <v>2057</v>
      </c>
      <c r="W221">
        <v>230.3</v>
      </c>
      <c r="X221">
        <v>0</v>
      </c>
      <c r="Y221">
        <v>1</v>
      </c>
      <c r="Z221">
        <v>0</v>
      </c>
      <c r="AA221">
        <f>datos[[#This Row],[mindfulness_minutes_per_day]]/60</f>
        <v>0</v>
      </c>
    </row>
    <row r="222" spans="1:27" hidden="1" x14ac:dyDescent="0.25">
      <c r="A222" t="s">
        <v>251</v>
      </c>
      <c r="B222">
        <v>51</v>
      </c>
      <c r="C222" t="s">
        <v>29</v>
      </c>
      <c r="D222">
        <v>2</v>
      </c>
      <c r="E222">
        <v>0</v>
      </c>
      <c r="F222">
        <v>1.8</v>
      </c>
      <c r="G222">
        <v>1.3</v>
      </c>
      <c r="H222">
        <v>1.2</v>
      </c>
      <c r="I222">
        <v>1.3</v>
      </c>
      <c r="J222">
        <v>1.5</v>
      </c>
      <c r="K222">
        <v>1.4</v>
      </c>
      <c r="L222">
        <v>4</v>
      </c>
      <c r="M222">
        <v>5.2</v>
      </c>
      <c r="N222">
        <v>1</v>
      </c>
      <c r="O222">
        <v>8</v>
      </c>
      <c r="P222">
        <v>1</v>
      </c>
      <c r="Q222">
        <v>6.9</v>
      </c>
      <c r="R222">
        <f>datos[[#This Row],[physical_activity_hours_per_week]]/7</f>
        <v>0.98571428571428577</v>
      </c>
      <c r="S222" t="s">
        <v>30</v>
      </c>
      <c r="T222">
        <v>62</v>
      </c>
      <c r="U222" t="s">
        <v>2057</v>
      </c>
      <c r="V222" t="s">
        <v>2057</v>
      </c>
      <c r="W222">
        <v>102.5</v>
      </c>
      <c r="X222">
        <v>17</v>
      </c>
      <c r="Y222">
        <v>4</v>
      </c>
      <c r="Z222">
        <v>7.9</v>
      </c>
      <c r="AA222">
        <f>datos[[#This Row],[mindfulness_minutes_per_day]]/60</f>
        <v>0.13166666666666668</v>
      </c>
    </row>
    <row r="223" spans="1:27" hidden="1" x14ac:dyDescent="0.25">
      <c r="A223" t="s">
        <v>252</v>
      </c>
      <c r="B223">
        <v>14</v>
      </c>
      <c r="C223" t="s">
        <v>26</v>
      </c>
      <c r="D223">
        <v>3.5</v>
      </c>
      <c r="E223">
        <v>2.4</v>
      </c>
      <c r="F223">
        <v>2.8</v>
      </c>
      <c r="G223">
        <v>0.7</v>
      </c>
      <c r="H223">
        <v>2.2000000000000002</v>
      </c>
      <c r="I223">
        <v>3</v>
      </c>
      <c r="J223">
        <v>1.6</v>
      </c>
      <c r="K223">
        <v>2.6</v>
      </c>
      <c r="L223">
        <v>1.3</v>
      </c>
      <c r="M223">
        <v>4.5</v>
      </c>
      <c r="N223">
        <v>3</v>
      </c>
      <c r="O223">
        <v>6</v>
      </c>
      <c r="P223">
        <v>7</v>
      </c>
      <c r="Q223">
        <v>4.9000000000000004</v>
      </c>
      <c r="R223">
        <f>datos[[#This Row],[physical_activity_hours_per_week]]/7</f>
        <v>0.70000000000000007</v>
      </c>
      <c r="S223" t="s">
        <v>27</v>
      </c>
      <c r="T223">
        <v>24</v>
      </c>
      <c r="U223" t="s">
        <v>2066</v>
      </c>
      <c r="V223" t="s">
        <v>2057</v>
      </c>
      <c r="W223">
        <v>94.4</v>
      </c>
      <c r="X223">
        <v>14</v>
      </c>
      <c r="Y223">
        <v>18</v>
      </c>
      <c r="Z223">
        <v>0</v>
      </c>
      <c r="AA223">
        <f>datos[[#This Row],[mindfulness_minutes_per_day]]/60</f>
        <v>0</v>
      </c>
    </row>
    <row r="224" spans="1:27" hidden="1" x14ac:dyDescent="0.25">
      <c r="A224" t="s">
        <v>253</v>
      </c>
      <c r="B224">
        <v>15</v>
      </c>
      <c r="C224" t="s">
        <v>32</v>
      </c>
      <c r="D224">
        <v>7.5</v>
      </c>
      <c r="E224">
        <v>3.7</v>
      </c>
      <c r="F224">
        <v>4.2</v>
      </c>
      <c r="G224">
        <v>1.1000000000000001</v>
      </c>
      <c r="H224">
        <v>0.4</v>
      </c>
      <c r="I224">
        <v>2.6</v>
      </c>
      <c r="J224">
        <v>0.4</v>
      </c>
      <c r="K224">
        <v>1.9</v>
      </c>
      <c r="L224">
        <v>0</v>
      </c>
      <c r="M224">
        <v>7</v>
      </c>
      <c r="N224">
        <v>3</v>
      </c>
      <c r="O224">
        <v>4</v>
      </c>
      <c r="P224">
        <v>4</v>
      </c>
      <c r="Q224">
        <v>5.3</v>
      </c>
      <c r="R224">
        <f>datos[[#This Row],[physical_activity_hours_per_week]]/7</f>
        <v>0.75714285714285712</v>
      </c>
      <c r="S224" t="s">
        <v>34</v>
      </c>
      <c r="T224">
        <v>39</v>
      </c>
      <c r="U224" t="s">
        <v>2066</v>
      </c>
      <c r="V224" t="s">
        <v>2066</v>
      </c>
      <c r="W224">
        <v>92.2</v>
      </c>
      <c r="X224">
        <v>15</v>
      </c>
      <c r="Y224">
        <v>19</v>
      </c>
      <c r="Z224">
        <v>3.1</v>
      </c>
      <c r="AA224">
        <f>datos[[#This Row],[mindfulness_minutes_per_day]]/60</f>
        <v>5.1666666666666666E-2</v>
      </c>
    </row>
    <row r="225" spans="1:27" hidden="1" x14ac:dyDescent="0.25">
      <c r="A225" t="s">
        <v>254</v>
      </c>
      <c r="B225">
        <v>61</v>
      </c>
      <c r="C225" t="s">
        <v>26</v>
      </c>
      <c r="D225">
        <v>6.6</v>
      </c>
      <c r="E225">
        <v>0</v>
      </c>
      <c r="F225">
        <v>2.2000000000000002</v>
      </c>
      <c r="G225">
        <v>0.6</v>
      </c>
      <c r="H225">
        <v>0.8</v>
      </c>
      <c r="I225">
        <v>1</v>
      </c>
      <c r="J225">
        <v>0.5</v>
      </c>
      <c r="K225">
        <v>2.2999999999999998</v>
      </c>
      <c r="L225">
        <v>0</v>
      </c>
      <c r="M225">
        <v>5</v>
      </c>
      <c r="N225">
        <v>7</v>
      </c>
      <c r="O225">
        <v>4</v>
      </c>
      <c r="P225">
        <v>3</v>
      </c>
      <c r="Q225">
        <v>1.6</v>
      </c>
      <c r="R225">
        <f>datos[[#This Row],[physical_activity_hours_per_week]]/7</f>
        <v>0.22857142857142859</v>
      </c>
      <c r="S225" t="s">
        <v>30</v>
      </c>
      <c r="T225">
        <v>71</v>
      </c>
      <c r="U225" t="s">
        <v>2057</v>
      </c>
      <c r="V225" t="s">
        <v>2066</v>
      </c>
      <c r="W225">
        <v>115.9</v>
      </c>
      <c r="X225">
        <v>1</v>
      </c>
      <c r="Y225">
        <v>10</v>
      </c>
      <c r="Z225">
        <v>10.4</v>
      </c>
      <c r="AA225">
        <f>datos[[#This Row],[mindfulness_minutes_per_day]]/60</f>
        <v>0.17333333333333334</v>
      </c>
    </row>
    <row r="226" spans="1:27" hidden="1" x14ac:dyDescent="0.25">
      <c r="A226" t="s">
        <v>255</v>
      </c>
      <c r="B226">
        <v>49</v>
      </c>
      <c r="C226" t="s">
        <v>29</v>
      </c>
      <c r="D226">
        <v>7</v>
      </c>
      <c r="E226">
        <v>5</v>
      </c>
      <c r="F226">
        <v>2.2000000000000002</v>
      </c>
      <c r="G226">
        <v>0</v>
      </c>
      <c r="H226">
        <v>0.5</v>
      </c>
      <c r="I226">
        <v>3</v>
      </c>
      <c r="J226">
        <v>1.6</v>
      </c>
      <c r="K226">
        <v>3.7</v>
      </c>
      <c r="L226">
        <v>2</v>
      </c>
      <c r="M226">
        <v>6</v>
      </c>
      <c r="N226">
        <v>10</v>
      </c>
      <c r="O226">
        <v>9</v>
      </c>
      <c r="P226">
        <v>10</v>
      </c>
      <c r="Q226">
        <v>3.3</v>
      </c>
      <c r="R226">
        <f>datos[[#This Row],[physical_activity_hours_per_week]]/7</f>
        <v>0.47142857142857142</v>
      </c>
      <c r="S226" t="s">
        <v>30</v>
      </c>
      <c r="T226">
        <v>40</v>
      </c>
      <c r="U226" t="s">
        <v>2066</v>
      </c>
      <c r="V226" t="s">
        <v>2066</v>
      </c>
      <c r="W226">
        <v>224.8</v>
      </c>
      <c r="X226">
        <v>12</v>
      </c>
      <c r="Y226">
        <v>17</v>
      </c>
      <c r="Z226">
        <v>7.3</v>
      </c>
      <c r="AA226">
        <f>datos[[#This Row],[mindfulness_minutes_per_day]]/60</f>
        <v>0.12166666666666666</v>
      </c>
    </row>
    <row r="227" spans="1:27" hidden="1" x14ac:dyDescent="0.25">
      <c r="A227" t="s">
        <v>256</v>
      </c>
      <c r="B227">
        <v>61</v>
      </c>
      <c r="C227" t="s">
        <v>29</v>
      </c>
      <c r="D227">
        <v>2.2999999999999998</v>
      </c>
      <c r="E227">
        <v>3.6</v>
      </c>
      <c r="F227">
        <v>2</v>
      </c>
      <c r="G227">
        <v>1</v>
      </c>
      <c r="H227">
        <v>0.8</v>
      </c>
      <c r="I227">
        <v>2.4</v>
      </c>
      <c r="J227">
        <v>3.9</v>
      </c>
      <c r="K227">
        <v>2.4</v>
      </c>
      <c r="L227">
        <v>1.3</v>
      </c>
      <c r="M227">
        <v>8.5</v>
      </c>
      <c r="N227">
        <v>9</v>
      </c>
      <c r="O227">
        <v>4</v>
      </c>
      <c r="P227">
        <v>7</v>
      </c>
      <c r="Q227">
        <v>2.6</v>
      </c>
      <c r="R227">
        <f>datos[[#This Row],[physical_activity_hours_per_week]]/7</f>
        <v>0.37142857142857144</v>
      </c>
      <c r="S227" t="s">
        <v>27</v>
      </c>
      <c r="T227">
        <v>22</v>
      </c>
      <c r="U227" t="s">
        <v>2066</v>
      </c>
      <c r="V227" t="s">
        <v>2057</v>
      </c>
      <c r="W227">
        <v>122</v>
      </c>
      <c r="X227">
        <v>1</v>
      </c>
      <c r="Y227">
        <v>2</v>
      </c>
      <c r="Z227">
        <v>20.5</v>
      </c>
      <c r="AA227">
        <f>datos[[#This Row],[mindfulness_minutes_per_day]]/60</f>
        <v>0.34166666666666667</v>
      </c>
    </row>
    <row r="228" spans="1:27" hidden="1" x14ac:dyDescent="0.25">
      <c r="A228" t="s">
        <v>257</v>
      </c>
      <c r="B228">
        <v>29</v>
      </c>
      <c r="C228" t="s">
        <v>29</v>
      </c>
      <c r="D228">
        <v>5.2</v>
      </c>
      <c r="E228">
        <v>4.5999999999999996</v>
      </c>
      <c r="F228">
        <v>3.1</v>
      </c>
      <c r="G228">
        <v>0.3</v>
      </c>
      <c r="H228">
        <v>1.2</v>
      </c>
      <c r="I228">
        <v>2.2000000000000002</v>
      </c>
      <c r="J228">
        <v>2.9</v>
      </c>
      <c r="K228">
        <v>3.3</v>
      </c>
      <c r="L228">
        <v>2.6</v>
      </c>
      <c r="M228">
        <v>5.5</v>
      </c>
      <c r="N228">
        <v>1</v>
      </c>
      <c r="O228">
        <v>7</v>
      </c>
      <c r="P228">
        <v>3</v>
      </c>
      <c r="Q228">
        <v>3</v>
      </c>
      <c r="R228">
        <f>datos[[#This Row],[physical_activity_hours_per_week]]/7</f>
        <v>0.42857142857142855</v>
      </c>
      <c r="S228" t="s">
        <v>30</v>
      </c>
      <c r="T228">
        <v>60</v>
      </c>
      <c r="U228" t="s">
        <v>2066</v>
      </c>
      <c r="V228" t="s">
        <v>2066</v>
      </c>
      <c r="W228">
        <v>129.1</v>
      </c>
      <c r="X228">
        <v>13</v>
      </c>
      <c r="Y228">
        <v>11</v>
      </c>
      <c r="Z228">
        <v>24.2</v>
      </c>
      <c r="AA228">
        <f>datos[[#This Row],[mindfulness_minutes_per_day]]/60</f>
        <v>0.40333333333333332</v>
      </c>
    </row>
    <row r="229" spans="1:27" hidden="1" x14ac:dyDescent="0.25">
      <c r="A229" t="s">
        <v>258</v>
      </c>
      <c r="B229">
        <v>61</v>
      </c>
      <c r="C229" t="s">
        <v>26</v>
      </c>
      <c r="D229">
        <v>8.6999999999999993</v>
      </c>
      <c r="E229">
        <v>2.2000000000000002</v>
      </c>
      <c r="F229">
        <v>2.4</v>
      </c>
      <c r="G229">
        <v>1.2</v>
      </c>
      <c r="H229">
        <v>2.5</v>
      </c>
      <c r="I229">
        <v>1.4</v>
      </c>
      <c r="J229">
        <v>3</v>
      </c>
      <c r="K229">
        <v>3.4</v>
      </c>
      <c r="L229">
        <v>0.6</v>
      </c>
      <c r="M229">
        <v>7.8</v>
      </c>
      <c r="N229">
        <v>8</v>
      </c>
      <c r="O229">
        <v>6</v>
      </c>
      <c r="P229">
        <v>8</v>
      </c>
      <c r="Q229">
        <v>2</v>
      </c>
      <c r="R229">
        <f>datos[[#This Row],[physical_activity_hours_per_week]]/7</f>
        <v>0.2857142857142857</v>
      </c>
      <c r="S229" t="s">
        <v>30</v>
      </c>
      <c r="T229">
        <v>79</v>
      </c>
      <c r="U229" t="s">
        <v>2057</v>
      </c>
      <c r="V229" t="s">
        <v>2066</v>
      </c>
      <c r="W229">
        <v>160.1</v>
      </c>
      <c r="X229">
        <v>6</v>
      </c>
      <c r="Y229">
        <v>12</v>
      </c>
      <c r="Z229">
        <v>2.2999999999999998</v>
      </c>
      <c r="AA229">
        <f>datos[[#This Row],[mindfulness_minutes_per_day]]/60</f>
        <v>3.833333333333333E-2</v>
      </c>
    </row>
    <row r="230" spans="1:27" hidden="1" x14ac:dyDescent="0.25">
      <c r="A230" t="s">
        <v>259</v>
      </c>
      <c r="B230">
        <v>14</v>
      </c>
      <c r="C230" t="s">
        <v>26</v>
      </c>
      <c r="D230">
        <v>5.8</v>
      </c>
      <c r="E230">
        <v>2.2999999999999998</v>
      </c>
      <c r="F230">
        <v>1.4</v>
      </c>
      <c r="G230">
        <v>1.1000000000000001</v>
      </c>
      <c r="H230">
        <v>1.5</v>
      </c>
      <c r="I230">
        <v>0.7</v>
      </c>
      <c r="J230">
        <v>3.4</v>
      </c>
      <c r="K230">
        <v>1.7</v>
      </c>
      <c r="L230">
        <v>1.1000000000000001</v>
      </c>
      <c r="M230">
        <v>5.3</v>
      </c>
      <c r="N230">
        <v>1</v>
      </c>
      <c r="O230">
        <v>2</v>
      </c>
      <c r="P230">
        <v>4</v>
      </c>
      <c r="Q230">
        <v>0.5</v>
      </c>
      <c r="R230">
        <f>datos[[#This Row],[physical_activity_hours_per_week]]/7</f>
        <v>7.1428571428571425E-2</v>
      </c>
      <c r="S230" t="s">
        <v>30</v>
      </c>
      <c r="T230">
        <v>69</v>
      </c>
      <c r="U230" t="s">
        <v>2066</v>
      </c>
      <c r="V230" t="s">
        <v>2057</v>
      </c>
      <c r="W230">
        <v>148.4</v>
      </c>
      <c r="X230">
        <v>10</v>
      </c>
      <c r="Y230">
        <v>20</v>
      </c>
      <c r="Z230">
        <v>6.1</v>
      </c>
      <c r="AA230">
        <f>datos[[#This Row],[mindfulness_minutes_per_day]]/60</f>
        <v>0.10166666666666666</v>
      </c>
    </row>
    <row r="231" spans="1:27" hidden="1" x14ac:dyDescent="0.25">
      <c r="A231" t="s">
        <v>260</v>
      </c>
      <c r="B231">
        <v>14</v>
      </c>
      <c r="C231" t="s">
        <v>32</v>
      </c>
      <c r="D231">
        <v>3.5</v>
      </c>
      <c r="E231">
        <v>2.8</v>
      </c>
      <c r="F231">
        <v>3.1</v>
      </c>
      <c r="G231">
        <v>0.7</v>
      </c>
      <c r="H231">
        <v>0.2</v>
      </c>
      <c r="I231">
        <v>1.5</v>
      </c>
      <c r="J231">
        <v>2.2999999999999998</v>
      </c>
      <c r="K231">
        <v>4.0999999999999996</v>
      </c>
      <c r="L231">
        <v>1.5</v>
      </c>
      <c r="M231">
        <v>7.5</v>
      </c>
      <c r="N231">
        <v>3</v>
      </c>
      <c r="O231">
        <v>5</v>
      </c>
      <c r="P231">
        <v>3</v>
      </c>
      <c r="Q231">
        <v>3.1</v>
      </c>
      <c r="R231">
        <f>datos[[#This Row],[physical_activity_hours_per_week]]/7</f>
        <v>0.44285714285714289</v>
      </c>
      <c r="S231" t="s">
        <v>27</v>
      </c>
      <c r="T231">
        <v>63</v>
      </c>
      <c r="U231" t="s">
        <v>2066</v>
      </c>
      <c r="V231" t="s">
        <v>2057</v>
      </c>
      <c r="W231">
        <v>198.5</v>
      </c>
      <c r="X231">
        <v>14</v>
      </c>
      <c r="Y231">
        <v>19</v>
      </c>
      <c r="Z231">
        <v>1.8</v>
      </c>
      <c r="AA231">
        <f>datos[[#This Row],[mindfulness_minutes_per_day]]/60</f>
        <v>3.0000000000000002E-2</v>
      </c>
    </row>
    <row r="232" spans="1:27" hidden="1" x14ac:dyDescent="0.25">
      <c r="A232" t="s">
        <v>261</v>
      </c>
      <c r="B232">
        <v>40</v>
      </c>
      <c r="C232" t="s">
        <v>29</v>
      </c>
      <c r="D232">
        <v>5.8</v>
      </c>
      <c r="E232">
        <v>6.2</v>
      </c>
      <c r="F232">
        <v>1.5</v>
      </c>
      <c r="G232">
        <v>1.9</v>
      </c>
      <c r="H232">
        <v>0.1</v>
      </c>
      <c r="I232">
        <v>1.5</v>
      </c>
      <c r="J232">
        <v>1.5</v>
      </c>
      <c r="K232">
        <v>1.1000000000000001</v>
      </c>
      <c r="L232">
        <v>1</v>
      </c>
      <c r="M232">
        <v>7.2</v>
      </c>
      <c r="N232">
        <v>4</v>
      </c>
      <c r="O232">
        <v>3</v>
      </c>
      <c r="P232">
        <v>7</v>
      </c>
      <c r="Q232">
        <v>1.4</v>
      </c>
      <c r="R232">
        <f>datos[[#This Row],[physical_activity_hours_per_week]]/7</f>
        <v>0.19999999999999998</v>
      </c>
      <c r="S232" t="s">
        <v>34</v>
      </c>
      <c r="T232">
        <v>74</v>
      </c>
      <c r="U232" t="s">
        <v>2066</v>
      </c>
      <c r="V232" t="s">
        <v>2066</v>
      </c>
      <c r="W232">
        <v>191.1</v>
      </c>
      <c r="X232">
        <v>16</v>
      </c>
      <c r="Y232">
        <v>19</v>
      </c>
      <c r="Z232">
        <v>19.2</v>
      </c>
      <c r="AA232">
        <f>datos[[#This Row],[mindfulness_minutes_per_day]]/60</f>
        <v>0.32</v>
      </c>
    </row>
    <row r="233" spans="1:27" hidden="1" x14ac:dyDescent="0.25">
      <c r="A233" t="s">
        <v>262</v>
      </c>
      <c r="B233">
        <v>35</v>
      </c>
      <c r="C233" t="s">
        <v>32</v>
      </c>
      <c r="D233">
        <v>4.5</v>
      </c>
      <c r="E233">
        <v>5</v>
      </c>
      <c r="F233">
        <v>0.4</v>
      </c>
      <c r="G233">
        <v>0.4</v>
      </c>
      <c r="H233">
        <v>1.1000000000000001</v>
      </c>
      <c r="I233">
        <v>3</v>
      </c>
      <c r="J233">
        <v>1.5</v>
      </c>
      <c r="K233">
        <v>0.9</v>
      </c>
      <c r="L233">
        <v>1</v>
      </c>
      <c r="M233">
        <v>7.1</v>
      </c>
      <c r="N233">
        <v>8</v>
      </c>
      <c r="O233">
        <v>9</v>
      </c>
      <c r="P233">
        <v>7</v>
      </c>
      <c r="Q233">
        <v>4.2</v>
      </c>
      <c r="R233">
        <f>datos[[#This Row],[physical_activity_hours_per_week]]/7</f>
        <v>0.6</v>
      </c>
      <c r="S233" t="s">
        <v>27</v>
      </c>
      <c r="T233">
        <v>23</v>
      </c>
      <c r="U233" t="s">
        <v>2066</v>
      </c>
      <c r="V233" t="s">
        <v>2057</v>
      </c>
      <c r="W233">
        <v>166.4</v>
      </c>
      <c r="X233">
        <v>20</v>
      </c>
      <c r="Y233">
        <v>8</v>
      </c>
      <c r="Z233">
        <v>11.3</v>
      </c>
      <c r="AA233">
        <f>datos[[#This Row],[mindfulness_minutes_per_day]]/60</f>
        <v>0.18833333333333335</v>
      </c>
    </row>
    <row r="234" spans="1:27" hidden="1" x14ac:dyDescent="0.25">
      <c r="A234" t="s">
        <v>263</v>
      </c>
      <c r="B234">
        <v>49</v>
      </c>
      <c r="C234" t="s">
        <v>26</v>
      </c>
      <c r="D234">
        <v>6.7</v>
      </c>
      <c r="E234">
        <v>3.2</v>
      </c>
      <c r="F234">
        <v>0.4</v>
      </c>
      <c r="G234">
        <v>0.7</v>
      </c>
      <c r="H234">
        <v>2.2999999999999998</v>
      </c>
      <c r="I234">
        <v>0</v>
      </c>
      <c r="J234">
        <v>1</v>
      </c>
      <c r="K234">
        <v>1.9</v>
      </c>
      <c r="L234">
        <v>1.9</v>
      </c>
      <c r="M234">
        <v>5.8</v>
      </c>
      <c r="N234">
        <v>1</v>
      </c>
      <c r="O234">
        <v>10</v>
      </c>
      <c r="P234">
        <v>9</v>
      </c>
      <c r="Q234">
        <v>2.9</v>
      </c>
      <c r="R234">
        <f>datos[[#This Row],[physical_activity_hours_per_week]]/7</f>
        <v>0.41428571428571426</v>
      </c>
      <c r="S234" t="s">
        <v>27</v>
      </c>
      <c r="T234">
        <v>43</v>
      </c>
      <c r="U234" t="s">
        <v>2066</v>
      </c>
      <c r="V234" t="s">
        <v>2066</v>
      </c>
      <c r="W234">
        <v>138.5</v>
      </c>
      <c r="X234">
        <v>16</v>
      </c>
      <c r="Y234">
        <v>8</v>
      </c>
      <c r="Z234">
        <v>10.3</v>
      </c>
      <c r="AA234">
        <f>datos[[#This Row],[mindfulness_minutes_per_day]]/60</f>
        <v>0.17166666666666669</v>
      </c>
    </row>
    <row r="235" spans="1:27" hidden="1" x14ac:dyDescent="0.25">
      <c r="A235" t="s">
        <v>264</v>
      </c>
      <c r="B235">
        <v>44</v>
      </c>
      <c r="C235" t="s">
        <v>29</v>
      </c>
      <c r="D235">
        <v>6</v>
      </c>
      <c r="E235">
        <v>3.4</v>
      </c>
      <c r="F235">
        <v>1.8</v>
      </c>
      <c r="G235">
        <v>0.4</v>
      </c>
      <c r="H235">
        <v>2.9</v>
      </c>
      <c r="I235">
        <v>3.8</v>
      </c>
      <c r="J235">
        <v>3</v>
      </c>
      <c r="K235">
        <v>1.2</v>
      </c>
      <c r="L235">
        <v>0.4</v>
      </c>
      <c r="M235">
        <v>7.3</v>
      </c>
      <c r="N235">
        <v>2</v>
      </c>
      <c r="O235">
        <v>1</v>
      </c>
      <c r="P235">
        <v>10</v>
      </c>
      <c r="Q235">
        <v>0</v>
      </c>
      <c r="R235">
        <f>datos[[#This Row],[physical_activity_hours_per_week]]/7</f>
        <v>0</v>
      </c>
      <c r="S235" t="s">
        <v>34</v>
      </c>
      <c r="T235">
        <v>26</v>
      </c>
      <c r="U235" t="s">
        <v>2057</v>
      </c>
      <c r="V235" t="s">
        <v>2057</v>
      </c>
      <c r="W235">
        <v>198</v>
      </c>
      <c r="X235">
        <v>14</v>
      </c>
      <c r="Y235">
        <v>6</v>
      </c>
      <c r="Z235">
        <v>12.5</v>
      </c>
      <c r="AA235">
        <f>datos[[#This Row],[mindfulness_minutes_per_day]]/60</f>
        <v>0.20833333333333334</v>
      </c>
    </row>
    <row r="236" spans="1:27" hidden="1" x14ac:dyDescent="0.25">
      <c r="A236" t="s">
        <v>265</v>
      </c>
      <c r="B236">
        <v>45</v>
      </c>
      <c r="C236" t="s">
        <v>26</v>
      </c>
      <c r="D236">
        <v>7.1</v>
      </c>
      <c r="E236">
        <v>4</v>
      </c>
      <c r="F236">
        <v>2.1</v>
      </c>
      <c r="G236">
        <v>2</v>
      </c>
      <c r="H236">
        <v>0</v>
      </c>
      <c r="I236">
        <v>3.8</v>
      </c>
      <c r="J236">
        <v>0.9</v>
      </c>
      <c r="K236">
        <v>3.3</v>
      </c>
      <c r="L236">
        <v>1.7</v>
      </c>
      <c r="M236">
        <v>6.9</v>
      </c>
      <c r="N236">
        <v>5</v>
      </c>
      <c r="O236">
        <v>10</v>
      </c>
      <c r="P236">
        <v>7</v>
      </c>
      <c r="Q236">
        <v>5.8</v>
      </c>
      <c r="R236">
        <f>datos[[#This Row],[physical_activity_hours_per_week]]/7</f>
        <v>0.82857142857142851</v>
      </c>
      <c r="S236" t="s">
        <v>30</v>
      </c>
      <c r="T236">
        <v>43</v>
      </c>
      <c r="U236" t="s">
        <v>2066</v>
      </c>
      <c r="V236" t="s">
        <v>2057</v>
      </c>
      <c r="W236">
        <v>110.6</v>
      </c>
      <c r="X236">
        <v>15</v>
      </c>
      <c r="Y236">
        <v>0</v>
      </c>
      <c r="Z236">
        <v>7.5</v>
      </c>
      <c r="AA236">
        <f>datos[[#This Row],[mindfulness_minutes_per_day]]/60</f>
        <v>0.125</v>
      </c>
    </row>
    <row r="237" spans="1:27" hidden="1" x14ac:dyDescent="0.25">
      <c r="A237" t="s">
        <v>266</v>
      </c>
      <c r="B237">
        <v>13</v>
      </c>
      <c r="C237" t="s">
        <v>29</v>
      </c>
      <c r="D237">
        <v>3.6</v>
      </c>
      <c r="E237">
        <v>6.6</v>
      </c>
      <c r="F237">
        <v>3</v>
      </c>
      <c r="G237">
        <v>1.7</v>
      </c>
      <c r="H237">
        <v>1.9</v>
      </c>
      <c r="I237">
        <v>1.2</v>
      </c>
      <c r="J237">
        <v>4.5</v>
      </c>
      <c r="K237">
        <v>5.8</v>
      </c>
      <c r="L237">
        <v>3</v>
      </c>
      <c r="M237">
        <v>8.8000000000000007</v>
      </c>
      <c r="N237">
        <v>6</v>
      </c>
      <c r="O237">
        <v>4</v>
      </c>
      <c r="P237">
        <v>6</v>
      </c>
      <c r="Q237">
        <v>3.9</v>
      </c>
      <c r="R237">
        <f>datos[[#This Row],[physical_activity_hours_per_week]]/7</f>
        <v>0.55714285714285716</v>
      </c>
      <c r="S237" t="s">
        <v>27</v>
      </c>
      <c r="T237">
        <v>71</v>
      </c>
      <c r="U237" t="s">
        <v>2057</v>
      </c>
      <c r="V237" t="s">
        <v>2066</v>
      </c>
      <c r="W237">
        <v>107.4</v>
      </c>
      <c r="X237">
        <v>8</v>
      </c>
      <c r="Y237">
        <v>0</v>
      </c>
      <c r="Z237">
        <v>3.1</v>
      </c>
      <c r="AA237">
        <f>datos[[#This Row],[mindfulness_minutes_per_day]]/60</f>
        <v>5.1666666666666666E-2</v>
      </c>
    </row>
    <row r="238" spans="1:27" hidden="1" x14ac:dyDescent="0.25">
      <c r="A238" t="s">
        <v>267</v>
      </c>
      <c r="B238">
        <v>31</v>
      </c>
      <c r="C238" t="s">
        <v>29</v>
      </c>
      <c r="D238">
        <v>5.0999999999999996</v>
      </c>
      <c r="E238">
        <v>3.6</v>
      </c>
      <c r="F238">
        <v>2.6</v>
      </c>
      <c r="G238">
        <v>0.3</v>
      </c>
      <c r="H238">
        <v>1.1000000000000001</v>
      </c>
      <c r="I238">
        <v>3.7</v>
      </c>
      <c r="J238">
        <v>0.9</v>
      </c>
      <c r="K238">
        <v>4</v>
      </c>
      <c r="L238">
        <v>2.9</v>
      </c>
      <c r="M238">
        <v>5.8</v>
      </c>
      <c r="N238">
        <v>5</v>
      </c>
      <c r="O238">
        <v>4</v>
      </c>
      <c r="P238">
        <v>3</v>
      </c>
      <c r="Q238">
        <v>2.1</v>
      </c>
      <c r="R238">
        <f>datos[[#This Row],[physical_activity_hours_per_week]]/7</f>
        <v>0.3</v>
      </c>
      <c r="S238" t="s">
        <v>34</v>
      </c>
      <c r="T238">
        <v>30</v>
      </c>
      <c r="U238" t="s">
        <v>2066</v>
      </c>
      <c r="V238" t="s">
        <v>2066</v>
      </c>
      <c r="W238">
        <v>129.6</v>
      </c>
      <c r="X238">
        <v>20</v>
      </c>
      <c r="Y238">
        <v>18</v>
      </c>
      <c r="Z238">
        <v>10.4</v>
      </c>
      <c r="AA238">
        <f>datos[[#This Row],[mindfulness_minutes_per_day]]/60</f>
        <v>0.17333333333333334</v>
      </c>
    </row>
    <row r="239" spans="1:27" hidden="1" x14ac:dyDescent="0.25">
      <c r="A239" t="s">
        <v>268</v>
      </c>
      <c r="B239">
        <v>14</v>
      </c>
      <c r="C239" t="s">
        <v>26</v>
      </c>
      <c r="D239">
        <v>8.1999999999999993</v>
      </c>
      <c r="E239">
        <v>3.1</v>
      </c>
      <c r="F239">
        <v>2.1</v>
      </c>
      <c r="G239">
        <v>0.6</v>
      </c>
      <c r="H239">
        <v>1.2</v>
      </c>
      <c r="I239">
        <v>0.8</v>
      </c>
      <c r="J239">
        <v>3.5</v>
      </c>
      <c r="K239">
        <v>1.4</v>
      </c>
      <c r="L239">
        <v>0</v>
      </c>
      <c r="M239">
        <v>8</v>
      </c>
      <c r="N239">
        <v>3</v>
      </c>
      <c r="O239">
        <v>9</v>
      </c>
      <c r="P239">
        <v>4</v>
      </c>
      <c r="Q239">
        <v>2.2999999999999998</v>
      </c>
      <c r="R239">
        <f>datos[[#This Row],[physical_activity_hours_per_week]]/7</f>
        <v>0.32857142857142857</v>
      </c>
      <c r="S239" t="s">
        <v>27</v>
      </c>
      <c r="T239">
        <v>21</v>
      </c>
      <c r="U239" t="s">
        <v>2057</v>
      </c>
      <c r="V239" t="s">
        <v>2066</v>
      </c>
      <c r="W239">
        <v>208.1</v>
      </c>
      <c r="X239">
        <v>20</v>
      </c>
      <c r="Y239">
        <v>2</v>
      </c>
      <c r="Z239">
        <v>7.9</v>
      </c>
      <c r="AA239">
        <f>datos[[#This Row],[mindfulness_minutes_per_day]]/60</f>
        <v>0.13166666666666668</v>
      </c>
    </row>
    <row r="240" spans="1:27" hidden="1" x14ac:dyDescent="0.25">
      <c r="A240" t="s">
        <v>269</v>
      </c>
      <c r="B240">
        <v>56</v>
      </c>
      <c r="C240" t="s">
        <v>29</v>
      </c>
      <c r="D240">
        <v>3.3</v>
      </c>
      <c r="E240">
        <v>2.5</v>
      </c>
      <c r="F240">
        <v>3</v>
      </c>
      <c r="G240">
        <v>0.6</v>
      </c>
      <c r="H240">
        <v>0.4</v>
      </c>
      <c r="I240">
        <v>3.4</v>
      </c>
      <c r="J240">
        <v>3.5</v>
      </c>
      <c r="K240">
        <v>1.2</v>
      </c>
      <c r="L240">
        <v>0.7</v>
      </c>
      <c r="M240">
        <v>5.4</v>
      </c>
      <c r="N240">
        <v>10</v>
      </c>
      <c r="O240">
        <v>1</v>
      </c>
      <c r="P240">
        <v>8</v>
      </c>
      <c r="Q240">
        <v>0.5</v>
      </c>
      <c r="R240">
        <f>datos[[#This Row],[physical_activity_hours_per_week]]/7</f>
        <v>7.1428571428571425E-2</v>
      </c>
      <c r="S240" t="s">
        <v>27</v>
      </c>
      <c r="T240">
        <v>74</v>
      </c>
      <c r="U240" t="s">
        <v>2057</v>
      </c>
      <c r="V240" t="s">
        <v>2066</v>
      </c>
      <c r="W240">
        <v>108.2</v>
      </c>
      <c r="X240">
        <v>19</v>
      </c>
      <c r="Y240">
        <v>6</v>
      </c>
      <c r="Z240">
        <v>12.8</v>
      </c>
      <c r="AA240">
        <f>datos[[#This Row],[mindfulness_minutes_per_day]]/60</f>
        <v>0.21333333333333335</v>
      </c>
    </row>
    <row r="241" spans="1:27" hidden="1" x14ac:dyDescent="0.25">
      <c r="A241" t="s">
        <v>270</v>
      </c>
      <c r="B241">
        <v>38</v>
      </c>
      <c r="C241" t="s">
        <v>26</v>
      </c>
      <c r="D241">
        <v>4</v>
      </c>
      <c r="E241">
        <v>3.4</v>
      </c>
      <c r="F241">
        <v>2</v>
      </c>
      <c r="G241">
        <v>0.7</v>
      </c>
      <c r="H241">
        <v>1.3</v>
      </c>
      <c r="I241">
        <v>1</v>
      </c>
      <c r="J241">
        <v>2.7</v>
      </c>
      <c r="K241">
        <v>3.8</v>
      </c>
      <c r="L241">
        <v>1.5</v>
      </c>
      <c r="M241">
        <v>6.2</v>
      </c>
      <c r="N241">
        <v>7</v>
      </c>
      <c r="O241">
        <v>2</v>
      </c>
      <c r="P241">
        <v>6</v>
      </c>
      <c r="Q241">
        <v>2.9</v>
      </c>
      <c r="R241">
        <f>datos[[#This Row],[physical_activity_hours_per_week]]/7</f>
        <v>0.41428571428571426</v>
      </c>
      <c r="S241" t="s">
        <v>30</v>
      </c>
      <c r="T241">
        <v>63</v>
      </c>
      <c r="U241" t="s">
        <v>2066</v>
      </c>
      <c r="V241" t="s">
        <v>2066</v>
      </c>
      <c r="W241">
        <v>120</v>
      </c>
      <c r="X241">
        <v>18</v>
      </c>
      <c r="Y241">
        <v>11</v>
      </c>
      <c r="Z241">
        <v>0</v>
      </c>
      <c r="AA241">
        <f>datos[[#This Row],[mindfulness_minutes_per_day]]/60</f>
        <v>0</v>
      </c>
    </row>
    <row r="242" spans="1:27" hidden="1" x14ac:dyDescent="0.25">
      <c r="A242" t="s">
        <v>271</v>
      </c>
      <c r="B242">
        <v>44</v>
      </c>
      <c r="C242" t="s">
        <v>26</v>
      </c>
      <c r="D242">
        <v>6.4</v>
      </c>
      <c r="E242">
        <v>2.1</v>
      </c>
      <c r="F242">
        <v>0.7</v>
      </c>
      <c r="G242">
        <v>0.5</v>
      </c>
      <c r="H242">
        <v>0.4</v>
      </c>
      <c r="I242">
        <v>3.2</v>
      </c>
      <c r="J242">
        <v>3.9</v>
      </c>
      <c r="K242">
        <v>1</v>
      </c>
      <c r="L242">
        <v>2.5</v>
      </c>
      <c r="M242">
        <v>5.7</v>
      </c>
      <c r="N242">
        <v>1</v>
      </c>
      <c r="O242">
        <v>1</v>
      </c>
      <c r="P242">
        <v>9</v>
      </c>
      <c r="Q242">
        <v>4.4000000000000004</v>
      </c>
      <c r="R242">
        <f>datos[[#This Row],[physical_activity_hours_per_week]]/7</f>
        <v>0.62857142857142867</v>
      </c>
      <c r="S242" t="s">
        <v>27</v>
      </c>
      <c r="T242">
        <v>60</v>
      </c>
      <c r="U242" t="s">
        <v>2066</v>
      </c>
      <c r="V242" t="s">
        <v>2057</v>
      </c>
      <c r="W242">
        <v>158.69999999999999</v>
      </c>
      <c r="X242">
        <v>8</v>
      </c>
      <c r="Y242">
        <v>15</v>
      </c>
      <c r="Z242">
        <v>11.5</v>
      </c>
      <c r="AA242">
        <f>datos[[#This Row],[mindfulness_minutes_per_day]]/60</f>
        <v>0.19166666666666668</v>
      </c>
    </row>
    <row r="243" spans="1:27" hidden="1" x14ac:dyDescent="0.25">
      <c r="A243" t="s">
        <v>272</v>
      </c>
      <c r="B243">
        <v>18</v>
      </c>
      <c r="C243" t="s">
        <v>26</v>
      </c>
      <c r="D243">
        <v>6.6</v>
      </c>
      <c r="E243">
        <v>3.7</v>
      </c>
      <c r="F243">
        <v>0.5</v>
      </c>
      <c r="G243">
        <v>0.7</v>
      </c>
      <c r="H243">
        <v>1.2</v>
      </c>
      <c r="I243">
        <v>0.3</v>
      </c>
      <c r="J243">
        <v>1.8</v>
      </c>
      <c r="K243">
        <v>1.2</v>
      </c>
      <c r="L243">
        <v>1.4</v>
      </c>
      <c r="M243">
        <v>5.9</v>
      </c>
      <c r="N243">
        <v>2</v>
      </c>
      <c r="O243">
        <v>1</v>
      </c>
      <c r="P243">
        <v>8</v>
      </c>
      <c r="Q243">
        <v>6.5</v>
      </c>
      <c r="R243">
        <f>datos[[#This Row],[physical_activity_hours_per_week]]/7</f>
        <v>0.9285714285714286</v>
      </c>
      <c r="S243" t="s">
        <v>34</v>
      </c>
      <c r="T243">
        <v>25</v>
      </c>
      <c r="U243" t="s">
        <v>2057</v>
      </c>
      <c r="V243" t="s">
        <v>2066</v>
      </c>
      <c r="W243">
        <v>147.19999999999999</v>
      </c>
      <c r="X243">
        <v>5</v>
      </c>
      <c r="Y243">
        <v>12</v>
      </c>
      <c r="Z243">
        <v>4.5</v>
      </c>
      <c r="AA243">
        <f>datos[[#This Row],[mindfulness_minutes_per_day]]/60</f>
        <v>7.4999999999999997E-2</v>
      </c>
    </row>
    <row r="244" spans="1:27" hidden="1" x14ac:dyDescent="0.25">
      <c r="A244" t="s">
        <v>273</v>
      </c>
      <c r="B244">
        <v>44</v>
      </c>
      <c r="C244" t="s">
        <v>29</v>
      </c>
      <c r="D244">
        <v>5</v>
      </c>
      <c r="E244">
        <v>0.9</v>
      </c>
      <c r="F244">
        <v>3.3</v>
      </c>
      <c r="G244">
        <v>1.5</v>
      </c>
      <c r="H244">
        <v>2.6</v>
      </c>
      <c r="I244">
        <v>3.3</v>
      </c>
      <c r="J244">
        <v>2.2000000000000002</v>
      </c>
      <c r="K244">
        <v>3</v>
      </c>
      <c r="L244">
        <v>2.5</v>
      </c>
      <c r="M244">
        <v>6.3</v>
      </c>
      <c r="N244">
        <v>9</v>
      </c>
      <c r="O244">
        <v>1</v>
      </c>
      <c r="P244">
        <v>8</v>
      </c>
      <c r="Q244">
        <v>2.8</v>
      </c>
      <c r="R244">
        <f>datos[[#This Row],[physical_activity_hours_per_week]]/7</f>
        <v>0.39999999999999997</v>
      </c>
      <c r="S244" t="s">
        <v>34</v>
      </c>
      <c r="T244">
        <v>26</v>
      </c>
      <c r="U244" t="s">
        <v>2066</v>
      </c>
      <c r="V244" t="s">
        <v>2057</v>
      </c>
      <c r="W244">
        <v>131</v>
      </c>
      <c r="X244">
        <v>0</v>
      </c>
      <c r="Y244">
        <v>17</v>
      </c>
      <c r="Z244">
        <v>11.2</v>
      </c>
      <c r="AA244">
        <f>datos[[#This Row],[mindfulness_minutes_per_day]]/60</f>
        <v>0.18666666666666665</v>
      </c>
    </row>
    <row r="245" spans="1:27" hidden="1" x14ac:dyDescent="0.25">
      <c r="A245" t="s">
        <v>274</v>
      </c>
      <c r="B245">
        <v>16</v>
      </c>
      <c r="C245" t="s">
        <v>26</v>
      </c>
      <c r="D245">
        <v>5.4</v>
      </c>
      <c r="E245">
        <v>2.6</v>
      </c>
      <c r="F245">
        <v>0</v>
      </c>
      <c r="G245">
        <v>2</v>
      </c>
      <c r="H245">
        <v>2.1</v>
      </c>
      <c r="I245">
        <v>3.5</v>
      </c>
      <c r="J245">
        <v>2.2999999999999998</v>
      </c>
      <c r="K245">
        <v>1.8</v>
      </c>
      <c r="L245">
        <v>0.5</v>
      </c>
      <c r="M245">
        <v>8.1999999999999993</v>
      </c>
      <c r="N245">
        <v>4</v>
      </c>
      <c r="O245">
        <v>3</v>
      </c>
      <c r="P245">
        <v>10</v>
      </c>
      <c r="Q245">
        <v>3.1</v>
      </c>
      <c r="R245">
        <f>datos[[#This Row],[physical_activity_hours_per_week]]/7</f>
        <v>0.44285714285714289</v>
      </c>
      <c r="S245" t="s">
        <v>27</v>
      </c>
      <c r="T245">
        <v>57</v>
      </c>
      <c r="U245" t="s">
        <v>2066</v>
      </c>
      <c r="V245" t="s">
        <v>2057</v>
      </c>
      <c r="W245">
        <v>173.4</v>
      </c>
      <c r="X245">
        <v>4</v>
      </c>
      <c r="Y245">
        <v>16</v>
      </c>
      <c r="Z245">
        <v>17.2</v>
      </c>
      <c r="AA245">
        <f>datos[[#This Row],[mindfulness_minutes_per_day]]/60</f>
        <v>0.28666666666666668</v>
      </c>
    </row>
    <row r="246" spans="1:27" hidden="1" x14ac:dyDescent="0.25">
      <c r="A246" t="s">
        <v>275</v>
      </c>
      <c r="B246">
        <v>23</v>
      </c>
      <c r="C246" t="s">
        <v>26</v>
      </c>
      <c r="D246">
        <v>7.1</v>
      </c>
      <c r="E246">
        <v>4.0999999999999996</v>
      </c>
      <c r="F246">
        <v>1.8</v>
      </c>
      <c r="G246">
        <v>0.2</v>
      </c>
      <c r="H246">
        <v>3.4</v>
      </c>
      <c r="I246">
        <v>0.2</v>
      </c>
      <c r="J246">
        <v>2.7</v>
      </c>
      <c r="K246">
        <v>2.7</v>
      </c>
      <c r="L246">
        <v>1.5</v>
      </c>
      <c r="M246">
        <v>7</v>
      </c>
      <c r="N246">
        <v>8</v>
      </c>
      <c r="O246">
        <v>4</v>
      </c>
      <c r="P246">
        <v>10</v>
      </c>
      <c r="Q246">
        <v>5.4</v>
      </c>
      <c r="R246">
        <f>datos[[#This Row],[physical_activity_hours_per_week]]/7</f>
        <v>0.77142857142857146</v>
      </c>
      <c r="S246" t="s">
        <v>34</v>
      </c>
      <c r="T246">
        <v>37</v>
      </c>
      <c r="U246" t="s">
        <v>2057</v>
      </c>
      <c r="V246" t="s">
        <v>2057</v>
      </c>
      <c r="W246">
        <v>126.3</v>
      </c>
      <c r="X246">
        <v>4</v>
      </c>
      <c r="Y246">
        <v>8</v>
      </c>
      <c r="Z246">
        <v>5.6</v>
      </c>
      <c r="AA246">
        <f>datos[[#This Row],[mindfulness_minutes_per_day]]/60</f>
        <v>9.3333333333333324E-2</v>
      </c>
    </row>
    <row r="247" spans="1:27" hidden="1" x14ac:dyDescent="0.25">
      <c r="A247" t="s">
        <v>276</v>
      </c>
      <c r="B247">
        <v>29</v>
      </c>
      <c r="C247" t="s">
        <v>26</v>
      </c>
      <c r="D247">
        <v>7.7</v>
      </c>
      <c r="E247">
        <v>3.6</v>
      </c>
      <c r="F247">
        <v>5</v>
      </c>
      <c r="G247">
        <v>0.5</v>
      </c>
      <c r="H247">
        <v>2</v>
      </c>
      <c r="I247">
        <v>4.0999999999999996</v>
      </c>
      <c r="J247">
        <v>0</v>
      </c>
      <c r="K247">
        <v>2.1</v>
      </c>
      <c r="L247">
        <v>1.6</v>
      </c>
      <c r="M247">
        <v>8</v>
      </c>
      <c r="N247">
        <v>9</v>
      </c>
      <c r="O247">
        <v>10</v>
      </c>
      <c r="P247">
        <v>7</v>
      </c>
      <c r="Q247">
        <v>0.7</v>
      </c>
      <c r="R247">
        <f>datos[[#This Row],[physical_activity_hours_per_week]]/7</f>
        <v>9.9999999999999992E-2</v>
      </c>
      <c r="S247" t="s">
        <v>27</v>
      </c>
      <c r="T247">
        <v>64</v>
      </c>
      <c r="U247" t="s">
        <v>2066</v>
      </c>
      <c r="V247" t="s">
        <v>2066</v>
      </c>
      <c r="W247">
        <v>202.8</v>
      </c>
      <c r="X247">
        <v>0</v>
      </c>
      <c r="Y247">
        <v>13</v>
      </c>
      <c r="Z247">
        <v>19.600000000000001</v>
      </c>
      <c r="AA247">
        <f>datos[[#This Row],[mindfulness_minutes_per_day]]/60</f>
        <v>0.32666666666666672</v>
      </c>
    </row>
    <row r="248" spans="1:27" hidden="1" x14ac:dyDescent="0.25">
      <c r="A248" t="s">
        <v>277</v>
      </c>
      <c r="B248">
        <v>50</v>
      </c>
      <c r="C248" t="s">
        <v>29</v>
      </c>
      <c r="D248">
        <v>3.9</v>
      </c>
      <c r="E248">
        <v>2.2999999999999998</v>
      </c>
      <c r="F248">
        <v>2.5</v>
      </c>
      <c r="G248">
        <v>1.1000000000000001</v>
      </c>
      <c r="H248">
        <v>1.7</v>
      </c>
      <c r="I248">
        <v>3.2</v>
      </c>
      <c r="J248">
        <v>1.9</v>
      </c>
      <c r="K248">
        <v>2.5</v>
      </c>
      <c r="L248">
        <v>2.5</v>
      </c>
      <c r="M248">
        <v>6.5</v>
      </c>
      <c r="N248">
        <v>7</v>
      </c>
      <c r="O248">
        <v>2</v>
      </c>
      <c r="P248">
        <v>10</v>
      </c>
      <c r="Q248">
        <v>3.3</v>
      </c>
      <c r="R248">
        <f>datos[[#This Row],[physical_activity_hours_per_week]]/7</f>
        <v>0.47142857142857142</v>
      </c>
      <c r="S248" t="s">
        <v>30</v>
      </c>
      <c r="T248">
        <v>28</v>
      </c>
      <c r="U248" t="s">
        <v>2066</v>
      </c>
      <c r="V248" t="s">
        <v>2066</v>
      </c>
      <c r="W248">
        <v>161.9</v>
      </c>
      <c r="X248">
        <v>0</v>
      </c>
      <c r="Y248">
        <v>4</v>
      </c>
      <c r="Z248">
        <v>0</v>
      </c>
      <c r="AA248">
        <f>datos[[#This Row],[mindfulness_minutes_per_day]]/60</f>
        <v>0</v>
      </c>
    </row>
    <row r="249" spans="1:27" hidden="1" x14ac:dyDescent="0.25">
      <c r="A249" t="s">
        <v>278</v>
      </c>
      <c r="B249">
        <v>36</v>
      </c>
      <c r="C249" t="s">
        <v>29</v>
      </c>
      <c r="D249">
        <v>6.7</v>
      </c>
      <c r="E249">
        <v>2.7</v>
      </c>
      <c r="F249">
        <v>1.8</v>
      </c>
      <c r="G249">
        <v>0.2</v>
      </c>
      <c r="H249">
        <v>2.1</v>
      </c>
      <c r="I249">
        <v>0</v>
      </c>
      <c r="J249">
        <v>3</v>
      </c>
      <c r="K249">
        <v>3.6</v>
      </c>
      <c r="L249">
        <v>2.1</v>
      </c>
      <c r="M249">
        <v>8</v>
      </c>
      <c r="N249">
        <v>1</v>
      </c>
      <c r="O249">
        <v>1</v>
      </c>
      <c r="P249">
        <v>1</v>
      </c>
      <c r="Q249">
        <v>1.5</v>
      </c>
      <c r="R249">
        <f>datos[[#This Row],[physical_activity_hours_per_week]]/7</f>
        <v>0.21428571428571427</v>
      </c>
      <c r="S249" t="s">
        <v>34</v>
      </c>
      <c r="T249">
        <v>72</v>
      </c>
      <c r="U249" t="s">
        <v>2057</v>
      </c>
      <c r="V249" t="s">
        <v>2057</v>
      </c>
      <c r="W249">
        <v>200.8</v>
      </c>
      <c r="X249">
        <v>5</v>
      </c>
      <c r="Y249">
        <v>10</v>
      </c>
      <c r="Z249">
        <v>22.4</v>
      </c>
      <c r="AA249">
        <f>datos[[#This Row],[mindfulness_minutes_per_day]]/60</f>
        <v>0.37333333333333329</v>
      </c>
    </row>
    <row r="250" spans="1:27" hidden="1" x14ac:dyDescent="0.25">
      <c r="A250" t="s">
        <v>279</v>
      </c>
      <c r="B250">
        <v>17</v>
      </c>
      <c r="C250" t="s">
        <v>26</v>
      </c>
      <c r="D250">
        <v>9</v>
      </c>
      <c r="E250">
        <v>4.5999999999999996</v>
      </c>
      <c r="F250">
        <v>0.3</v>
      </c>
      <c r="G250">
        <v>1.1000000000000001</v>
      </c>
      <c r="H250">
        <v>0.7</v>
      </c>
      <c r="I250">
        <v>1.4</v>
      </c>
      <c r="J250">
        <v>1.6</v>
      </c>
      <c r="K250">
        <v>3.3</v>
      </c>
      <c r="L250">
        <v>1.9</v>
      </c>
      <c r="M250">
        <v>6.8</v>
      </c>
      <c r="N250">
        <v>5</v>
      </c>
      <c r="O250">
        <v>5</v>
      </c>
      <c r="P250">
        <v>5</v>
      </c>
      <c r="Q250">
        <v>3.3</v>
      </c>
      <c r="R250">
        <f>datos[[#This Row],[physical_activity_hours_per_week]]/7</f>
        <v>0.47142857142857142</v>
      </c>
      <c r="S250" t="s">
        <v>34</v>
      </c>
      <c r="T250">
        <v>47</v>
      </c>
      <c r="U250" t="s">
        <v>2066</v>
      </c>
      <c r="V250" t="s">
        <v>2057</v>
      </c>
      <c r="W250">
        <v>110.5</v>
      </c>
      <c r="X250">
        <v>8</v>
      </c>
      <c r="Y250">
        <v>19</v>
      </c>
      <c r="Z250">
        <v>19.899999999999999</v>
      </c>
      <c r="AA250">
        <f>datos[[#This Row],[mindfulness_minutes_per_day]]/60</f>
        <v>0.33166666666666667</v>
      </c>
    </row>
    <row r="251" spans="1:27" hidden="1" x14ac:dyDescent="0.25">
      <c r="A251" t="s">
        <v>280</v>
      </c>
      <c r="B251">
        <v>64</v>
      </c>
      <c r="C251" t="s">
        <v>29</v>
      </c>
      <c r="D251">
        <v>5.8</v>
      </c>
      <c r="E251">
        <v>1.2</v>
      </c>
      <c r="F251">
        <v>3.6</v>
      </c>
      <c r="G251">
        <v>1.3</v>
      </c>
      <c r="H251">
        <v>0</v>
      </c>
      <c r="I251">
        <v>3.2</v>
      </c>
      <c r="J251">
        <v>4.4000000000000004</v>
      </c>
      <c r="K251">
        <v>3.7</v>
      </c>
      <c r="L251">
        <v>2</v>
      </c>
      <c r="M251">
        <v>5.6</v>
      </c>
      <c r="N251">
        <v>6</v>
      </c>
      <c r="O251">
        <v>6</v>
      </c>
      <c r="P251">
        <v>7</v>
      </c>
      <c r="Q251">
        <v>4.9000000000000004</v>
      </c>
      <c r="R251">
        <f>datos[[#This Row],[physical_activity_hours_per_week]]/7</f>
        <v>0.70000000000000007</v>
      </c>
      <c r="S251" t="s">
        <v>27</v>
      </c>
      <c r="T251">
        <v>38</v>
      </c>
      <c r="U251" t="s">
        <v>2066</v>
      </c>
      <c r="V251" t="s">
        <v>2066</v>
      </c>
      <c r="W251">
        <v>142.6</v>
      </c>
      <c r="X251">
        <v>18</v>
      </c>
      <c r="Y251">
        <v>5</v>
      </c>
      <c r="Z251">
        <v>2.9</v>
      </c>
      <c r="AA251">
        <f>datos[[#This Row],[mindfulness_minutes_per_day]]/60</f>
        <v>4.8333333333333332E-2</v>
      </c>
    </row>
    <row r="252" spans="1:27" hidden="1" x14ac:dyDescent="0.25">
      <c r="A252" t="s">
        <v>281</v>
      </c>
      <c r="B252">
        <v>46</v>
      </c>
      <c r="C252" t="s">
        <v>26</v>
      </c>
      <c r="D252">
        <v>3.8</v>
      </c>
      <c r="E252">
        <v>1.2</v>
      </c>
      <c r="F252">
        <v>3.2</v>
      </c>
      <c r="G252">
        <v>1.4</v>
      </c>
      <c r="H252">
        <v>2.2999999999999998</v>
      </c>
      <c r="I252">
        <v>2.9</v>
      </c>
      <c r="J252">
        <v>2.2000000000000002</v>
      </c>
      <c r="K252">
        <v>3.3</v>
      </c>
      <c r="L252">
        <v>0</v>
      </c>
      <c r="M252">
        <v>7.8</v>
      </c>
      <c r="N252">
        <v>8</v>
      </c>
      <c r="O252">
        <v>2</v>
      </c>
      <c r="P252">
        <v>10</v>
      </c>
      <c r="Q252">
        <v>0</v>
      </c>
      <c r="R252">
        <f>datos[[#This Row],[physical_activity_hours_per_week]]/7</f>
        <v>0</v>
      </c>
      <c r="S252" t="s">
        <v>27</v>
      </c>
      <c r="T252">
        <v>23</v>
      </c>
      <c r="U252" t="s">
        <v>2066</v>
      </c>
      <c r="V252" t="s">
        <v>2057</v>
      </c>
      <c r="W252">
        <v>55.1</v>
      </c>
      <c r="X252">
        <v>4</v>
      </c>
      <c r="Y252">
        <v>5</v>
      </c>
      <c r="Z252">
        <v>3</v>
      </c>
      <c r="AA252">
        <f>datos[[#This Row],[mindfulness_minutes_per_day]]/60</f>
        <v>0.05</v>
      </c>
    </row>
    <row r="253" spans="1:27" hidden="1" x14ac:dyDescent="0.25">
      <c r="A253" t="s">
        <v>282</v>
      </c>
      <c r="B253">
        <v>18</v>
      </c>
      <c r="C253" t="s">
        <v>26</v>
      </c>
      <c r="D253">
        <v>3.7</v>
      </c>
      <c r="E253">
        <v>1.6</v>
      </c>
      <c r="F253">
        <v>2.7</v>
      </c>
      <c r="G253">
        <v>1.3</v>
      </c>
      <c r="H253">
        <v>0</v>
      </c>
      <c r="I253">
        <v>2.1</v>
      </c>
      <c r="J253">
        <v>2.6</v>
      </c>
      <c r="K253">
        <v>3.4</v>
      </c>
      <c r="L253">
        <v>1</v>
      </c>
      <c r="M253">
        <v>8.3000000000000007</v>
      </c>
      <c r="N253">
        <v>10</v>
      </c>
      <c r="O253">
        <v>3</v>
      </c>
      <c r="P253">
        <v>9</v>
      </c>
      <c r="Q253">
        <v>5.2</v>
      </c>
      <c r="R253">
        <f>datos[[#This Row],[physical_activity_hours_per_week]]/7</f>
        <v>0.74285714285714288</v>
      </c>
      <c r="S253" t="s">
        <v>27</v>
      </c>
      <c r="T253">
        <v>23</v>
      </c>
      <c r="U253" t="s">
        <v>2066</v>
      </c>
      <c r="V253" t="s">
        <v>2066</v>
      </c>
      <c r="W253">
        <v>216.9</v>
      </c>
      <c r="X253">
        <v>20</v>
      </c>
      <c r="Y253">
        <v>7</v>
      </c>
      <c r="Z253">
        <v>0</v>
      </c>
      <c r="AA253">
        <f>datos[[#This Row],[mindfulness_minutes_per_day]]/60</f>
        <v>0</v>
      </c>
    </row>
    <row r="254" spans="1:27" hidden="1" x14ac:dyDescent="0.25">
      <c r="A254" t="s">
        <v>283</v>
      </c>
      <c r="B254">
        <v>34</v>
      </c>
      <c r="C254" t="s">
        <v>26</v>
      </c>
      <c r="D254">
        <v>5.7</v>
      </c>
      <c r="E254">
        <v>3</v>
      </c>
      <c r="F254">
        <v>2</v>
      </c>
      <c r="G254">
        <v>0.7</v>
      </c>
      <c r="H254">
        <v>2.6</v>
      </c>
      <c r="I254">
        <v>3.1</v>
      </c>
      <c r="J254">
        <v>3.9</v>
      </c>
      <c r="K254">
        <v>2.5</v>
      </c>
      <c r="L254">
        <v>0.2</v>
      </c>
      <c r="M254">
        <v>7.3</v>
      </c>
      <c r="N254">
        <v>8</v>
      </c>
      <c r="O254">
        <v>10</v>
      </c>
      <c r="P254">
        <v>4</v>
      </c>
      <c r="Q254">
        <v>3.7</v>
      </c>
      <c r="R254">
        <f>datos[[#This Row],[physical_activity_hours_per_week]]/7</f>
        <v>0.52857142857142858</v>
      </c>
      <c r="S254" t="s">
        <v>30</v>
      </c>
      <c r="T254">
        <v>32</v>
      </c>
      <c r="U254" t="s">
        <v>2057</v>
      </c>
      <c r="V254" t="s">
        <v>2066</v>
      </c>
      <c r="W254">
        <v>264.7</v>
      </c>
      <c r="X254">
        <v>16</v>
      </c>
      <c r="Y254">
        <v>0</v>
      </c>
      <c r="Z254">
        <v>17.399999999999999</v>
      </c>
      <c r="AA254">
        <f>datos[[#This Row],[mindfulness_minutes_per_day]]/60</f>
        <v>0.28999999999999998</v>
      </c>
    </row>
    <row r="255" spans="1:27" hidden="1" x14ac:dyDescent="0.25">
      <c r="A255" t="s">
        <v>284</v>
      </c>
      <c r="B255">
        <v>23</v>
      </c>
      <c r="C255" t="s">
        <v>26</v>
      </c>
      <c r="D255">
        <v>8.1</v>
      </c>
      <c r="E255">
        <v>1</v>
      </c>
      <c r="F255">
        <v>2.6</v>
      </c>
      <c r="G255">
        <v>0.9</v>
      </c>
      <c r="H255">
        <v>2.2999999999999998</v>
      </c>
      <c r="I255">
        <v>1</v>
      </c>
      <c r="J255">
        <v>2.2000000000000002</v>
      </c>
      <c r="K255">
        <v>0.6</v>
      </c>
      <c r="L255">
        <v>0.5</v>
      </c>
      <c r="M255">
        <v>7.5</v>
      </c>
      <c r="N255">
        <v>9</v>
      </c>
      <c r="O255">
        <v>3</v>
      </c>
      <c r="P255">
        <v>8</v>
      </c>
      <c r="Q255">
        <v>3.3</v>
      </c>
      <c r="R255">
        <f>datos[[#This Row],[physical_activity_hours_per_week]]/7</f>
        <v>0.47142857142857142</v>
      </c>
      <c r="S255" t="s">
        <v>30</v>
      </c>
      <c r="T255">
        <v>47</v>
      </c>
      <c r="U255" t="s">
        <v>2057</v>
      </c>
      <c r="V255" t="s">
        <v>2057</v>
      </c>
      <c r="W255">
        <v>135.6</v>
      </c>
      <c r="X255">
        <v>19</v>
      </c>
      <c r="Y255">
        <v>8</v>
      </c>
      <c r="Z255">
        <v>7.4</v>
      </c>
      <c r="AA255">
        <f>datos[[#This Row],[mindfulness_minutes_per_day]]/60</f>
        <v>0.12333333333333334</v>
      </c>
    </row>
    <row r="256" spans="1:27" hidden="1" x14ac:dyDescent="0.25">
      <c r="A256" t="s">
        <v>285</v>
      </c>
      <c r="B256">
        <v>60</v>
      </c>
      <c r="C256" t="s">
        <v>32</v>
      </c>
      <c r="D256">
        <v>5.9</v>
      </c>
      <c r="E256">
        <v>4.4000000000000004</v>
      </c>
      <c r="F256">
        <v>1.9</v>
      </c>
      <c r="G256">
        <v>0.4</v>
      </c>
      <c r="H256">
        <v>0.7</v>
      </c>
      <c r="I256">
        <v>2.1</v>
      </c>
      <c r="J256">
        <v>3.8</v>
      </c>
      <c r="K256">
        <v>2.4</v>
      </c>
      <c r="L256">
        <v>1</v>
      </c>
      <c r="M256">
        <v>8</v>
      </c>
      <c r="N256">
        <v>9</v>
      </c>
      <c r="O256">
        <v>2</v>
      </c>
      <c r="P256">
        <v>1</v>
      </c>
      <c r="Q256">
        <v>5.7</v>
      </c>
      <c r="R256">
        <f>datos[[#This Row],[physical_activity_hours_per_week]]/7</f>
        <v>0.81428571428571428</v>
      </c>
      <c r="S256" t="s">
        <v>27</v>
      </c>
      <c r="T256">
        <v>76</v>
      </c>
      <c r="U256" t="s">
        <v>2066</v>
      </c>
      <c r="V256" t="s">
        <v>2057</v>
      </c>
      <c r="W256">
        <v>168.6</v>
      </c>
      <c r="X256">
        <v>11</v>
      </c>
      <c r="Y256">
        <v>9</v>
      </c>
      <c r="Z256">
        <v>6.8</v>
      </c>
      <c r="AA256">
        <f>datos[[#This Row],[mindfulness_minutes_per_day]]/60</f>
        <v>0.11333333333333333</v>
      </c>
    </row>
    <row r="257" spans="1:27" hidden="1" x14ac:dyDescent="0.25">
      <c r="A257" t="s">
        <v>286</v>
      </c>
      <c r="B257">
        <v>28</v>
      </c>
      <c r="C257" t="s">
        <v>26</v>
      </c>
      <c r="D257">
        <v>6.4</v>
      </c>
      <c r="E257">
        <v>1.6</v>
      </c>
      <c r="F257">
        <v>1</v>
      </c>
      <c r="G257">
        <v>1.2</v>
      </c>
      <c r="H257">
        <v>1.1000000000000001</v>
      </c>
      <c r="I257">
        <v>1</v>
      </c>
      <c r="J257">
        <v>2.7</v>
      </c>
      <c r="K257">
        <v>2.9</v>
      </c>
      <c r="L257">
        <v>0</v>
      </c>
      <c r="M257">
        <v>6.2</v>
      </c>
      <c r="N257">
        <v>4</v>
      </c>
      <c r="O257">
        <v>4</v>
      </c>
      <c r="P257">
        <v>4</v>
      </c>
      <c r="Q257">
        <v>1.4</v>
      </c>
      <c r="R257">
        <f>datos[[#This Row],[physical_activity_hours_per_week]]/7</f>
        <v>0.19999999999999998</v>
      </c>
      <c r="S257" t="s">
        <v>27</v>
      </c>
      <c r="T257">
        <v>30</v>
      </c>
      <c r="U257" t="s">
        <v>2057</v>
      </c>
      <c r="V257" t="s">
        <v>2066</v>
      </c>
      <c r="W257">
        <v>155.69999999999999</v>
      </c>
      <c r="X257">
        <v>5</v>
      </c>
      <c r="Y257">
        <v>16</v>
      </c>
      <c r="Z257">
        <v>1</v>
      </c>
      <c r="AA257">
        <f>datos[[#This Row],[mindfulness_minutes_per_day]]/60</f>
        <v>1.6666666666666666E-2</v>
      </c>
    </row>
    <row r="258" spans="1:27" hidden="1" x14ac:dyDescent="0.25">
      <c r="A258" t="s">
        <v>287</v>
      </c>
      <c r="B258">
        <v>45</v>
      </c>
      <c r="C258" t="s">
        <v>32</v>
      </c>
      <c r="D258">
        <v>4</v>
      </c>
      <c r="E258">
        <v>3.3</v>
      </c>
      <c r="F258">
        <v>3</v>
      </c>
      <c r="G258">
        <v>1.8</v>
      </c>
      <c r="H258">
        <v>1.5</v>
      </c>
      <c r="I258">
        <v>2.2000000000000002</v>
      </c>
      <c r="J258">
        <v>2.7</v>
      </c>
      <c r="K258">
        <v>2.6</v>
      </c>
      <c r="L258">
        <v>1.1000000000000001</v>
      </c>
      <c r="M258">
        <v>5.6</v>
      </c>
      <c r="N258">
        <v>6</v>
      </c>
      <c r="O258">
        <v>5</v>
      </c>
      <c r="P258">
        <v>4</v>
      </c>
      <c r="Q258">
        <v>0.3</v>
      </c>
      <c r="R258">
        <f>datos[[#This Row],[physical_activity_hours_per_week]]/7</f>
        <v>4.2857142857142858E-2</v>
      </c>
      <c r="S258" t="s">
        <v>34</v>
      </c>
      <c r="T258">
        <v>72</v>
      </c>
      <c r="U258" t="s">
        <v>2066</v>
      </c>
      <c r="V258" t="s">
        <v>2066</v>
      </c>
      <c r="W258">
        <v>85.4</v>
      </c>
      <c r="X258">
        <v>12</v>
      </c>
      <c r="Y258">
        <v>2</v>
      </c>
      <c r="Z258">
        <v>24.5</v>
      </c>
      <c r="AA258">
        <f>datos[[#This Row],[mindfulness_minutes_per_day]]/60</f>
        <v>0.40833333333333333</v>
      </c>
    </row>
    <row r="259" spans="1:27" hidden="1" x14ac:dyDescent="0.25">
      <c r="A259" t="s">
        <v>288</v>
      </c>
      <c r="B259">
        <v>21</v>
      </c>
      <c r="C259" t="s">
        <v>26</v>
      </c>
      <c r="D259">
        <v>8</v>
      </c>
      <c r="E259">
        <v>2.1</v>
      </c>
      <c r="F259">
        <v>1.9</v>
      </c>
      <c r="G259">
        <v>1.2</v>
      </c>
      <c r="H259">
        <v>0.6</v>
      </c>
      <c r="I259">
        <v>3.2</v>
      </c>
      <c r="J259">
        <v>0.9</v>
      </c>
      <c r="K259">
        <v>3</v>
      </c>
      <c r="L259">
        <v>0.4</v>
      </c>
      <c r="M259">
        <v>6.9</v>
      </c>
      <c r="N259">
        <v>3</v>
      </c>
      <c r="O259">
        <v>8</v>
      </c>
      <c r="P259">
        <v>2</v>
      </c>
      <c r="Q259">
        <v>1</v>
      </c>
      <c r="R259">
        <f>datos[[#This Row],[physical_activity_hours_per_week]]/7</f>
        <v>0.14285714285714285</v>
      </c>
      <c r="S259" t="s">
        <v>27</v>
      </c>
      <c r="T259">
        <v>21</v>
      </c>
      <c r="U259" t="s">
        <v>2057</v>
      </c>
      <c r="V259" t="s">
        <v>2066</v>
      </c>
      <c r="W259">
        <v>212.4</v>
      </c>
      <c r="X259">
        <v>7</v>
      </c>
      <c r="Y259">
        <v>20</v>
      </c>
      <c r="Z259">
        <v>2.2000000000000002</v>
      </c>
      <c r="AA259">
        <f>datos[[#This Row],[mindfulness_minutes_per_day]]/60</f>
        <v>3.6666666666666667E-2</v>
      </c>
    </row>
    <row r="260" spans="1:27" hidden="1" x14ac:dyDescent="0.25">
      <c r="A260" t="s">
        <v>289</v>
      </c>
      <c r="B260">
        <v>18</v>
      </c>
      <c r="C260" t="s">
        <v>29</v>
      </c>
      <c r="D260">
        <v>3.7</v>
      </c>
      <c r="E260">
        <v>2.9</v>
      </c>
      <c r="F260">
        <v>2.5</v>
      </c>
      <c r="G260">
        <v>0.7</v>
      </c>
      <c r="H260">
        <v>2</v>
      </c>
      <c r="I260">
        <v>2.9</v>
      </c>
      <c r="J260">
        <v>3.3</v>
      </c>
      <c r="K260">
        <v>5.2</v>
      </c>
      <c r="L260">
        <v>0.1</v>
      </c>
      <c r="M260">
        <v>8.6</v>
      </c>
      <c r="N260">
        <v>1</v>
      </c>
      <c r="O260">
        <v>6</v>
      </c>
      <c r="P260">
        <v>3</v>
      </c>
      <c r="Q260">
        <v>4.0999999999999996</v>
      </c>
      <c r="R260">
        <f>datos[[#This Row],[physical_activity_hours_per_week]]/7</f>
        <v>0.58571428571428563</v>
      </c>
      <c r="S260" t="s">
        <v>27</v>
      </c>
      <c r="T260">
        <v>25</v>
      </c>
      <c r="U260" t="s">
        <v>2066</v>
      </c>
      <c r="V260" t="s">
        <v>2057</v>
      </c>
      <c r="W260">
        <v>136.30000000000001</v>
      </c>
      <c r="X260">
        <v>2</v>
      </c>
      <c r="Y260">
        <v>12</v>
      </c>
      <c r="Z260">
        <v>10.199999999999999</v>
      </c>
      <c r="AA260">
        <f>datos[[#This Row],[mindfulness_minutes_per_day]]/60</f>
        <v>0.16999999999999998</v>
      </c>
    </row>
    <row r="261" spans="1:27" hidden="1" x14ac:dyDescent="0.25">
      <c r="A261" t="s">
        <v>290</v>
      </c>
      <c r="B261">
        <v>28</v>
      </c>
      <c r="C261" t="s">
        <v>29</v>
      </c>
      <c r="D261">
        <v>5</v>
      </c>
      <c r="E261">
        <v>0.6</v>
      </c>
      <c r="F261">
        <v>1.9</v>
      </c>
      <c r="G261">
        <v>1.5</v>
      </c>
      <c r="H261">
        <v>2.1</v>
      </c>
      <c r="I261">
        <v>2.2999999999999998</v>
      </c>
      <c r="J261">
        <v>1.3</v>
      </c>
      <c r="K261">
        <v>1.8</v>
      </c>
      <c r="L261">
        <v>1.3</v>
      </c>
      <c r="M261">
        <v>6.9</v>
      </c>
      <c r="N261">
        <v>6</v>
      </c>
      <c r="O261">
        <v>9</v>
      </c>
      <c r="P261">
        <v>3</v>
      </c>
      <c r="Q261">
        <v>2</v>
      </c>
      <c r="R261">
        <f>datos[[#This Row],[physical_activity_hours_per_week]]/7</f>
        <v>0.2857142857142857</v>
      </c>
      <c r="S261" t="s">
        <v>34</v>
      </c>
      <c r="T261">
        <v>31</v>
      </c>
      <c r="U261" t="s">
        <v>2066</v>
      </c>
      <c r="V261" t="s">
        <v>2066</v>
      </c>
      <c r="W261">
        <v>47.6</v>
      </c>
      <c r="X261">
        <v>10</v>
      </c>
      <c r="Y261">
        <v>7</v>
      </c>
      <c r="Z261">
        <v>11.7</v>
      </c>
      <c r="AA261">
        <f>datos[[#This Row],[mindfulness_minutes_per_day]]/60</f>
        <v>0.19499999999999998</v>
      </c>
    </row>
    <row r="262" spans="1:27" hidden="1" x14ac:dyDescent="0.25">
      <c r="A262" t="s">
        <v>291</v>
      </c>
      <c r="B262">
        <v>41</v>
      </c>
      <c r="C262" t="s">
        <v>26</v>
      </c>
      <c r="D262">
        <v>7.3</v>
      </c>
      <c r="E262">
        <v>4.5</v>
      </c>
      <c r="F262">
        <v>2.5</v>
      </c>
      <c r="G262">
        <v>2.2000000000000002</v>
      </c>
      <c r="H262">
        <v>0.1</v>
      </c>
      <c r="I262">
        <v>3.2</v>
      </c>
      <c r="J262">
        <v>1.8</v>
      </c>
      <c r="K262">
        <v>2</v>
      </c>
      <c r="L262">
        <v>0.8</v>
      </c>
      <c r="M262">
        <v>7.3</v>
      </c>
      <c r="N262">
        <v>1</v>
      </c>
      <c r="O262">
        <v>3</v>
      </c>
      <c r="P262">
        <v>9</v>
      </c>
      <c r="Q262">
        <v>1.3</v>
      </c>
      <c r="R262">
        <f>datos[[#This Row],[physical_activity_hours_per_week]]/7</f>
        <v>0.18571428571428572</v>
      </c>
      <c r="S262" t="s">
        <v>27</v>
      </c>
      <c r="T262">
        <v>74</v>
      </c>
      <c r="U262" t="s">
        <v>2066</v>
      </c>
      <c r="V262" t="s">
        <v>2066</v>
      </c>
      <c r="W262">
        <v>114.2</v>
      </c>
      <c r="X262">
        <v>19</v>
      </c>
      <c r="Y262">
        <v>19</v>
      </c>
      <c r="Z262">
        <v>6.8</v>
      </c>
      <c r="AA262">
        <f>datos[[#This Row],[mindfulness_minutes_per_day]]/60</f>
        <v>0.11333333333333333</v>
      </c>
    </row>
    <row r="263" spans="1:27" hidden="1" x14ac:dyDescent="0.25">
      <c r="A263" t="s">
        <v>292</v>
      </c>
      <c r="B263">
        <v>15</v>
      </c>
      <c r="C263" t="s">
        <v>29</v>
      </c>
      <c r="D263">
        <v>1.9</v>
      </c>
      <c r="E263">
        <v>1.6</v>
      </c>
      <c r="F263">
        <v>2</v>
      </c>
      <c r="G263">
        <v>1.1000000000000001</v>
      </c>
      <c r="H263">
        <v>0.7</v>
      </c>
      <c r="I263">
        <v>3.3</v>
      </c>
      <c r="J263">
        <v>3.5</v>
      </c>
      <c r="K263">
        <v>4.0999999999999996</v>
      </c>
      <c r="L263">
        <v>1.5</v>
      </c>
      <c r="M263">
        <v>6.6</v>
      </c>
      <c r="N263">
        <v>9</v>
      </c>
      <c r="O263">
        <v>10</v>
      </c>
      <c r="P263">
        <v>7</v>
      </c>
      <c r="Q263">
        <v>1</v>
      </c>
      <c r="R263">
        <f>datos[[#This Row],[physical_activity_hours_per_week]]/7</f>
        <v>0.14285714285714285</v>
      </c>
      <c r="S263" t="s">
        <v>30</v>
      </c>
      <c r="T263">
        <v>59</v>
      </c>
      <c r="U263" t="s">
        <v>2066</v>
      </c>
      <c r="V263" t="s">
        <v>2066</v>
      </c>
      <c r="W263">
        <v>80.3</v>
      </c>
      <c r="X263">
        <v>0</v>
      </c>
      <c r="Y263">
        <v>13</v>
      </c>
      <c r="Z263">
        <v>5.2</v>
      </c>
      <c r="AA263">
        <f>datos[[#This Row],[mindfulness_minutes_per_day]]/60</f>
        <v>8.666666666666667E-2</v>
      </c>
    </row>
    <row r="264" spans="1:27" hidden="1" x14ac:dyDescent="0.25">
      <c r="A264" t="s">
        <v>293</v>
      </c>
      <c r="B264">
        <v>32</v>
      </c>
      <c r="C264" t="s">
        <v>26</v>
      </c>
      <c r="D264">
        <v>6.3</v>
      </c>
      <c r="E264">
        <v>1.4</v>
      </c>
      <c r="F264">
        <v>1.9</v>
      </c>
      <c r="G264">
        <v>1.3</v>
      </c>
      <c r="H264">
        <v>1.5</v>
      </c>
      <c r="I264">
        <v>4.2</v>
      </c>
      <c r="J264">
        <v>1.6</v>
      </c>
      <c r="K264">
        <v>2.7</v>
      </c>
      <c r="L264">
        <v>0.6</v>
      </c>
      <c r="M264">
        <v>6.9</v>
      </c>
      <c r="N264">
        <v>6</v>
      </c>
      <c r="O264">
        <v>9</v>
      </c>
      <c r="P264">
        <v>2</v>
      </c>
      <c r="Q264">
        <v>3.3</v>
      </c>
      <c r="R264">
        <f>datos[[#This Row],[physical_activity_hours_per_week]]/7</f>
        <v>0.47142857142857142</v>
      </c>
      <c r="S264" t="s">
        <v>27</v>
      </c>
      <c r="T264">
        <v>56</v>
      </c>
      <c r="U264" t="s">
        <v>2066</v>
      </c>
      <c r="V264" t="s">
        <v>2066</v>
      </c>
      <c r="W264">
        <v>156.1</v>
      </c>
      <c r="X264">
        <v>13</v>
      </c>
      <c r="Y264">
        <v>19</v>
      </c>
      <c r="Z264">
        <v>7</v>
      </c>
      <c r="AA264">
        <f>datos[[#This Row],[mindfulness_minutes_per_day]]/60</f>
        <v>0.11666666666666667</v>
      </c>
    </row>
    <row r="265" spans="1:27" hidden="1" x14ac:dyDescent="0.25">
      <c r="A265" t="s">
        <v>294</v>
      </c>
      <c r="B265">
        <v>48</v>
      </c>
      <c r="C265" t="s">
        <v>29</v>
      </c>
      <c r="D265">
        <v>3.9</v>
      </c>
      <c r="E265">
        <v>6.6</v>
      </c>
      <c r="F265">
        <v>2</v>
      </c>
      <c r="G265">
        <v>1.3</v>
      </c>
      <c r="H265">
        <v>2.6</v>
      </c>
      <c r="I265">
        <v>3.4</v>
      </c>
      <c r="J265">
        <v>2.4</v>
      </c>
      <c r="K265">
        <v>3.1</v>
      </c>
      <c r="L265">
        <v>1</v>
      </c>
      <c r="M265">
        <v>5.9</v>
      </c>
      <c r="N265">
        <v>1</v>
      </c>
      <c r="O265">
        <v>4</v>
      </c>
      <c r="P265">
        <v>9</v>
      </c>
      <c r="Q265">
        <v>2.9</v>
      </c>
      <c r="R265">
        <f>datos[[#This Row],[physical_activity_hours_per_week]]/7</f>
        <v>0.41428571428571426</v>
      </c>
      <c r="S265" t="s">
        <v>27</v>
      </c>
      <c r="T265">
        <v>75</v>
      </c>
      <c r="U265" t="s">
        <v>2066</v>
      </c>
      <c r="V265" t="s">
        <v>2057</v>
      </c>
      <c r="W265">
        <v>155.80000000000001</v>
      </c>
      <c r="X265">
        <v>20</v>
      </c>
      <c r="Y265">
        <v>7</v>
      </c>
      <c r="Z265">
        <v>14.5</v>
      </c>
      <c r="AA265">
        <f>datos[[#This Row],[mindfulness_minutes_per_day]]/60</f>
        <v>0.24166666666666667</v>
      </c>
    </row>
    <row r="266" spans="1:27" hidden="1" x14ac:dyDescent="0.25">
      <c r="A266" t="s">
        <v>295</v>
      </c>
      <c r="B266">
        <v>31</v>
      </c>
      <c r="C266" t="s">
        <v>26</v>
      </c>
      <c r="D266">
        <v>6</v>
      </c>
      <c r="E266">
        <v>3.8</v>
      </c>
      <c r="F266">
        <v>5</v>
      </c>
      <c r="G266">
        <v>0.2</v>
      </c>
      <c r="H266">
        <v>2.2000000000000002</v>
      </c>
      <c r="I266">
        <v>2.8</v>
      </c>
      <c r="J266">
        <v>1.9</v>
      </c>
      <c r="K266">
        <v>1.7</v>
      </c>
      <c r="L266">
        <v>3.7</v>
      </c>
      <c r="M266">
        <v>7.2</v>
      </c>
      <c r="N266">
        <v>3</v>
      </c>
      <c r="O266">
        <v>8</v>
      </c>
      <c r="P266">
        <v>8</v>
      </c>
      <c r="Q266">
        <v>0.2</v>
      </c>
      <c r="R266">
        <f>datos[[#This Row],[physical_activity_hours_per_week]]/7</f>
        <v>2.8571428571428574E-2</v>
      </c>
      <c r="S266" t="s">
        <v>27</v>
      </c>
      <c r="T266">
        <v>43</v>
      </c>
      <c r="U266" t="s">
        <v>2057</v>
      </c>
      <c r="V266" t="s">
        <v>2066</v>
      </c>
      <c r="W266">
        <v>209.3</v>
      </c>
      <c r="X266">
        <v>12</v>
      </c>
      <c r="Y266">
        <v>18</v>
      </c>
      <c r="Z266">
        <v>7.2</v>
      </c>
      <c r="AA266">
        <f>datos[[#This Row],[mindfulness_minutes_per_day]]/60</f>
        <v>0.12000000000000001</v>
      </c>
    </row>
    <row r="267" spans="1:27" hidden="1" x14ac:dyDescent="0.25">
      <c r="A267" t="s">
        <v>296</v>
      </c>
      <c r="B267">
        <v>38</v>
      </c>
      <c r="C267" t="s">
        <v>26</v>
      </c>
      <c r="D267">
        <v>5.3</v>
      </c>
      <c r="E267">
        <v>4.4000000000000004</v>
      </c>
      <c r="F267">
        <v>2.8</v>
      </c>
      <c r="G267">
        <v>0.8</v>
      </c>
      <c r="H267">
        <v>0</v>
      </c>
      <c r="I267">
        <v>3.1</v>
      </c>
      <c r="J267">
        <v>2</v>
      </c>
      <c r="K267">
        <v>1.5</v>
      </c>
      <c r="L267">
        <v>1.8</v>
      </c>
      <c r="M267">
        <v>7.6</v>
      </c>
      <c r="N267">
        <v>1</v>
      </c>
      <c r="O267">
        <v>10</v>
      </c>
      <c r="P267">
        <v>6</v>
      </c>
      <c r="Q267">
        <v>0.2</v>
      </c>
      <c r="R267">
        <f>datos[[#This Row],[physical_activity_hours_per_week]]/7</f>
        <v>2.8571428571428574E-2</v>
      </c>
      <c r="S267" t="s">
        <v>30</v>
      </c>
      <c r="T267">
        <v>71</v>
      </c>
      <c r="U267" t="s">
        <v>2057</v>
      </c>
      <c r="V267" t="s">
        <v>2057</v>
      </c>
      <c r="W267">
        <v>241.5</v>
      </c>
      <c r="X267">
        <v>14</v>
      </c>
      <c r="Y267">
        <v>12</v>
      </c>
      <c r="Z267">
        <v>23</v>
      </c>
      <c r="AA267">
        <f>datos[[#This Row],[mindfulness_minutes_per_day]]/60</f>
        <v>0.38333333333333336</v>
      </c>
    </row>
    <row r="268" spans="1:27" hidden="1" x14ac:dyDescent="0.25">
      <c r="A268" t="s">
        <v>297</v>
      </c>
      <c r="B268">
        <v>15</v>
      </c>
      <c r="C268" t="s">
        <v>26</v>
      </c>
      <c r="D268">
        <v>10.199999999999999</v>
      </c>
      <c r="E268">
        <v>3.7</v>
      </c>
      <c r="F268">
        <v>4.5999999999999996</v>
      </c>
      <c r="G268">
        <v>0.7</v>
      </c>
      <c r="H268">
        <v>1.2</v>
      </c>
      <c r="I268">
        <v>2.2999999999999998</v>
      </c>
      <c r="J268">
        <v>1.8</v>
      </c>
      <c r="K268">
        <v>0.9</v>
      </c>
      <c r="L268">
        <v>0.4</v>
      </c>
      <c r="M268">
        <v>4.7</v>
      </c>
      <c r="N268">
        <v>2</v>
      </c>
      <c r="O268">
        <v>7</v>
      </c>
      <c r="P268">
        <v>6</v>
      </c>
      <c r="Q268">
        <v>1.9</v>
      </c>
      <c r="R268">
        <f>datos[[#This Row],[physical_activity_hours_per_week]]/7</f>
        <v>0.27142857142857141</v>
      </c>
      <c r="S268" t="s">
        <v>30</v>
      </c>
      <c r="T268">
        <v>74</v>
      </c>
      <c r="U268" t="s">
        <v>2057</v>
      </c>
      <c r="V268" t="s">
        <v>2066</v>
      </c>
      <c r="W268">
        <v>245.6</v>
      </c>
      <c r="X268">
        <v>20</v>
      </c>
      <c r="Y268">
        <v>5</v>
      </c>
      <c r="Z268">
        <v>3.8</v>
      </c>
      <c r="AA268">
        <f>datos[[#This Row],[mindfulness_minutes_per_day]]/60</f>
        <v>6.3333333333333325E-2</v>
      </c>
    </row>
    <row r="269" spans="1:27" hidden="1" x14ac:dyDescent="0.25">
      <c r="A269" t="s">
        <v>298</v>
      </c>
      <c r="B269">
        <v>31</v>
      </c>
      <c r="C269" t="s">
        <v>26</v>
      </c>
      <c r="D269">
        <v>5.2</v>
      </c>
      <c r="E269">
        <v>2.2999999999999998</v>
      </c>
      <c r="F269">
        <v>2</v>
      </c>
      <c r="G269">
        <v>1.4</v>
      </c>
      <c r="H269">
        <v>2</v>
      </c>
      <c r="I269">
        <v>1.7</v>
      </c>
      <c r="J269">
        <v>0.8</v>
      </c>
      <c r="K269">
        <v>2.7</v>
      </c>
      <c r="L269">
        <v>2.4</v>
      </c>
      <c r="M269">
        <v>4.7</v>
      </c>
      <c r="N269">
        <v>6</v>
      </c>
      <c r="O269">
        <v>7</v>
      </c>
      <c r="P269">
        <v>2</v>
      </c>
      <c r="Q269">
        <v>4.8</v>
      </c>
      <c r="R269">
        <f>datos[[#This Row],[physical_activity_hours_per_week]]/7</f>
        <v>0.68571428571428572</v>
      </c>
      <c r="S269" t="s">
        <v>27</v>
      </c>
      <c r="T269">
        <v>79</v>
      </c>
      <c r="U269" t="s">
        <v>2066</v>
      </c>
      <c r="V269" t="s">
        <v>2057</v>
      </c>
      <c r="W269">
        <v>98.7</v>
      </c>
      <c r="X269">
        <v>7</v>
      </c>
      <c r="Y269">
        <v>3</v>
      </c>
      <c r="Z269">
        <v>16</v>
      </c>
      <c r="AA269">
        <f>datos[[#This Row],[mindfulness_minutes_per_day]]/60</f>
        <v>0.26666666666666666</v>
      </c>
    </row>
    <row r="270" spans="1:27" x14ac:dyDescent="0.25">
      <c r="A270" t="s">
        <v>299</v>
      </c>
      <c r="B270">
        <v>32</v>
      </c>
      <c r="C270" t="s">
        <v>26</v>
      </c>
      <c r="D270">
        <v>9.6999999999999993</v>
      </c>
      <c r="E270">
        <v>1</v>
      </c>
      <c r="F270">
        <v>1.7</v>
      </c>
      <c r="G270">
        <v>1.4</v>
      </c>
      <c r="H270">
        <v>0.7</v>
      </c>
      <c r="I270">
        <v>3</v>
      </c>
      <c r="J270">
        <v>2.7</v>
      </c>
      <c r="K270">
        <v>1.2</v>
      </c>
      <c r="L270">
        <v>2.7</v>
      </c>
      <c r="M270">
        <v>4.4000000000000004</v>
      </c>
      <c r="N270">
        <v>7</v>
      </c>
      <c r="O270">
        <v>9</v>
      </c>
      <c r="P270">
        <v>3</v>
      </c>
      <c r="Q270">
        <v>2.1</v>
      </c>
      <c r="R270">
        <f>datos[[#This Row],[physical_activity_hours_per_week]]/7</f>
        <v>0.3</v>
      </c>
      <c r="S270" t="s">
        <v>30</v>
      </c>
      <c r="T270">
        <v>80</v>
      </c>
      <c r="U270" t="s">
        <v>2066</v>
      </c>
      <c r="V270" t="s">
        <v>2066</v>
      </c>
      <c r="W270">
        <v>181</v>
      </c>
      <c r="X270">
        <v>14</v>
      </c>
      <c r="Y270">
        <v>5</v>
      </c>
      <c r="Z270">
        <v>0</v>
      </c>
      <c r="AA270">
        <f>datos[[#This Row],[mindfulness_minutes_per_day]]/60</f>
        <v>0</v>
      </c>
    </row>
    <row r="271" spans="1:27" hidden="1" x14ac:dyDescent="0.25">
      <c r="A271" t="s">
        <v>300</v>
      </c>
      <c r="B271">
        <v>44</v>
      </c>
      <c r="C271" t="s">
        <v>29</v>
      </c>
      <c r="D271">
        <v>7.2</v>
      </c>
      <c r="E271">
        <v>2.6</v>
      </c>
      <c r="F271">
        <v>0.9</v>
      </c>
      <c r="G271">
        <v>0.9</v>
      </c>
      <c r="H271">
        <v>0.6</v>
      </c>
      <c r="I271">
        <v>2.9</v>
      </c>
      <c r="J271">
        <v>2.8</v>
      </c>
      <c r="K271">
        <v>1.1000000000000001</v>
      </c>
      <c r="L271">
        <v>1.8</v>
      </c>
      <c r="M271">
        <v>8.3000000000000007</v>
      </c>
      <c r="N271">
        <v>1</v>
      </c>
      <c r="O271">
        <v>10</v>
      </c>
      <c r="P271">
        <v>6</v>
      </c>
      <c r="Q271">
        <v>0</v>
      </c>
      <c r="R271">
        <f>datos[[#This Row],[physical_activity_hours_per_week]]/7</f>
        <v>0</v>
      </c>
      <c r="S271" t="s">
        <v>27</v>
      </c>
      <c r="T271">
        <v>28</v>
      </c>
      <c r="U271" t="s">
        <v>2066</v>
      </c>
      <c r="V271" t="s">
        <v>2057</v>
      </c>
      <c r="W271">
        <v>189.8</v>
      </c>
      <c r="X271">
        <v>12</v>
      </c>
      <c r="Y271">
        <v>19</v>
      </c>
      <c r="Z271">
        <v>3.8</v>
      </c>
      <c r="AA271">
        <f>datos[[#This Row],[mindfulness_minutes_per_day]]/60</f>
        <v>6.3333333333333325E-2</v>
      </c>
    </row>
    <row r="272" spans="1:27" hidden="1" x14ac:dyDescent="0.25">
      <c r="A272" t="s">
        <v>301</v>
      </c>
      <c r="B272">
        <v>19</v>
      </c>
      <c r="C272" t="s">
        <v>26</v>
      </c>
      <c r="D272">
        <v>4.4000000000000004</v>
      </c>
      <c r="E272">
        <v>1.5</v>
      </c>
      <c r="F272">
        <v>3.6</v>
      </c>
      <c r="G272">
        <v>0.7</v>
      </c>
      <c r="H272">
        <v>0.8</v>
      </c>
      <c r="I272">
        <v>2.4</v>
      </c>
      <c r="J272">
        <v>1.3</v>
      </c>
      <c r="K272">
        <v>3.4</v>
      </c>
      <c r="L272">
        <v>0.4</v>
      </c>
      <c r="M272">
        <v>5.4</v>
      </c>
      <c r="N272">
        <v>10</v>
      </c>
      <c r="O272">
        <v>2</v>
      </c>
      <c r="P272">
        <v>3</v>
      </c>
      <c r="Q272">
        <v>2.8</v>
      </c>
      <c r="R272">
        <f>datos[[#This Row],[physical_activity_hours_per_week]]/7</f>
        <v>0.39999999999999997</v>
      </c>
      <c r="S272" t="s">
        <v>27</v>
      </c>
      <c r="T272">
        <v>45</v>
      </c>
      <c r="U272" t="s">
        <v>2066</v>
      </c>
      <c r="V272" t="s">
        <v>2066</v>
      </c>
      <c r="W272">
        <v>123.8</v>
      </c>
      <c r="X272">
        <v>0</v>
      </c>
      <c r="Y272">
        <v>1</v>
      </c>
      <c r="Z272">
        <v>3.5</v>
      </c>
      <c r="AA272">
        <f>datos[[#This Row],[mindfulness_minutes_per_day]]/60</f>
        <v>5.8333333333333334E-2</v>
      </c>
    </row>
    <row r="273" spans="1:27" hidden="1" x14ac:dyDescent="0.25">
      <c r="A273" t="s">
        <v>302</v>
      </c>
      <c r="B273">
        <v>64</v>
      </c>
      <c r="C273" t="s">
        <v>29</v>
      </c>
      <c r="D273">
        <v>6.7</v>
      </c>
      <c r="E273">
        <v>1.6</v>
      </c>
      <c r="F273">
        <v>1.1000000000000001</v>
      </c>
      <c r="G273">
        <v>0.2</v>
      </c>
      <c r="H273">
        <v>1.2</v>
      </c>
      <c r="I273">
        <v>1.8</v>
      </c>
      <c r="J273">
        <v>1.5</v>
      </c>
      <c r="K273">
        <v>1.7</v>
      </c>
      <c r="L273">
        <v>2.2000000000000002</v>
      </c>
      <c r="M273">
        <v>6.9</v>
      </c>
      <c r="N273">
        <v>5</v>
      </c>
      <c r="O273">
        <v>5</v>
      </c>
      <c r="P273">
        <v>7</v>
      </c>
      <c r="Q273">
        <v>3.1</v>
      </c>
      <c r="R273">
        <f>datos[[#This Row],[physical_activity_hours_per_week]]/7</f>
        <v>0.44285714285714289</v>
      </c>
      <c r="S273" t="s">
        <v>34</v>
      </c>
      <c r="T273">
        <v>23</v>
      </c>
      <c r="U273" t="s">
        <v>2066</v>
      </c>
      <c r="V273" t="s">
        <v>2057</v>
      </c>
      <c r="W273">
        <v>164.4</v>
      </c>
      <c r="X273">
        <v>10</v>
      </c>
      <c r="Y273">
        <v>9</v>
      </c>
      <c r="Z273">
        <v>1.2</v>
      </c>
      <c r="AA273">
        <f>datos[[#This Row],[mindfulness_minutes_per_day]]/60</f>
        <v>0.02</v>
      </c>
    </row>
    <row r="274" spans="1:27" hidden="1" x14ac:dyDescent="0.25">
      <c r="A274" t="s">
        <v>303</v>
      </c>
      <c r="B274">
        <v>53</v>
      </c>
      <c r="C274" t="s">
        <v>32</v>
      </c>
      <c r="D274">
        <v>5.4</v>
      </c>
      <c r="E274">
        <v>0.6</v>
      </c>
      <c r="F274">
        <v>3.8</v>
      </c>
      <c r="G274">
        <v>1</v>
      </c>
      <c r="H274">
        <v>0.5</v>
      </c>
      <c r="I274">
        <v>1.7</v>
      </c>
      <c r="J274">
        <v>3.1</v>
      </c>
      <c r="K274">
        <v>0.9</v>
      </c>
      <c r="L274">
        <v>0.6</v>
      </c>
      <c r="M274">
        <v>8.6</v>
      </c>
      <c r="N274">
        <v>6</v>
      </c>
      <c r="O274">
        <v>3</v>
      </c>
      <c r="P274">
        <v>5</v>
      </c>
      <c r="Q274">
        <v>0</v>
      </c>
      <c r="R274">
        <f>datos[[#This Row],[physical_activity_hours_per_week]]/7</f>
        <v>0</v>
      </c>
      <c r="S274" t="s">
        <v>34</v>
      </c>
      <c r="T274">
        <v>60</v>
      </c>
      <c r="U274" t="s">
        <v>2066</v>
      </c>
      <c r="V274" t="s">
        <v>2057</v>
      </c>
      <c r="W274">
        <v>170</v>
      </c>
      <c r="X274">
        <v>19</v>
      </c>
      <c r="Y274">
        <v>10</v>
      </c>
      <c r="Z274">
        <v>12.3</v>
      </c>
      <c r="AA274">
        <f>datos[[#This Row],[mindfulness_minutes_per_day]]/60</f>
        <v>0.20500000000000002</v>
      </c>
    </row>
    <row r="275" spans="1:27" hidden="1" x14ac:dyDescent="0.25">
      <c r="A275" t="s">
        <v>304</v>
      </c>
      <c r="B275">
        <v>45</v>
      </c>
      <c r="C275" t="s">
        <v>26</v>
      </c>
      <c r="D275">
        <v>6.5</v>
      </c>
      <c r="E275">
        <v>3.2</v>
      </c>
      <c r="F275">
        <v>1</v>
      </c>
      <c r="G275">
        <v>0.5</v>
      </c>
      <c r="H275">
        <v>2.2000000000000002</v>
      </c>
      <c r="I275">
        <v>1.5</v>
      </c>
      <c r="J275">
        <v>1.7</v>
      </c>
      <c r="K275">
        <v>0.8</v>
      </c>
      <c r="L275">
        <v>2.6</v>
      </c>
      <c r="M275">
        <v>6.9</v>
      </c>
      <c r="N275">
        <v>4</v>
      </c>
      <c r="O275">
        <v>7</v>
      </c>
      <c r="P275">
        <v>4</v>
      </c>
      <c r="Q275">
        <v>0.6</v>
      </c>
      <c r="R275">
        <f>datos[[#This Row],[physical_activity_hours_per_week]]/7</f>
        <v>8.5714285714285715E-2</v>
      </c>
      <c r="S275" t="s">
        <v>34</v>
      </c>
      <c r="T275">
        <v>63</v>
      </c>
      <c r="U275" t="s">
        <v>2066</v>
      </c>
      <c r="V275" t="s">
        <v>2057</v>
      </c>
      <c r="W275">
        <v>125.7</v>
      </c>
      <c r="X275">
        <v>14</v>
      </c>
      <c r="Y275">
        <v>10</v>
      </c>
      <c r="Z275">
        <v>9.1</v>
      </c>
      <c r="AA275">
        <f>datos[[#This Row],[mindfulness_minutes_per_day]]/60</f>
        <v>0.15166666666666667</v>
      </c>
    </row>
    <row r="276" spans="1:27" hidden="1" x14ac:dyDescent="0.25">
      <c r="A276" t="s">
        <v>305</v>
      </c>
      <c r="B276">
        <v>52</v>
      </c>
      <c r="C276" t="s">
        <v>29</v>
      </c>
      <c r="D276">
        <v>4.5999999999999996</v>
      </c>
      <c r="E276">
        <v>5.4</v>
      </c>
      <c r="F276">
        <v>2.9</v>
      </c>
      <c r="G276">
        <v>0.5</v>
      </c>
      <c r="H276">
        <v>0.6</v>
      </c>
      <c r="I276">
        <v>3.5</v>
      </c>
      <c r="J276">
        <v>2.1</v>
      </c>
      <c r="K276">
        <v>3.7</v>
      </c>
      <c r="L276">
        <v>1</v>
      </c>
      <c r="M276">
        <v>7.1</v>
      </c>
      <c r="N276">
        <v>6</v>
      </c>
      <c r="O276">
        <v>3</v>
      </c>
      <c r="P276">
        <v>8</v>
      </c>
      <c r="Q276">
        <v>4.5</v>
      </c>
      <c r="R276">
        <f>datos[[#This Row],[physical_activity_hours_per_week]]/7</f>
        <v>0.6428571428571429</v>
      </c>
      <c r="S276" t="s">
        <v>30</v>
      </c>
      <c r="T276">
        <v>23</v>
      </c>
      <c r="U276" t="s">
        <v>2057</v>
      </c>
      <c r="V276" t="s">
        <v>2066</v>
      </c>
      <c r="W276">
        <v>214.1</v>
      </c>
      <c r="X276">
        <v>20</v>
      </c>
      <c r="Y276">
        <v>2</v>
      </c>
      <c r="Z276">
        <v>0</v>
      </c>
      <c r="AA276">
        <f>datos[[#This Row],[mindfulness_minutes_per_day]]/60</f>
        <v>0</v>
      </c>
    </row>
    <row r="277" spans="1:27" hidden="1" x14ac:dyDescent="0.25">
      <c r="A277" t="s">
        <v>306</v>
      </c>
      <c r="B277">
        <v>51</v>
      </c>
      <c r="C277" t="s">
        <v>29</v>
      </c>
      <c r="D277">
        <v>9.4</v>
      </c>
      <c r="E277">
        <v>3.8</v>
      </c>
      <c r="F277">
        <v>0.4</v>
      </c>
      <c r="G277">
        <v>1.5</v>
      </c>
      <c r="H277">
        <v>0.5</v>
      </c>
      <c r="I277">
        <v>3.4</v>
      </c>
      <c r="J277">
        <v>0.9</v>
      </c>
      <c r="K277">
        <v>2.4</v>
      </c>
      <c r="L277">
        <v>0.9</v>
      </c>
      <c r="M277">
        <v>5.5</v>
      </c>
      <c r="N277">
        <v>5</v>
      </c>
      <c r="O277">
        <v>5</v>
      </c>
      <c r="P277">
        <v>2</v>
      </c>
      <c r="Q277">
        <v>0.5</v>
      </c>
      <c r="R277">
        <f>datos[[#This Row],[physical_activity_hours_per_week]]/7</f>
        <v>7.1428571428571425E-2</v>
      </c>
      <c r="S277" t="s">
        <v>27</v>
      </c>
      <c r="T277">
        <v>68</v>
      </c>
      <c r="U277" t="s">
        <v>2057</v>
      </c>
      <c r="V277" t="s">
        <v>2057</v>
      </c>
      <c r="W277">
        <v>161.80000000000001</v>
      </c>
      <c r="X277">
        <v>3</v>
      </c>
      <c r="Y277">
        <v>10</v>
      </c>
      <c r="Z277">
        <v>26</v>
      </c>
      <c r="AA277">
        <f>datos[[#This Row],[mindfulness_minutes_per_day]]/60</f>
        <v>0.43333333333333335</v>
      </c>
    </row>
    <row r="278" spans="1:27" hidden="1" x14ac:dyDescent="0.25">
      <c r="A278" t="s">
        <v>307</v>
      </c>
      <c r="B278">
        <v>30</v>
      </c>
      <c r="C278" t="s">
        <v>26</v>
      </c>
      <c r="D278">
        <v>7.9</v>
      </c>
      <c r="E278">
        <v>2.8</v>
      </c>
      <c r="F278">
        <v>1.6</v>
      </c>
      <c r="G278">
        <v>1.4</v>
      </c>
      <c r="H278">
        <v>1.1000000000000001</v>
      </c>
      <c r="I278">
        <v>3.4</v>
      </c>
      <c r="J278">
        <v>1.9</v>
      </c>
      <c r="K278">
        <v>2</v>
      </c>
      <c r="L278">
        <v>1.7</v>
      </c>
      <c r="M278">
        <v>6.9</v>
      </c>
      <c r="N278">
        <v>7</v>
      </c>
      <c r="O278">
        <v>5</v>
      </c>
      <c r="P278">
        <v>3</v>
      </c>
      <c r="Q278">
        <v>4.5999999999999996</v>
      </c>
      <c r="R278">
        <f>datos[[#This Row],[physical_activity_hours_per_week]]/7</f>
        <v>0.65714285714285714</v>
      </c>
      <c r="S278" t="s">
        <v>30</v>
      </c>
      <c r="T278">
        <v>71</v>
      </c>
      <c r="U278" t="s">
        <v>2066</v>
      </c>
      <c r="V278" t="s">
        <v>2066</v>
      </c>
      <c r="W278">
        <v>141.4</v>
      </c>
      <c r="X278">
        <v>5</v>
      </c>
      <c r="Y278">
        <v>7</v>
      </c>
      <c r="Z278">
        <v>11.4</v>
      </c>
      <c r="AA278">
        <f>datos[[#This Row],[mindfulness_minutes_per_day]]/60</f>
        <v>0.19</v>
      </c>
    </row>
    <row r="279" spans="1:27" hidden="1" x14ac:dyDescent="0.25">
      <c r="A279" t="s">
        <v>308</v>
      </c>
      <c r="B279">
        <v>52</v>
      </c>
      <c r="C279" t="s">
        <v>29</v>
      </c>
      <c r="D279">
        <v>6.1</v>
      </c>
      <c r="E279">
        <v>2.9</v>
      </c>
      <c r="F279">
        <v>2</v>
      </c>
      <c r="G279">
        <v>0.8</v>
      </c>
      <c r="H279">
        <v>3</v>
      </c>
      <c r="I279">
        <v>0.7</v>
      </c>
      <c r="J279">
        <v>0.9</v>
      </c>
      <c r="K279">
        <v>2.7</v>
      </c>
      <c r="L279">
        <v>2.6</v>
      </c>
      <c r="M279">
        <v>5.3</v>
      </c>
      <c r="N279">
        <v>4</v>
      </c>
      <c r="O279">
        <v>2</v>
      </c>
      <c r="P279">
        <v>10</v>
      </c>
      <c r="Q279">
        <v>0</v>
      </c>
      <c r="R279">
        <f>datos[[#This Row],[physical_activity_hours_per_week]]/7</f>
        <v>0</v>
      </c>
      <c r="S279" t="s">
        <v>34</v>
      </c>
      <c r="T279">
        <v>53</v>
      </c>
      <c r="U279" t="s">
        <v>2057</v>
      </c>
      <c r="V279" t="s">
        <v>2057</v>
      </c>
      <c r="W279">
        <v>88.8</v>
      </c>
      <c r="X279">
        <v>11</v>
      </c>
      <c r="Y279">
        <v>16</v>
      </c>
      <c r="Z279">
        <v>10</v>
      </c>
      <c r="AA279">
        <f>datos[[#This Row],[mindfulness_minutes_per_day]]/60</f>
        <v>0.16666666666666666</v>
      </c>
    </row>
    <row r="280" spans="1:27" hidden="1" x14ac:dyDescent="0.25">
      <c r="A280" t="s">
        <v>309</v>
      </c>
      <c r="B280">
        <v>13</v>
      </c>
      <c r="C280" t="s">
        <v>29</v>
      </c>
      <c r="D280">
        <v>9.5</v>
      </c>
      <c r="E280">
        <v>0</v>
      </c>
      <c r="F280">
        <v>1.4</v>
      </c>
      <c r="G280">
        <v>0.2</v>
      </c>
      <c r="H280">
        <v>2</v>
      </c>
      <c r="I280">
        <v>1.6</v>
      </c>
      <c r="J280">
        <v>1.3</v>
      </c>
      <c r="K280">
        <v>2.6</v>
      </c>
      <c r="L280">
        <v>3.6</v>
      </c>
      <c r="M280">
        <v>4.2</v>
      </c>
      <c r="N280">
        <v>1</v>
      </c>
      <c r="O280">
        <v>1</v>
      </c>
      <c r="P280">
        <v>4</v>
      </c>
      <c r="Q280">
        <v>0</v>
      </c>
      <c r="R280">
        <f>datos[[#This Row],[physical_activity_hours_per_week]]/7</f>
        <v>0</v>
      </c>
      <c r="S280" t="s">
        <v>27</v>
      </c>
      <c r="T280">
        <v>41</v>
      </c>
      <c r="U280" t="s">
        <v>2066</v>
      </c>
      <c r="V280" t="s">
        <v>2066</v>
      </c>
      <c r="W280">
        <v>207.6</v>
      </c>
      <c r="X280">
        <v>0</v>
      </c>
      <c r="Y280">
        <v>0</v>
      </c>
      <c r="Z280">
        <v>20.5</v>
      </c>
      <c r="AA280">
        <f>datos[[#This Row],[mindfulness_minutes_per_day]]/60</f>
        <v>0.34166666666666667</v>
      </c>
    </row>
    <row r="281" spans="1:27" hidden="1" x14ac:dyDescent="0.25">
      <c r="A281" t="s">
        <v>310</v>
      </c>
      <c r="B281">
        <v>23</v>
      </c>
      <c r="C281" t="s">
        <v>26</v>
      </c>
      <c r="D281">
        <v>6.1</v>
      </c>
      <c r="E281">
        <v>2.4</v>
      </c>
      <c r="F281">
        <v>1.8</v>
      </c>
      <c r="G281">
        <v>0.6</v>
      </c>
      <c r="H281">
        <v>2.1</v>
      </c>
      <c r="I281">
        <v>1.7</v>
      </c>
      <c r="J281">
        <v>1.1000000000000001</v>
      </c>
      <c r="K281">
        <v>1.8</v>
      </c>
      <c r="L281">
        <v>1.2</v>
      </c>
      <c r="M281">
        <v>6.6</v>
      </c>
      <c r="N281">
        <v>2</v>
      </c>
      <c r="O281">
        <v>6</v>
      </c>
      <c r="P281">
        <v>10</v>
      </c>
      <c r="Q281">
        <v>3</v>
      </c>
      <c r="R281">
        <f>datos[[#This Row],[physical_activity_hours_per_week]]/7</f>
        <v>0.42857142857142855</v>
      </c>
      <c r="S281" t="s">
        <v>27</v>
      </c>
      <c r="T281">
        <v>32</v>
      </c>
      <c r="U281" t="s">
        <v>2066</v>
      </c>
      <c r="V281" t="s">
        <v>2066</v>
      </c>
      <c r="W281">
        <v>153.69999999999999</v>
      </c>
      <c r="X281">
        <v>9</v>
      </c>
      <c r="Y281">
        <v>15</v>
      </c>
      <c r="Z281">
        <v>17.899999999999999</v>
      </c>
      <c r="AA281">
        <f>datos[[#This Row],[mindfulness_minutes_per_day]]/60</f>
        <v>0.29833333333333328</v>
      </c>
    </row>
    <row r="282" spans="1:27" hidden="1" x14ac:dyDescent="0.25">
      <c r="A282" t="s">
        <v>311</v>
      </c>
      <c r="B282">
        <v>40</v>
      </c>
      <c r="C282" t="s">
        <v>26</v>
      </c>
      <c r="D282">
        <v>8.1999999999999993</v>
      </c>
      <c r="E282">
        <v>0.9</v>
      </c>
      <c r="F282">
        <v>1.8</v>
      </c>
      <c r="G282">
        <v>1.5</v>
      </c>
      <c r="H282">
        <v>1.8</v>
      </c>
      <c r="I282">
        <v>1.3</v>
      </c>
      <c r="J282">
        <v>3</v>
      </c>
      <c r="K282">
        <v>2.1</v>
      </c>
      <c r="L282">
        <v>0.8</v>
      </c>
      <c r="M282">
        <v>6.9</v>
      </c>
      <c r="N282">
        <v>6</v>
      </c>
      <c r="O282">
        <v>1</v>
      </c>
      <c r="P282">
        <v>6</v>
      </c>
      <c r="Q282">
        <v>1.5</v>
      </c>
      <c r="R282">
        <f>datos[[#This Row],[physical_activity_hours_per_week]]/7</f>
        <v>0.21428571428571427</v>
      </c>
      <c r="S282" t="s">
        <v>27</v>
      </c>
      <c r="T282">
        <v>34</v>
      </c>
      <c r="U282" t="s">
        <v>2066</v>
      </c>
      <c r="V282" t="s">
        <v>2066</v>
      </c>
      <c r="W282">
        <v>153.9</v>
      </c>
      <c r="X282">
        <v>17</v>
      </c>
      <c r="Y282">
        <v>19</v>
      </c>
      <c r="Z282">
        <v>7.6</v>
      </c>
      <c r="AA282">
        <f>datos[[#This Row],[mindfulness_minutes_per_day]]/60</f>
        <v>0.12666666666666665</v>
      </c>
    </row>
    <row r="283" spans="1:27" hidden="1" x14ac:dyDescent="0.25">
      <c r="A283" t="s">
        <v>312</v>
      </c>
      <c r="B283">
        <v>37</v>
      </c>
      <c r="C283" t="s">
        <v>26</v>
      </c>
      <c r="D283">
        <v>6.1</v>
      </c>
      <c r="E283">
        <v>3.2</v>
      </c>
      <c r="F283">
        <v>2.8</v>
      </c>
      <c r="G283">
        <v>1.2</v>
      </c>
      <c r="H283">
        <v>0.6</v>
      </c>
      <c r="I283">
        <v>4.2</v>
      </c>
      <c r="J283">
        <v>0.4</v>
      </c>
      <c r="K283">
        <v>3.4</v>
      </c>
      <c r="L283">
        <v>0.4</v>
      </c>
      <c r="M283">
        <v>5.9</v>
      </c>
      <c r="N283">
        <v>10</v>
      </c>
      <c r="O283">
        <v>9</v>
      </c>
      <c r="P283">
        <v>5</v>
      </c>
      <c r="Q283">
        <v>1.9</v>
      </c>
      <c r="R283">
        <f>datos[[#This Row],[physical_activity_hours_per_week]]/7</f>
        <v>0.27142857142857141</v>
      </c>
      <c r="S283" t="s">
        <v>27</v>
      </c>
      <c r="T283">
        <v>59</v>
      </c>
      <c r="U283" t="s">
        <v>2057</v>
      </c>
      <c r="V283" t="s">
        <v>2066</v>
      </c>
      <c r="W283">
        <v>107.7</v>
      </c>
      <c r="X283">
        <v>0</v>
      </c>
      <c r="Y283">
        <v>6</v>
      </c>
      <c r="Z283">
        <v>0</v>
      </c>
      <c r="AA283">
        <f>datos[[#This Row],[mindfulness_minutes_per_day]]/60</f>
        <v>0</v>
      </c>
    </row>
    <row r="284" spans="1:27" hidden="1" x14ac:dyDescent="0.25">
      <c r="A284" t="s">
        <v>313</v>
      </c>
      <c r="B284">
        <v>62</v>
      </c>
      <c r="C284" t="s">
        <v>32</v>
      </c>
      <c r="D284">
        <v>6.8</v>
      </c>
      <c r="E284">
        <v>2.6</v>
      </c>
      <c r="F284">
        <v>0</v>
      </c>
      <c r="G284">
        <v>0.8</v>
      </c>
      <c r="H284">
        <v>0.9</v>
      </c>
      <c r="I284">
        <v>2.5</v>
      </c>
      <c r="J284">
        <v>2.2999999999999998</v>
      </c>
      <c r="K284">
        <v>3.6</v>
      </c>
      <c r="L284">
        <v>0</v>
      </c>
      <c r="M284">
        <v>5.6</v>
      </c>
      <c r="N284">
        <v>2</v>
      </c>
      <c r="O284">
        <v>10</v>
      </c>
      <c r="P284">
        <v>5</v>
      </c>
      <c r="Q284">
        <v>3.3</v>
      </c>
      <c r="R284">
        <f>datos[[#This Row],[physical_activity_hours_per_week]]/7</f>
        <v>0.47142857142857142</v>
      </c>
      <c r="S284" t="s">
        <v>27</v>
      </c>
      <c r="T284">
        <v>57</v>
      </c>
      <c r="U284" t="s">
        <v>2066</v>
      </c>
      <c r="V284" t="s">
        <v>2066</v>
      </c>
      <c r="W284">
        <v>194.7</v>
      </c>
      <c r="X284">
        <v>6</v>
      </c>
      <c r="Y284">
        <v>7</v>
      </c>
      <c r="Z284">
        <v>14.5</v>
      </c>
      <c r="AA284">
        <f>datos[[#This Row],[mindfulness_minutes_per_day]]/60</f>
        <v>0.24166666666666667</v>
      </c>
    </row>
    <row r="285" spans="1:27" hidden="1" x14ac:dyDescent="0.25">
      <c r="A285" t="s">
        <v>314</v>
      </c>
      <c r="B285">
        <v>35</v>
      </c>
      <c r="C285" t="s">
        <v>26</v>
      </c>
      <c r="D285">
        <v>5.8</v>
      </c>
      <c r="E285">
        <v>1.7</v>
      </c>
      <c r="F285">
        <v>1.4</v>
      </c>
      <c r="G285">
        <v>1</v>
      </c>
      <c r="H285">
        <v>0.7</v>
      </c>
      <c r="I285">
        <v>2.4</v>
      </c>
      <c r="J285">
        <v>1.7</v>
      </c>
      <c r="K285">
        <v>1.4</v>
      </c>
      <c r="L285">
        <v>0.2</v>
      </c>
      <c r="M285">
        <v>6.2</v>
      </c>
      <c r="N285">
        <v>5</v>
      </c>
      <c r="O285">
        <v>5</v>
      </c>
      <c r="P285">
        <v>7</v>
      </c>
      <c r="Q285">
        <v>1.9</v>
      </c>
      <c r="R285">
        <f>datos[[#This Row],[physical_activity_hours_per_week]]/7</f>
        <v>0.27142857142857141</v>
      </c>
      <c r="S285" t="s">
        <v>34</v>
      </c>
      <c r="T285">
        <v>60</v>
      </c>
      <c r="U285" t="s">
        <v>2066</v>
      </c>
      <c r="V285" t="s">
        <v>2066</v>
      </c>
      <c r="W285">
        <v>93.3</v>
      </c>
      <c r="X285">
        <v>1</v>
      </c>
      <c r="Y285">
        <v>12</v>
      </c>
      <c r="Z285">
        <v>2.2999999999999998</v>
      </c>
      <c r="AA285">
        <f>datos[[#This Row],[mindfulness_minutes_per_day]]/60</f>
        <v>3.833333333333333E-2</v>
      </c>
    </row>
    <row r="286" spans="1:27" hidden="1" x14ac:dyDescent="0.25">
      <c r="A286" t="s">
        <v>315</v>
      </c>
      <c r="B286">
        <v>43</v>
      </c>
      <c r="C286" t="s">
        <v>26</v>
      </c>
      <c r="D286">
        <v>6.2</v>
      </c>
      <c r="E286">
        <v>3.2</v>
      </c>
      <c r="F286">
        <v>3.3</v>
      </c>
      <c r="G286">
        <v>0</v>
      </c>
      <c r="H286">
        <v>2.6</v>
      </c>
      <c r="I286">
        <v>1.4</v>
      </c>
      <c r="J286">
        <v>3.7</v>
      </c>
      <c r="K286">
        <v>4.2</v>
      </c>
      <c r="L286">
        <v>1.4</v>
      </c>
      <c r="M286">
        <v>5.6</v>
      </c>
      <c r="N286">
        <v>4</v>
      </c>
      <c r="O286">
        <v>1</v>
      </c>
      <c r="P286">
        <v>8</v>
      </c>
      <c r="Q286">
        <v>1.1000000000000001</v>
      </c>
      <c r="R286">
        <f>datos[[#This Row],[physical_activity_hours_per_week]]/7</f>
        <v>0.15714285714285717</v>
      </c>
      <c r="S286" t="s">
        <v>30</v>
      </c>
      <c r="T286">
        <v>73</v>
      </c>
      <c r="U286" t="s">
        <v>2066</v>
      </c>
      <c r="V286" t="s">
        <v>2057</v>
      </c>
      <c r="W286">
        <v>39.6</v>
      </c>
      <c r="X286">
        <v>7</v>
      </c>
      <c r="Y286">
        <v>4</v>
      </c>
      <c r="Z286">
        <v>19.899999999999999</v>
      </c>
      <c r="AA286">
        <f>datos[[#This Row],[mindfulness_minutes_per_day]]/60</f>
        <v>0.33166666666666667</v>
      </c>
    </row>
    <row r="287" spans="1:27" hidden="1" x14ac:dyDescent="0.25">
      <c r="A287" t="s">
        <v>316</v>
      </c>
      <c r="B287">
        <v>42</v>
      </c>
      <c r="C287" t="s">
        <v>29</v>
      </c>
      <c r="D287">
        <v>6.3</v>
      </c>
      <c r="E287">
        <v>3.2</v>
      </c>
      <c r="F287">
        <v>2.6</v>
      </c>
      <c r="G287">
        <v>0</v>
      </c>
      <c r="H287">
        <v>1.8</v>
      </c>
      <c r="I287">
        <v>3</v>
      </c>
      <c r="J287">
        <v>2.9</v>
      </c>
      <c r="K287">
        <v>5.0999999999999996</v>
      </c>
      <c r="L287">
        <v>2.2999999999999998</v>
      </c>
      <c r="M287">
        <v>7.4</v>
      </c>
      <c r="N287">
        <v>7</v>
      </c>
      <c r="O287">
        <v>8</v>
      </c>
      <c r="P287">
        <v>6</v>
      </c>
      <c r="Q287">
        <v>4</v>
      </c>
      <c r="R287">
        <f>datos[[#This Row],[physical_activity_hours_per_week]]/7</f>
        <v>0.5714285714285714</v>
      </c>
      <c r="S287" t="s">
        <v>27</v>
      </c>
      <c r="T287">
        <v>62</v>
      </c>
      <c r="U287" t="s">
        <v>2066</v>
      </c>
      <c r="V287" t="s">
        <v>2057</v>
      </c>
      <c r="W287">
        <v>114.6</v>
      </c>
      <c r="X287">
        <v>0</v>
      </c>
      <c r="Y287">
        <v>17</v>
      </c>
      <c r="Z287">
        <v>3.8</v>
      </c>
      <c r="AA287">
        <f>datos[[#This Row],[mindfulness_minutes_per_day]]/60</f>
        <v>6.3333333333333325E-2</v>
      </c>
    </row>
    <row r="288" spans="1:27" hidden="1" x14ac:dyDescent="0.25">
      <c r="A288" t="s">
        <v>317</v>
      </c>
      <c r="B288">
        <v>54</v>
      </c>
      <c r="C288" t="s">
        <v>26</v>
      </c>
      <c r="D288">
        <v>4.7</v>
      </c>
      <c r="E288">
        <v>5.3</v>
      </c>
      <c r="F288">
        <v>3.3</v>
      </c>
      <c r="G288">
        <v>2</v>
      </c>
      <c r="H288">
        <v>0</v>
      </c>
      <c r="I288">
        <v>4.5999999999999996</v>
      </c>
      <c r="J288">
        <v>0.5</v>
      </c>
      <c r="K288">
        <v>2.1</v>
      </c>
      <c r="L288">
        <v>0.3</v>
      </c>
      <c r="M288">
        <v>7</v>
      </c>
      <c r="N288">
        <v>4</v>
      </c>
      <c r="O288">
        <v>1</v>
      </c>
      <c r="P288">
        <v>3</v>
      </c>
      <c r="Q288">
        <v>3.4</v>
      </c>
      <c r="R288">
        <f>datos[[#This Row],[physical_activity_hours_per_week]]/7</f>
        <v>0.48571428571428571</v>
      </c>
      <c r="S288" t="s">
        <v>30</v>
      </c>
      <c r="T288">
        <v>74</v>
      </c>
      <c r="U288" t="s">
        <v>2066</v>
      </c>
      <c r="V288" t="s">
        <v>2066</v>
      </c>
      <c r="W288">
        <v>167.4</v>
      </c>
      <c r="X288">
        <v>18</v>
      </c>
      <c r="Y288">
        <v>11</v>
      </c>
      <c r="Z288">
        <v>6.4</v>
      </c>
      <c r="AA288">
        <f>datos[[#This Row],[mindfulness_minutes_per_day]]/60</f>
        <v>0.10666666666666667</v>
      </c>
    </row>
    <row r="289" spans="1:27" hidden="1" x14ac:dyDescent="0.25">
      <c r="A289" t="s">
        <v>318</v>
      </c>
      <c r="B289">
        <v>47</v>
      </c>
      <c r="C289" t="s">
        <v>29</v>
      </c>
      <c r="D289">
        <v>5.2</v>
      </c>
      <c r="E289">
        <v>4</v>
      </c>
      <c r="F289">
        <v>2.8</v>
      </c>
      <c r="G289">
        <v>1.3</v>
      </c>
      <c r="H289">
        <v>3</v>
      </c>
      <c r="I289">
        <v>2.1</v>
      </c>
      <c r="J289">
        <v>1.3</v>
      </c>
      <c r="K289">
        <v>2.1</v>
      </c>
      <c r="L289">
        <v>2</v>
      </c>
      <c r="M289">
        <v>8.5</v>
      </c>
      <c r="N289">
        <v>7</v>
      </c>
      <c r="O289">
        <v>4</v>
      </c>
      <c r="P289">
        <v>4</v>
      </c>
      <c r="Q289">
        <v>3.1</v>
      </c>
      <c r="R289">
        <f>datos[[#This Row],[physical_activity_hours_per_week]]/7</f>
        <v>0.44285714285714289</v>
      </c>
      <c r="S289" t="s">
        <v>27</v>
      </c>
      <c r="T289">
        <v>63</v>
      </c>
      <c r="U289" t="s">
        <v>2057</v>
      </c>
      <c r="V289" t="s">
        <v>2066</v>
      </c>
      <c r="W289">
        <v>166.9</v>
      </c>
      <c r="X289">
        <v>5</v>
      </c>
      <c r="Y289">
        <v>15</v>
      </c>
      <c r="Z289">
        <v>0</v>
      </c>
      <c r="AA289">
        <f>datos[[#This Row],[mindfulness_minutes_per_day]]/60</f>
        <v>0</v>
      </c>
    </row>
    <row r="290" spans="1:27" hidden="1" x14ac:dyDescent="0.25">
      <c r="A290" t="s">
        <v>319</v>
      </c>
      <c r="B290">
        <v>19</v>
      </c>
      <c r="C290" t="s">
        <v>32</v>
      </c>
      <c r="D290">
        <v>5.6</v>
      </c>
      <c r="E290">
        <v>3.3</v>
      </c>
      <c r="F290">
        <v>0.9</v>
      </c>
      <c r="G290">
        <v>1</v>
      </c>
      <c r="H290">
        <v>1.2</v>
      </c>
      <c r="I290">
        <v>1.7</v>
      </c>
      <c r="J290">
        <v>2</v>
      </c>
      <c r="K290">
        <v>1.3</v>
      </c>
      <c r="L290">
        <v>0.3</v>
      </c>
      <c r="M290">
        <v>6.1</v>
      </c>
      <c r="N290">
        <v>8</v>
      </c>
      <c r="O290">
        <v>7</v>
      </c>
      <c r="P290">
        <v>1</v>
      </c>
      <c r="Q290">
        <v>3</v>
      </c>
      <c r="R290">
        <f>datos[[#This Row],[physical_activity_hours_per_week]]/7</f>
        <v>0.42857142857142855</v>
      </c>
      <c r="S290" t="s">
        <v>30</v>
      </c>
      <c r="T290">
        <v>72</v>
      </c>
      <c r="U290" t="s">
        <v>2066</v>
      </c>
      <c r="V290" t="s">
        <v>2057</v>
      </c>
      <c r="W290">
        <v>157</v>
      </c>
      <c r="X290">
        <v>10</v>
      </c>
      <c r="Y290">
        <v>2</v>
      </c>
      <c r="Z290">
        <v>0</v>
      </c>
      <c r="AA290">
        <f>datos[[#This Row],[mindfulness_minutes_per_day]]/60</f>
        <v>0</v>
      </c>
    </row>
    <row r="291" spans="1:27" hidden="1" x14ac:dyDescent="0.25">
      <c r="A291" t="s">
        <v>320</v>
      </c>
      <c r="B291">
        <v>28</v>
      </c>
      <c r="C291" t="s">
        <v>26</v>
      </c>
      <c r="D291">
        <v>6.5</v>
      </c>
      <c r="E291">
        <v>1.6</v>
      </c>
      <c r="F291">
        <v>2.7</v>
      </c>
      <c r="G291">
        <v>0.8</v>
      </c>
      <c r="H291">
        <v>2.2000000000000002</v>
      </c>
      <c r="I291">
        <v>1.9</v>
      </c>
      <c r="J291">
        <v>1.3</v>
      </c>
      <c r="K291">
        <v>1.6</v>
      </c>
      <c r="L291">
        <v>0.5</v>
      </c>
      <c r="M291">
        <v>6.6</v>
      </c>
      <c r="N291">
        <v>7</v>
      </c>
      <c r="O291">
        <v>4</v>
      </c>
      <c r="P291">
        <v>5</v>
      </c>
      <c r="Q291">
        <v>1.4</v>
      </c>
      <c r="R291">
        <f>datos[[#This Row],[physical_activity_hours_per_week]]/7</f>
        <v>0.19999999999999998</v>
      </c>
      <c r="S291" t="s">
        <v>34</v>
      </c>
      <c r="T291">
        <v>75</v>
      </c>
      <c r="U291" t="s">
        <v>2057</v>
      </c>
      <c r="V291" t="s">
        <v>2066</v>
      </c>
      <c r="W291">
        <v>141.4</v>
      </c>
      <c r="X291">
        <v>18</v>
      </c>
      <c r="Y291">
        <v>11</v>
      </c>
      <c r="Z291">
        <v>9.1</v>
      </c>
      <c r="AA291">
        <f>datos[[#This Row],[mindfulness_minutes_per_day]]/60</f>
        <v>0.15166666666666667</v>
      </c>
    </row>
    <row r="292" spans="1:27" hidden="1" x14ac:dyDescent="0.25">
      <c r="A292" t="s">
        <v>321</v>
      </c>
      <c r="B292">
        <v>38</v>
      </c>
      <c r="C292" t="s">
        <v>26</v>
      </c>
      <c r="D292">
        <v>5.9</v>
      </c>
      <c r="E292">
        <v>1.4</v>
      </c>
      <c r="F292">
        <v>2.1</v>
      </c>
      <c r="G292">
        <v>0.1</v>
      </c>
      <c r="H292">
        <v>2.6</v>
      </c>
      <c r="I292">
        <v>1.6</v>
      </c>
      <c r="J292">
        <v>3.1</v>
      </c>
      <c r="K292">
        <v>2.9</v>
      </c>
      <c r="L292">
        <v>0.1</v>
      </c>
      <c r="M292">
        <v>6.7</v>
      </c>
      <c r="N292">
        <v>2</v>
      </c>
      <c r="O292">
        <v>5</v>
      </c>
      <c r="P292">
        <v>10</v>
      </c>
      <c r="Q292">
        <v>1</v>
      </c>
      <c r="R292">
        <f>datos[[#This Row],[physical_activity_hours_per_week]]/7</f>
        <v>0.14285714285714285</v>
      </c>
      <c r="S292" t="s">
        <v>30</v>
      </c>
      <c r="T292">
        <v>21</v>
      </c>
      <c r="U292" t="s">
        <v>2066</v>
      </c>
      <c r="V292" t="s">
        <v>2057</v>
      </c>
      <c r="W292">
        <v>157.9</v>
      </c>
      <c r="X292">
        <v>9</v>
      </c>
      <c r="Y292">
        <v>18</v>
      </c>
      <c r="Z292">
        <v>8.4</v>
      </c>
      <c r="AA292">
        <f>datos[[#This Row],[mindfulness_minutes_per_day]]/60</f>
        <v>0.14000000000000001</v>
      </c>
    </row>
    <row r="293" spans="1:27" hidden="1" x14ac:dyDescent="0.25">
      <c r="A293" t="s">
        <v>322</v>
      </c>
      <c r="B293">
        <v>60</v>
      </c>
      <c r="C293" t="s">
        <v>29</v>
      </c>
      <c r="D293">
        <v>8.3000000000000007</v>
      </c>
      <c r="E293">
        <v>3.9</v>
      </c>
      <c r="F293">
        <v>4.3</v>
      </c>
      <c r="G293">
        <v>1.5</v>
      </c>
      <c r="H293">
        <v>0</v>
      </c>
      <c r="I293">
        <v>2</v>
      </c>
      <c r="J293">
        <v>2.2000000000000002</v>
      </c>
      <c r="K293">
        <v>5.5</v>
      </c>
      <c r="L293">
        <v>2.5</v>
      </c>
      <c r="M293">
        <v>6.1</v>
      </c>
      <c r="N293">
        <v>1</v>
      </c>
      <c r="O293">
        <v>7</v>
      </c>
      <c r="P293">
        <v>8</v>
      </c>
      <c r="Q293">
        <v>2.2999999999999998</v>
      </c>
      <c r="R293">
        <f>datos[[#This Row],[physical_activity_hours_per_week]]/7</f>
        <v>0.32857142857142857</v>
      </c>
      <c r="S293" t="s">
        <v>30</v>
      </c>
      <c r="T293">
        <v>21</v>
      </c>
      <c r="U293" t="s">
        <v>2066</v>
      </c>
      <c r="V293" t="s">
        <v>2057</v>
      </c>
      <c r="W293">
        <v>293</v>
      </c>
      <c r="X293">
        <v>15</v>
      </c>
      <c r="Y293">
        <v>19</v>
      </c>
      <c r="Z293">
        <v>6.2</v>
      </c>
      <c r="AA293">
        <f>datos[[#This Row],[mindfulness_minutes_per_day]]/60</f>
        <v>0.10333333333333333</v>
      </c>
    </row>
    <row r="294" spans="1:27" hidden="1" x14ac:dyDescent="0.25">
      <c r="A294" t="s">
        <v>323</v>
      </c>
      <c r="B294">
        <v>64</v>
      </c>
      <c r="C294" t="s">
        <v>26</v>
      </c>
      <c r="D294">
        <v>7.7</v>
      </c>
      <c r="E294">
        <v>2.7</v>
      </c>
      <c r="F294">
        <v>2.8</v>
      </c>
      <c r="G294">
        <v>0.4</v>
      </c>
      <c r="H294">
        <v>2</v>
      </c>
      <c r="I294">
        <v>1.3</v>
      </c>
      <c r="J294">
        <v>1.8</v>
      </c>
      <c r="K294">
        <v>3.4</v>
      </c>
      <c r="L294">
        <v>2.8</v>
      </c>
      <c r="M294">
        <v>4.0999999999999996</v>
      </c>
      <c r="N294">
        <v>5</v>
      </c>
      <c r="O294">
        <v>4</v>
      </c>
      <c r="P294">
        <v>3</v>
      </c>
      <c r="Q294">
        <v>1.4</v>
      </c>
      <c r="R294">
        <f>datos[[#This Row],[physical_activity_hours_per_week]]/7</f>
        <v>0.19999999999999998</v>
      </c>
      <c r="S294" t="s">
        <v>27</v>
      </c>
      <c r="T294">
        <v>62</v>
      </c>
      <c r="U294" t="s">
        <v>2057</v>
      </c>
      <c r="V294" t="s">
        <v>2057</v>
      </c>
      <c r="W294">
        <v>162.5</v>
      </c>
      <c r="X294">
        <v>15</v>
      </c>
      <c r="Y294">
        <v>17</v>
      </c>
      <c r="Z294">
        <v>26.4</v>
      </c>
      <c r="AA294">
        <f>datos[[#This Row],[mindfulness_minutes_per_day]]/60</f>
        <v>0.44</v>
      </c>
    </row>
    <row r="295" spans="1:27" hidden="1" x14ac:dyDescent="0.25">
      <c r="A295" t="s">
        <v>324</v>
      </c>
      <c r="B295">
        <v>61</v>
      </c>
      <c r="C295" t="s">
        <v>26</v>
      </c>
      <c r="D295">
        <v>5.6</v>
      </c>
      <c r="E295">
        <v>3.4</v>
      </c>
      <c r="F295">
        <v>2.5</v>
      </c>
      <c r="G295">
        <v>1.4</v>
      </c>
      <c r="H295">
        <v>1.2</v>
      </c>
      <c r="I295">
        <v>0.9</v>
      </c>
      <c r="J295">
        <v>3.2</v>
      </c>
      <c r="K295">
        <v>2.1</v>
      </c>
      <c r="L295">
        <v>0.5</v>
      </c>
      <c r="M295">
        <v>7</v>
      </c>
      <c r="N295">
        <v>7</v>
      </c>
      <c r="O295">
        <v>5</v>
      </c>
      <c r="P295">
        <v>10</v>
      </c>
      <c r="Q295">
        <v>3</v>
      </c>
      <c r="R295">
        <f>datos[[#This Row],[physical_activity_hours_per_week]]/7</f>
        <v>0.42857142857142855</v>
      </c>
      <c r="S295" t="s">
        <v>30</v>
      </c>
      <c r="T295">
        <v>27</v>
      </c>
      <c r="U295" t="s">
        <v>2066</v>
      </c>
      <c r="V295" t="s">
        <v>2057</v>
      </c>
      <c r="W295">
        <v>128.9</v>
      </c>
      <c r="X295">
        <v>9</v>
      </c>
      <c r="Y295">
        <v>7</v>
      </c>
      <c r="Z295">
        <v>14.8</v>
      </c>
      <c r="AA295">
        <f>datos[[#This Row],[mindfulness_minutes_per_day]]/60</f>
        <v>0.24666666666666667</v>
      </c>
    </row>
    <row r="296" spans="1:27" hidden="1" x14ac:dyDescent="0.25">
      <c r="A296" t="s">
        <v>325</v>
      </c>
      <c r="B296">
        <v>14</v>
      </c>
      <c r="C296" t="s">
        <v>29</v>
      </c>
      <c r="D296">
        <v>8.8000000000000007</v>
      </c>
      <c r="E296">
        <v>4.5</v>
      </c>
      <c r="F296">
        <v>2.7</v>
      </c>
      <c r="G296">
        <v>1.1000000000000001</v>
      </c>
      <c r="H296">
        <v>0</v>
      </c>
      <c r="I296">
        <v>2</v>
      </c>
      <c r="J296">
        <v>0.6</v>
      </c>
      <c r="K296">
        <v>1.9</v>
      </c>
      <c r="L296">
        <v>0.4</v>
      </c>
      <c r="M296">
        <v>9.3000000000000007</v>
      </c>
      <c r="N296">
        <v>1</v>
      </c>
      <c r="O296">
        <v>7</v>
      </c>
      <c r="P296">
        <v>4</v>
      </c>
      <c r="Q296">
        <v>2.2000000000000002</v>
      </c>
      <c r="R296">
        <f>datos[[#This Row],[physical_activity_hours_per_week]]/7</f>
        <v>0.31428571428571433</v>
      </c>
      <c r="S296" t="s">
        <v>30</v>
      </c>
      <c r="T296">
        <v>57</v>
      </c>
      <c r="U296" t="s">
        <v>2066</v>
      </c>
      <c r="V296" t="s">
        <v>2057</v>
      </c>
      <c r="W296">
        <v>144.80000000000001</v>
      </c>
      <c r="X296">
        <v>17</v>
      </c>
      <c r="Y296">
        <v>12</v>
      </c>
      <c r="Z296">
        <v>10.1</v>
      </c>
      <c r="AA296">
        <f>datos[[#This Row],[mindfulness_minutes_per_day]]/60</f>
        <v>0.16833333333333333</v>
      </c>
    </row>
    <row r="297" spans="1:27" hidden="1" x14ac:dyDescent="0.25">
      <c r="A297" t="s">
        <v>326</v>
      </c>
      <c r="B297">
        <v>13</v>
      </c>
      <c r="C297" t="s">
        <v>29</v>
      </c>
      <c r="D297">
        <v>9.6999999999999993</v>
      </c>
      <c r="E297">
        <v>0.7</v>
      </c>
      <c r="F297">
        <v>2.5</v>
      </c>
      <c r="G297">
        <v>1</v>
      </c>
      <c r="H297">
        <v>0.4</v>
      </c>
      <c r="I297">
        <v>2.1</v>
      </c>
      <c r="J297">
        <v>1.7</v>
      </c>
      <c r="K297">
        <v>1.6</v>
      </c>
      <c r="L297">
        <v>1.8</v>
      </c>
      <c r="M297">
        <v>7.7</v>
      </c>
      <c r="N297">
        <v>8</v>
      </c>
      <c r="O297">
        <v>1</v>
      </c>
      <c r="P297">
        <v>4</v>
      </c>
      <c r="Q297">
        <v>3</v>
      </c>
      <c r="R297">
        <f>datos[[#This Row],[physical_activity_hours_per_week]]/7</f>
        <v>0.42857142857142855</v>
      </c>
      <c r="S297" t="s">
        <v>34</v>
      </c>
      <c r="T297">
        <v>37</v>
      </c>
      <c r="U297" t="s">
        <v>2066</v>
      </c>
      <c r="V297" t="s">
        <v>2066</v>
      </c>
      <c r="W297">
        <v>139.6</v>
      </c>
      <c r="X297">
        <v>17</v>
      </c>
      <c r="Y297">
        <v>7</v>
      </c>
      <c r="Z297">
        <v>0</v>
      </c>
      <c r="AA297">
        <f>datos[[#This Row],[mindfulness_minutes_per_day]]/60</f>
        <v>0</v>
      </c>
    </row>
    <row r="298" spans="1:27" hidden="1" x14ac:dyDescent="0.25">
      <c r="A298" t="s">
        <v>327</v>
      </c>
      <c r="B298">
        <v>60</v>
      </c>
      <c r="C298" t="s">
        <v>26</v>
      </c>
      <c r="D298">
        <v>1.9</v>
      </c>
      <c r="E298">
        <v>5.0999999999999996</v>
      </c>
      <c r="F298">
        <v>2.4</v>
      </c>
      <c r="G298">
        <v>0.3</v>
      </c>
      <c r="H298">
        <v>1</v>
      </c>
      <c r="I298">
        <v>1.7</v>
      </c>
      <c r="J298">
        <v>2.2999999999999998</v>
      </c>
      <c r="K298">
        <v>3.9</v>
      </c>
      <c r="L298">
        <v>2.9</v>
      </c>
      <c r="M298">
        <v>8.8000000000000007</v>
      </c>
      <c r="N298">
        <v>3</v>
      </c>
      <c r="O298">
        <v>3</v>
      </c>
      <c r="P298">
        <v>6</v>
      </c>
      <c r="Q298">
        <v>2.8</v>
      </c>
      <c r="R298">
        <f>datos[[#This Row],[physical_activity_hours_per_week]]/7</f>
        <v>0.39999999999999997</v>
      </c>
      <c r="S298" t="s">
        <v>30</v>
      </c>
      <c r="T298">
        <v>73</v>
      </c>
      <c r="U298" t="s">
        <v>2057</v>
      </c>
      <c r="V298" t="s">
        <v>2066</v>
      </c>
      <c r="W298">
        <v>153.5</v>
      </c>
      <c r="X298">
        <v>2</v>
      </c>
      <c r="Y298">
        <v>9</v>
      </c>
      <c r="Z298">
        <v>16.600000000000001</v>
      </c>
      <c r="AA298">
        <f>datos[[#This Row],[mindfulness_minutes_per_day]]/60</f>
        <v>0.27666666666666667</v>
      </c>
    </row>
    <row r="299" spans="1:27" hidden="1" x14ac:dyDescent="0.25">
      <c r="A299" t="s">
        <v>328</v>
      </c>
      <c r="B299">
        <v>24</v>
      </c>
      <c r="C299" t="s">
        <v>29</v>
      </c>
      <c r="D299">
        <v>7.9</v>
      </c>
      <c r="E299">
        <v>4.5</v>
      </c>
      <c r="F299">
        <v>1.7</v>
      </c>
      <c r="G299">
        <v>0.4</v>
      </c>
      <c r="H299">
        <v>2.2999999999999998</v>
      </c>
      <c r="I299">
        <v>3.7</v>
      </c>
      <c r="J299">
        <v>1.8</v>
      </c>
      <c r="K299">
        <v>2.2000000000000002</v>
      </c>
      <c r="L299">
        <v>2.8</v>
      </c>
      <c r="M299">
        <v>7.6</v>
      </c>
      <c r="N299">
        <v>7</v>
      </c>
      <c r="O299">
        <v>1</v>
      </c>
      <c r="P299">
        <v>9</v>
      </c>
      <c r="Q299">
        <v>6.5</v>
      </c>
      <c r="R299">
        <f>datos[[#This Row],[physical_activity_hours_per_week]]/7</f>
        <v>0.9285714285714286</v>
      </c>
      <c r="S299" t="s">
        <v>34</v>
      </c>
      <c r="T299">
        <v>48</v>
      </c>
      <c r="U299" t="s">
        <v>2057</v>
      </c>
      <c r="V299" t="s">
        <v>2066</v>
      </c>
      <c r="W299">
        <v>104.4</v>
      </c>
      <c r="X299">
        <v>11</v>
      </c>
      <c r="Y299">
        <v>13</v>
      </c>
      <c r="Z299">
        <v>34</v>
      </c>
      <c r="AA299">
        <f>datos[[#This Row],[mindfulness_minutes_per_day]]/60</f>
        <v>0.56666666666666665</v>
      </c>
    </row>
    <row r="300" spans="1:27" hidden="1" x14ac:dyDescent="0.25">
      <c r="A300" t="s">
        <v>329</v>
      </c>
      <c r="B300">
        <v>17</v>
      </c>
      <c r="C300" t="s">
        <v>32</v>
      </c>
      <c r="D300">
        <v>4.5999999999999996</v>
      </c>
      <c r="E300">
        <v>0</v>
      </c>
      <c r="F300">
        <v>2.5</v>
      </c>
      <c r="G300">
        <v>1.2</v>
      </c>
      <c r="H300">
        <v>1.3</v>
      </c>
      <c r="I300">
        <v>2.5</v>
      </c>
      <c r="J300">
        <v>0</v>
      </c>
      <c r="K300">
        <v>3.1</v>
      </c>
      <c r="L300">
        <v>0.8</v>
      </c>
      <c r="M300">
        <v>6.3</v>
      </c>
      <c r="N300">
        <v>3</v>
      </c>
      <c r="O300">
        <v>3</v>
      </c>
      <c r="P300">
        <v>10</v>
      </c>
      <c r="Q300">
        <v>0.2</v>
      </c>
      <c r="R300">
        <f>datos[[#This Row],[physical_activity_hours_per_week]]/7</f>
        <v>2.8571428571428574E-2</v>
      </c>
      <c r="S300" t="s">
        <v>34</v>
      </c>
      <c r="T300">
        <v>30</v>
      </c>
      <c r="U300" t="s">
        <v>2066</v>
      </c>
      <c r="V300" t="s">
        <v>2057</v>
      </c>
      <c r="W300">
        <v>189.9</v>
      </c>
      <c r="X300">
        <v>9</v>
      </c>
      <c r="Y300">
        <v>14</v>
      </c>
      <c r="Z300">
        <v>8.5</v>
      </c>
      <c r="AA300">
        <f>datos[[#This Row],[mindfulness_minutes_per_day]]/60</f>
        <v>0.14166666666666666</v>
      </c>
    </row>
    <row r="301" spans="1:27" hidden="1" x14ac:dyDescent="0.25">
      <c r="A301" t="s">
        <v>330</v>
      </c>
      <c r="B301">
        <v>49</v>
      </c>
      <c r="C301" t="s">
        <v>29</v>
      </c>
      <c r="D301">
        <v>7.6</v>
      </c>
      <c r="E301">
        <v>6.5</v>
      </c>
      <c r="F301">
        <v>2.9</v>
      </c>
      <c r="G301">
        <v>1</v>
      </c>
      <c r="H301">
        <v>1.6</v>
      </c>
      <c r="I301">
        <v>2.9</v>
      </c>
      <c r="J301">
        <v>2.4</v>
      </c>
      <c r="K301">
        <v>2.2000000000000002</v>
      </c>
      <c r="L301">
        <v>1</v>
      </c>
      <c r="M301">
        <v>7.2</v>
      </c>
      <c r="N301">
        <v>4</v>
      </c>
      <c r="O301">
        <v>2</v>
      </c>
      <c r="P301">
        <v>3</v>
      </c>
      <c r="Q301">
        <v>2.6</v>
      </c>
      <c r="R301">
        <f>datos[[#This Row],[physical_activity_hours_per_week]]/7</f>
        <v>0.37142857142857144</v>
      </c>
      <c r="S301" t="s">
        <v>30</v>
      </c>
      <c r="T301">
        <v>75</v>
      </c>
      <c r="U301" t="s">
        <v>2066</v>
      </c>
      <c r="V301" t="s">
        <v>2066</v>
      </c>
      <c r="W301">
        <v>164.8</v>
      </c>
      <c r="X301">
        <v>15</v>
      </c>
      <c r="Y301">
        <v>20</v>
      </c>
      <c r="Z301">
        <v>3.5</v>
      </c>
      <c r="AA301">
        <f>datos[[#This Row],[mindfulness_minutes_per_day]]/60</f>
        <v>5.8333333333333334E-2</v>
      </c>
    </row>
    <row r="302" spans="1:27" hidden="1" x14ac:dyDescent="0.25">
      <c r="A302" t="s">
        <v>331</v>
      </c>
      <c r="B302">
        <v>44</v>
      </c>
      <c r="C302" t="s">
        <v>29</v>
      </c>
      <c r="D302">
        <v>8.5</v>
      </c>
      <c r="E302">
        <v>3.5</v>
      </c>
      <c r="F302">
        <v>3.1</v>
      </c>
      <c r="G302">
        <v>1</v>
      </c>
      <c r="H302">
        <v>1.1000000000000001</v>
      </c>
      <c r="I302">
        <v>2.9</v>
      </c>
      <c r="J302">
        <v>2.6</v>
      </c>
      <c r="K302">
        <v>5.3</v>
      </c>
      <c r="L302">
        <v>0</v>
      </c>
      <c r="M302">
        <v>7.8</v>
      </c>
      <c r="N302">
        <v>8</v>
      </c>
      <c r="O302">
        <v>5</v>
      </c>
      <c r="P302">
        <v>4</v>
      </c>
      <c r="Q302">
        <v>0.8</v>
      </c>
      <c r="R302">
        <f>datos[[#This Row],[physical_activity_hours_per_week]]/7</f>
        <v>0.1142857142857143</v>
      </c>
      <c r="S302" t="s">
        <v>34</v>
      </c>
      <c r="T302">
        <v>25</v>
      </c>
      <c r="U302" t="s">
        <v>2057</v>
      </c>
      <c r="V302" t="s">
        <v>2057</v>
      </c>
      <c r="W302">
        <v>110.5</v>
      </c>
      <c r="X302">
        <v>8</v>
      </c>
      <c r="Y302">
        <v>14</v>
      </c>
      <c r="Z302">
        <v>11.3</v>
      </c>
      <c r="AA302">
        <f>datos[[#This Row],[mindfulness_minutes_per_day]]/60</f>
        <v>0.18833333333333335</v>
      </c>
    </row>
    <row r="303" spans="1:27" hidden="1" x14ac:dyDescent="0.25">
      <c r="A303" t="s">
        <v>332</v>
      </c>
      <c r="B303">
        <v>21</v>
      </c>
      <c r="C303" t="s">
        <v>26</v>
      </c>
      <c r="D303">
        <v>4.2</v>
      </c>
      <c r="E303">
        <v>2.2999999999999998</v>
      </c>
      <c r="F303">
        <v>2.9</v>
      </c>
      <c r="G303">
        <v>1.1000000000000001</v>
      </c>
      <c r="H303">
        <v>2.6</v>
      </c>
      <c r="I303">
        <v>2.1</v>
      </c>
      <c r="J303">
        <v>0.8</v>
      </c>
      <c r="K303">
        <v>1.8</v>
      </c>
      <c r="L303">
        <v>0.8</v>
      </c>
      <c r="M303">
        <v>4.5999999999999996</v>
      </c>
      <c r="N303">
        <v>2</v>
      </c>
      <c r="O303">
        <v>10</v>
      </c>
      <c r="P303">
        <v>6</v>
      </c>
      <c r="Q303">
        <v>2</v>
      </c>
      <c r="R303">
        <f>datos[[#This Row],[physical_activity_hours_per_week]]/7</f>
        <v>0.2857142857142857</v>
      </c>
      <c r="S303" t="s">
        <v>27</v>
      </c>
      <c r="T303">
        <v>28</v>
      </c>
      <c r="U303" t="s">
        <v>2066</v>
      </c>
      <c r="V303" t="s">
        <v>2066</v>
      </c>
      <c r="W303">
        <v>201</v>
      </c>
      <c r="X303">
        <v>17</v>
      </c>
      <c r="Y303">
        <v>5</v>
      </c>
      <c r="Z303">
        <v>0</v>
      </c>
      <c r="AA303">
        <f>datos[[#This Row],[mindfulness_minutes_per_day]]/60</f>
        <v>0</v>
      </c>
    </row>
    <row r="304" spans="1:27" hidden="1" x14ac:dyDescent="0.25">
      <c r="A304" t="s">
        <v>333</v>
      </c>
      <c r="B304">
        <v>53</v>
      </c>
      <c r="C304" t="s">
        <v>29</v>
      </c>
      <c r="D304">
        <v>2.2999999999999998</v>
      </c>
      <c r="E304">
        <v>3.8</v>
      </c>
      <c r="F304">
        <v>3.5</v>
      </c>
      <c r="G304">
        <v>0</v>
      </c>
      <c r="H304">
        <v>2</v>
      </c>
      <c r="I304">
        <v>2.2999999999999998</v>
      </c>
      <c r="J304">
        <v>0</v>
      </c>
      <c r="K304">
        <v>1.6</v>
      </c>
      <c r="L304">
        <v>1.3</v>
      </c>
      <c r="M304">
        <v>7</v>
      </c>
      <c r="N304">
        <v>6</v>
      </c>
      <c r="O304">
        <v>5</v>
      </c>
      <c r="P304">
        <v>6</v>
      </c>
      <c r="Q304">
        <v>1.4</v>
      </c>
      <c r="R304">
        <f>datos[[#This Row],[physical_activity_hours_per_week]]/7</f>
        <v>0.19999999999999998</v>
      </c>
      <c r="S304" t="s">
        <v>27</v>
      </c>
      <c r="T304">
        <v>41</v>
      </c>
      <c r="U304" t="s">
        <v>2066</v>
      </c>
      <c r="V304" t="s">
        <v>2066</v>
      </c>
      <c r="W304">
        <v>54.9</v>
      </c>
      <c r="X304">
        <v>12</v>
      </c>
      <c r="Y304">
        <v>13</v>
      </c>
      <c r="Z304">
        <v>13.7</v>
      </c>
      <c r="AA304">
        <f>datos[[#This Row],[mindfulness_minutes_per_day]]/60</f>
        <v>0.22833333333333333</v>
      </c>
    </row>
    <row r="305" spans="1:27" hidden="1" x14ac:dyDescent="0.25">
      <c r="A305" t="s">
        <v>334</v>
      </c>
      <c r="B305">
        <v>47</v>
      </c>
      <c r="C305" t="s">
        <v>26</v>
      </c>
      <c r="D305">
        <v>7.7</v>
      </c>
      <c r="E305">
        <v>1.5</v>
      </c>
      <c r="F305">
        <v>3.1</v>
      </c>
      <c r="G305">
        <v>1.5</v>
      </c>
      <c r="H305">
        <v>1.7</v>
      </c>
      <c r="I305">
        <v>1</v>
      </c>
      <c r="J305">
        <v>1.2</v>
      </c>
      <c r="K305">
        <v>1.9</v>
      </c>
      <c r="L305">
        <v>0</v>
      </c>
      <c r="M305">
        <v>6.4</v>
      </c>
      <c r="N305">
        <v>10</v>
      </c>
      <c r="O305">
        <v>10</v>
      </c>
      <c r="P305">
        <v>7</v>
      </c>
      <c r="Q305">
        <v>4.3</v>
      </c>
      <c r="R305">
        <f>datos[[#This Row],[physical_activity_hours_per_week]]/7</f>
        <v>0.61428571428571421</v>
      </c>
      <c r="S305" t="s">
        <v>30</v>
      </c>
      <c r="T305">
        <v>65</v>
      </c>
      <c r="U305" t="s">
        <v>2057</v>
      </c>
      <c r="V305" t="s">
        <v>2066</v>
      </c>
      <c r="W305">
        <v>257.60000000000002</v>
      </c>
      <c r="X305">
        <v>13</v>
      </c>
      <c r="Y305">
        <v>5</v>
      </c>
      <c r="Z305">
        <v>22</v>
      </c>
      <c r="AA305">
        <f>datos[[#This Row],[mindfulness_minutes_per_day]]/60</f>
        <v>0.36666666666666664</v>
      </c>
    </row>
    <row r="306" spans="1:27" hidden="1" x14ac:dyDescent="0.25">
      <c r="A306" t="s">
        <v>335</v>
      </c>
      <c r="B306">
        <v>31</v>
      </c>
      <c r="C306" t="s">
        <v>29</v>
      </c>
      <c r="D306">
        <v>6.3</v>
      </c>
      <c r="E306">
        <v>3.8</v>
      </c>
      <c r="F306">
        <v>2.6</v>
      </c>
      <c r="G306">
        <v>0.8</v>
      </c>
      <c r="H306">
        <v>0.4</v>
      </c>
      <c r="I306">
        <v>2.8</v>
      </c>
      <c r="J306">
        <v>1.8</v>
      </c>
      <c r="K306">
        <v>3.1</v>
      </c>
      <c r="L306">
        <v>0.7</v>
      </c>
      <c r="M306">
        <v>8.3000000000000007</v>
      </c>
      <c r="N306">
        <v>9</v>
      </c>
      <c r="O306">
        <v>9</v>
      </c>
      <c r="P306">
        <v>1</v>
      </c>
      <c r="Q306">
        <v>0.1</v>
      </c>
      <c r="R306">
        <f>datos[[#This Row],[physical_activity_hours_per_week]]/7</f>
        <v>1.4285714285714287E-2</v>
      </c>
      <c r="S306" t="s">
        <v>27</v>
      </c>
      <c r="T306">
        <v>70</v>
      </c>
      <c r="U306" t="s">
        <v>2057</v>
      </c>
      <c r="V306" t="s">
        <v>2057</v>
      </c>
      <c r="W306">
        <v>244.3</v>
      </c>
      <c r="X306">
        <v>18</v>
      </c>
      <c r="Y306">
        <v>0</v>
      </c>
      <c r="Z306">
        <v>4.5999999999999996</v>
      </c>
      <c r="AA306">
        <f>datos[[#This Row],[mindfulness_minutes_per_day]]/60</f>
        <v>7.6666666666666661E-2</v>
      </c>
    </row>
    <row r="307" spans="1:27" hidden="1" x14ac:dyDescent="0.25">
      <c r="A307" t="s">
        <v>336</v>
      </c>
      <c r="B307">
        <v>60</v>
      </c>
      <c r="C307" t="s">
        <v>29</v>
      </c>
      <c r="D307">
        <v>2.7</v>
      </c>
      <c r="E307">
        <v>1.8</v>
      </c>
      <c r="F307">
        <v>0.9</v>
      </c>
      <c r="G307">
        <v>1.6</v>
      </c>
      <c r="H307">
        <v>1.6</v>
      </c>
      <c r="I307">
        <v>1.6</v>
      </c>
      <c r="J307">
        <v>1.9</v>
      </c>
      <c r="K307">
        <v>4.4000000000000004</v>
      </c>
      <c r="L307">
        <v>1.4</v>
      </c>
      <c r="M307">
        <v>6.9</v>
      </c>
      <c r="N307">
        <v>10</v>
      </c>
      <c r="O307">
        <v>8</v>
      </c>
      <c r="P307">
        <v>9</v>
      </c>
      <c r="Q307">
        <v>4.5999999999999996</v>
      </c>
      <c r="R307">
        <f>datos[[#This Row],[physical_activity_hours_per_week]]/7</f>
        <v>0.65714285714285714</v>
      </c>
      <c r="S307" t="s">
        <v>34</v>
      </c>
      <c r="T307">
        <v>44</v>
      </c>
      <c r="U307" t="s">
        <v>2066</v>
      </c>
      <c r="V307" t="s">
        <v>2057</v>
      </c>
      <c r="W307">
        <v>236.3</v>
      </c>
      <c r="X307">
        <v>13</v>
      </c>
      <c r="Y307">
        <v>9</v>
      </c>
      <c r="Z307">
        <v>4.9000000000000004</v>
      </c>
      <c r="AA307">
        <f>datos[[#This Row],[mindfulness_minutes_per_day]]/60</f>
        <v>8.1666666666666679E-2</v>
      </c>
    </row>
    <row r="308" spans="1:27" hidden="1" x14ac:dyDescent="0.25">
      <c r="A308" t="s">
        <v>337</v>
      </c>
      <c r="B308">
        <v>28</v>
      </c>
      <c r="C308" t="s">
        <v>26</v>
      </c>
      <c r="D308">
        <v>11.1</v>
      </c>
      <c r="E308">
        <v>6</v>
      </c>
      <c r="F308">
        <v>0.9</v>
      </c>
      <c r="G308">
        <v>0</v>
      </c>
      <c r="H308">
        <v>4.3</v>
      </c>
      <c r="I308">
        <v>1.2</v>
      </c>
      <c r="J308">
        <v>0</v>
      </c>
      <c r="K308">
        <v>3.1</v>
      </c>
      <c r="L308">
        <v>0</v>
      </c>
      <c r="M308">
        <v>3.5</v>
      </c>
      <c r="N308">
        <v>9</v>
      </c>
      <c r="O308">
        <v>3</v>
      </c>
      <c r="P308">
        <v>2</v>
      </c>
      <c r="Q308">
        <v>4.0999999999999996</v>
      </c>
      <c r="R308">
        <f>datos[[#This Row],[physical_activity_hours_per_week]]/7</f>
        <v>0.58571428571428563</v>
      </c>
      <c r="S308" t="s">
        <v>27</v>
      </c>
      <c r="T308">
        <v>77</v>
      </c>
      <c r="U308" t="s">
        <v>2057</v>
      </c>
      <c r="V308" t="s">
        <v>2057</v>
      </c>
      <c r="W308">
        <v>125.2</v>
      </c>
      <c r="X308">
        <v>1</v>
      </c>
      <c r="Y308">
        <v>18</v>
      </c>
      <c r="Z308">
        <v>9.4</v>
      </c>
      <c r="AA308">
        <f>datos[[#This Row],[mindfulness_minutes_per_day]]/60</f>
        <v>0.15666666666666668</v>
      </c>
    </row>
    <row r="309" spans="1:27" hidden="1" x14ac:dyDescent="0.25">
      <c r="A309" t="s">
        <v>338</v>
      </c>
      <c r="B309">
        <v>15</v>
      </c>
      <c r="C309" t="s">
        <v>26</v>
      </c>
      <c r="D309">
        <v>7.2</v>
      </c>
      <c r="E309">
        <v>3.1</v>
      </c>
      <c r="F309">
        <v>1.8</v>
      </c>
      <c r="G309">
        <v>1.3</v>
      </c>
      <c r="H309">
        <v>2.2999999999999998</v>
      </c>
      <c r="I309">
        <v>3.6</v>
      </c>
      <c r="J309">
        <v>2.2000000000000002</v>
      </c>
      <c r="K309">
        <v>3.4</v>
      </c>
      <c r="L309">
        <v>1.7</v>
      </c>
      <c r="M309">
        <v>7</v>
      </c>
      <c r="N309">
        <v>5</v>
      </c>
      <c r="O309">
        <v>1</v>
      </c>
      <c r="P309">
        <v>4</v>
      </c>
      <c r="Q309">
        <v>7.1</v>
      </c>
      <c r="R309">
        <f>datos[[#This Row],[physical_activity_hours_per_week]]/7</f>
        <v>1.0142857142857142</v>
      </c>
      <c r="S309" t="s">
        <v>27</v>
      </c>
      <c r="T309">
        <v>50</v>
      </c>
      <c r="U309" t="s">
        <v>2066</v>
      </c>
      <c r="V309" t="s">
        <v>2057</v>
      </c>
      <c r="W309">
        <v>162</v>
      </c>
      <c r="X309">
        <v>10</v>
      </c>
      <c r="Y309">
        <v>10</v>
      </c>
      <c r="Z309">
        <v>6</v>
      </c>
      <c r="AA309">
        <f>datos[[#This Row],[mindfulness_minutes_per_day]]/60</f>
        <v>0.1</v>
      </c>
    </row>
    <row r="310" spans="1:27" hidden="1" x14ac:dyDescent="0.25">
      <c r="A310" t="s">
        <v>339</v>
      </c>
      <c r="B310">
        <v>32</v>
      </c>
      <c r="C310" t="s">
        <v>26</v>
      </c>
      <c r="D310">
        <v>7.3</v>
      </c>
      <c r="E310">
        <v>4</v>
      </c>
      <c r="F310">
        <v>2</v>
      </c>
      <c r="G310">
        <v>1.3</v>
      </c>
      <c r="H310">
        <v>0.8</v>
      </c>
      <c r="I310">
        <v>0.4</v>
      </c>
      <c r="J310">
        <v>3.2</v>
      </c>
      <c r="K310">
        <v>3.2</v>
      </c>
      <c r="L310">
        <v>2.2000000000000002</v>
      </c>
      <c r="M310">
        <v>4</v>
      </c>
      <c r="N310">
        <v>3</v>
      </c>
      <c r="O310">
        <v>5</v>
      </c>
      <c r="P310">
        <v>3</v>
      </c>
      <c r="Q310">
        <v>6.6</v>
      </c>
      <c r="R310">
        <f>datos[[#This Row],[physical_activity_hours_per_week]]/7</f>
        <v>0.94285714285714284</v>
      </c>
      <c r="S310" t="s">
        <v>34</v>
      </c>
      <c r="T310">
        <v>40</v>
      </c>
      <c r="U310" t="s">
        <v>2057</v>
      </c>
      <c r="V310" t="s">
        <v>2057</v>
      </c>
      <c r="W310">
        <v>118.9</v>
      </c>
      <c r="X310">
        <v>7</v>
      </c>
      <c r="Y310">
        <v>2</v>
      </c>
      <c r="Z310">
        <v>0</v>
      </c>
      <c r="AA310">
        <f>datos[[#This Row],[mindfulness_minutes_per_day]]/60</f>
        <v>0</v>
      </c>
    </row>
    <row r="311" spans="1:27" hidden="1" x14ac:dyDescent="0.25">
      <c r="A311" t="s">
        <v>340</v>
      </c>
      <c r="B311">
        <v>36</v>
      </c>
      <c r="C311" t="s">
        <v>26</v>
      </c>
      <c r="D311">
        <v>8.6999999999999993</v>
      </c>
      <c r="E311">
        <v>1.8</v>
      </c>
      <c r="F311">
        <v>3.4</v>
      </c>
      <c r="G311">
        <v>0.3</v>
      </c>
      <c r="H311">
        <v>3.4</v>
      </c>
      <c r="I311">
        <v>4.0999999999999996</v>
      </c>
      <c r="J311">
        <v>3.1</v>
      </c>
      <c r="K311">
        <v>0.3</v>
      </c>
      <c r="L311">
        <v>1.8</v>
      </c>
      <c r="M311">
        <v>8</v>
      </c>
      <c r="N311">
        <v>6</v>
      </c>
      <c r="O311">
        <v>3</v>
      </c>
      <c r="P311">
        <v>3</v>
      </c>
      <c r="Q311">
        <v>1.4</v>
      </c>
      <c r="R311">
        <f>datos[[#This Row],[physical_activity_hours_per_week]]/7</f>
        <v>0.19999999999999998</v>
      </c>
      <c r="S311" t="s">
        <v>27</v>
      </c>
      <c r="T311">
        <v>57</v>
      </c>
      <c r="U311" t="s">
        <v>2066</v>
      </c>
      <c r="V311" t="s">
        <v>2057</v>
      </c>
      <c r="W311">
        <v>171.5</v>
      </c>
      <c r="X311">
        <v>2</v>
      </c>
      <c r="Y311">
        <v>5</v>
      </c>
      <c r="Z311">
        <v>6.9</v>
      </c>
      <c r="AA311">
        <f>datos[[#This Row],[mindfulness_minutes_per_day]]/60</f>
        <v>0.115</v>
      </c>
    </row>
    <row r="312" spans="1:27" hidden="1" x14ac:dyDescent="0.25">
      <c r="A312" t="s">
        <v>341</v>
      </c>
      <c r="B312">
        <v>45</v>
      </c>
      <c r="C312" t="s">
        <v>26</v>
      </c>
      <c r="D312">
        <v>4.8</v>
      </c>
      <c r="E312">
        <v>4.2</v>
      </c>
      <c r="F312">
        <v>0</v>
      </c>
      <c r="G312">
        <v>0.7</v>
      </c>
      <c r="H312">
        <v>0.7</v>
      </c>
      <c r="I312">
        <v>4</v>
      </c>
      <c r="J312">
        <v>3.5</v>
      </c>
      <c r="K312">
        <v>2.5</v>
      </c>
      <c r="L312">
        <v>0.7</v>
      </c>
      <c r="M312">
        <v>5.6</v>
      </c>
      <c r="N312">
        <v>9</v>
      </c>
      <c r="O312">
        <v>5</v>
      </c>
      <c r="P312">
        <v>5</v>
      </c>
      <c r="Q312">
        <v>5.5</v>
      </c>
      <c r="R312">
        <f>datos[[#This Row],[physical_activity_hours_per_week]]/7</f>
        <v>0.7857142857142857</v>
      </c>
      <c r="S312" t="s">
        <v>27</v>
      </c>
      <c r="T312">
        <v>71</v>
      </c>
      <c r="U312" t="s">
        <v>2066</v>
      </c>
      <c r="V312" t="s">
        <v>2066</v>
      </c>
      <c r="W312">
        <v>150.9</v>
      </c>
      <c r="X312">
        <v>14</v>
      </c>
      <c r="Y312">
        <v>8</v>
      </c>
      <c r="Z312">
        <v>5.3</v>
      </c>
      <c r="AA312">
        <f>datos[[#This Row],[mindfulness_minutes_per_day]]/60</f>
        <v>8.8333333333333333E-2</v>
      </c>
    </row>
    <row r="313" spans="1:27" hidden="1" x14ac:dyDescent="0.25">
      <c r="A313" t="s">
        <v>342</v>
      </c>
      <c r="B313">
        <v>36</v>
      </c>
      <c r="C313" t="s">
        <v>29</v>
      </c>
      <c r="D313">
        <v>6.3</v>
      </c>
      <c r="E313">
        <v>3</v>
      </c>
      <c r="F313">
        <v>1</v>
      </c>
      <c r="G313">
        <v>0.5</v>
      </c>
      <c r="H313">
        <v>2.2000000000000002</v>
      </c>
      <c r="I313">
        <v>1.7</v>
      </c>
      <c r="J313">
        <v>0.5</v>
      </c>
      <c r="K313">
        <v>2.1</v>
      </c>
      <c r="L313">
        <v>2.4</v>
      </c>
      <c r="M313">
        <v>5.0999999999999996</v>
      </c>
      <c r="N313">
        <v>6</v>
      </c>
      <c r="O313">
        <v>9</v>
      </c>
      <c r="P313">
        <v>7</v>
      </c>
      <c r="Q313">
        <v>2.4</v>
      </c>
      <c r="R313">
        <f>datos[[#This Row],[physical_activity_hours_per_week]]/7</f>
        <v>0.34285714285714286</v>
      </c>
      <c r="S313" t="s">
        <v>27</v>
      </c>
      <c r="T313">
        <v>38</v>
      </c>
      <c r="U313" t="s">
        <v>2066</v>
      </c>
      <c r="V313" t="s">
        <v>2066</v>
      </c>
      <c r="W313">
        <v>127</v>
      </c>
      <c r="X313">
        <v>12</v>
      </c>
      <c r="Y313">
        <v>8</v>
      </c>
      <c r="Z313">
        <v>20.9</v>
      </c>
      <c r="AA313">
        <f>datos[[#This Row],[mindfulness_minutes_per_day]]/60</f>
        <v>0.34833333333333333</v>
      </c>
    </row>
    <row r="314" spans="1:27" hidden="1" x14ac:dyDescent="0.25">
      <c r="A314" t="s">
        <v>343</v>
      </c>
      <c r="B314">
        <v>64</v>
      </c>
      <c r="C314" t="s">
        <v>29</v>
      </c>
      <c r="D314">
        <v>3.4</v>
      </c>
      <c r="E314">
        <v>0.9</v>
      </c>
      <c r="F314">
        <v>1.8</v>
      </c>
      <c r="G314">
        <v>1.4</v>
      </c>
      <c r="H314">
        <v>1.5</v>
      </c>
      <c r="I314">
        <v>4.0999999999999996</v>
      </c>
      <c r="J314">
        <v>3.1</v>
      </c>
      <c r="K314">
        <v>2.2999999999999998</v>
      </c>
      <c r="L314">
        <v>2.6</v>
      </c>
      <c r="M314">
        <v>5.6</v>
      </c>
      <c r="N314">
        <v>4</v>
      </c>
      <c r="O314">
        <v>1</v>
      </c>
      <c r="P314">
        <v>7</v>
      </c>
      <c r="Q314">
        <v>3.6</v>
      </c>
      <c r="R314">
        <f>datos[[#This Row],[physical_activity_hours_per_week]]/7</f>
        <v>0.51428571428571435</v>
      </c>
      <c r="S314" t="s">
        <v>30</v>
      </c>
      <c r="T314">
        <v>29</v>
      </c>
      <c r="U314" t="s">
        <v>2066</v>
      </c>
      <c r="V314" t="s">
        <v>2066</v>
      </c>
      <c r="W314">
        <v>126.5</v>
      </c>
      <c r="X314">
        <v>7</v>
      </c>
      <c r="Y314">
        <v>3</v>
      </c>
      <c r="Z314">
        <v>19.2</v>
      </c>
      <c r="AA314">
        <f>datos[[#This Row],[mindfulness_minutes_per_day]]/60</f>
        <v>0.32</v>
      </c>
    </row>
    <row r="315" spans="1:27" hidden="1" x14ac:dyDescent="0.25">
      <c r="A315" t="s">
        <v>344</v>
      </c>
      <c r="B315">
        <v>23</v>
      </c>
      <c r="C315" t="s">
        <v>32</v>
      </c>
      <c r="D315">
        <v>4.8</v>
      </c>
      <c r="E315">
        <v>2.6</v>
      </c>
      <c r="F315">
        <v>1</v>
      </c>
      <c r="G315">
        <v>1.2</v>
      </c>
      <c r="H315">
        <v>1.7</v>
      </c>
      <c r="I315">
        <v>0.9</v>
      </c>
      <c r="J315">
        <v>0.9</v>
      </c>
      <c r="K315">
        <v>1.4</v>
      </c>
      <c r="L315">
        <v>1.5</v>
      </c>
      <c r="M315">
        <v>5.4</v>
      </c>
      <c r="N315">
        <v>5</v>
      </c>
      <c r="O315">
        <v>1</v>
      </c>
      <c r="P315">
        <v>7</v>
      </c>
      <c r="Q315">
        <v>6.4</v>
      </c>
      <c r="R315">
        <f>datos[[#This Row],[physical_activity_hours_per_week]]/7</f>
        <v>0.91428571428571437</v>
      </c>
      <c r="S315" t="s">
        <v>30</v>
      </c>
      <c r="T315">
        <v>65</v>
      </c>
      <c r="U315" t="s">
        <v>2066</v>
      </c>
      <c r="V315" t="s">
        <v>2057</v>
      </c>
      <c r="W315">
        <v>154.1</v>
      </c>
      <c r="X315">
        <v>12</v>
      </c>
      <c r="Y315">
        <v>2</v>
      </c>
      <c r="Z315">
        <v>21.2</v>
      </c>
      <c r="AA315">
        <f>datos[[#This Row],[mindfulness_minutes_per_day]]/60</f>
        <v>0.35333333333333333</v>
      </c>
    </row>
    <row r="316" spans="1:27" hidden="1" x14ac:dyDescent="0.25">
      <c r="A316" t="s">
        <v>345</v>
      </c>
      <c r="B316">
        <v>61</v>
      </c>
      <c r="C316" t="s">
        <v>26</v>
      </c>
      <c r="D316">
        <v>6.8</v>
      </c>
      <c r="E316">
        <v>5.9</v>
      </c>
      <c r="F316">
        <v>1.2</v>
      </c>
      <c r="G316">
        <v>1.8</v>
      </c>
      <c r="H316">
        <v>1.7</v>
      </c>
      <c r="I316">
        <v>3.2</v>
      </c>
      <c r="J316">
        <v>2.9</v>
      </c>
      <c r="K316">
        <v>3.6</v>
      </c>
      <c r="L316">
        <v>1.3</v>
      </c>
      <c r="M316">
        <v>6.3</v>
      </c>
      <c r="N316">
        <v>7</v>
      </c>
      <c r="O316">
        <v>9</v>
      </c>
      <c r="P316">
        <v>3</v>
      </c>
      <c r="Q316">
        <v>1.5</v>
      </c>
      <c r="R316">
        <f>datos[[#This Row],[physical_activity_hours_per_week]]/7</f>
        <v>0.21428571428571427</v>
      </c>
      <c r="S316" t="s">
        <v>34</v>
      </c>
      <c r="T316">
        <v>56</v>
      </c>
      <c r="U316" t="s">
        <v>2057</v>
      </c>
      <c r="V316" t="s">
        <v>2066</v>
      </c>
      <c r="W316">
        <v>296.8</v>
      </c>
      <c r="X316">
        <v>15</v>
      </c>
      <c r="Y316">
        <v>19</v>
      </c>
      <c r="Z316">
        <v>16.399999999999999</v>
      </c>
      <c r="AA316">
        <f>datos[[#This Row],[mindfulness_minutes_per_day]]/60</f>
        <v>0.27333333333333332</v>
      </c>
    </row>
    <row r="317" spans="1:27" hidden="1" x14ac:dyDescent="0.25">
      <c r="A317" t="s">
        <v>346</v>
      </c>
      <c r="B317">
        <v>20</v>
      </c>
      <c r="C317" t="s">
        <v>26</v>
      </c>
      <c r="D317">
        <v>2.7</v>
      </c>
      <c r="E317">
        <v>4.3</v>
      </c>
      <c r="F317">
        <v>1.5</v>
      </c>
      <c r="G317">
        <v>1.1000000000000001</v>
      </c>
      <c r="H317">
        <v>1.3</v>
      </c>
      <c r="I317">
        <v>2</v>
      </c>
      <c r="J317">
        <v>1.1000000000000001</v>
      </c>
      <c r="K317">
        <v>2.6</v>
      </c>
      <c r="L317">
        <v>0.6</v>
      </c>
      <c r="M317">
        <v>5.5</v>
      </c>
      <c r="N317">
        <v>10</v>
      </c>
      <c r="O317">
        <v>3</v>
      </c>
      <c r="P317">
        <v>9</v>
      </c>
      <c r="Q317">
        <v>3.1</v>
      </c>
      <c r="R317">
        <f>datos[[#This Row],[physical_activity_hours_per_week]]/7</f>
        <v>0.44285714285714289</v>
      </c>
      <c r="S317" t="s">
        <v>27</v>
      </c>
      <c r="T317">
        <v>31</v>
      </c>
      <c r="U317" t="s">
        <v>2066</v>
      </c>
      <c r="V317" t="s">
        <v>2066</v>
      </c>
      <c r="W317">
        <v>215.3</v>
      </c>
      <c r="X317">
        <v>0</v>
      </c>
      <c r="Y317">
        <v>18</v>
      </c>
      <c r="Z317">
        <v>11.6</v>
      </c>
      <c r="AA317">
        <f>datos[[#This Row],[mindfulness_minutes_per_day]]/60</f>
        <v>0.19333333333333333</v>
      </c>
    </row>
    <row r="318" spans="1:27" hidden="1" x14ac:dyDescent="0.25">
      <c r="A318" t="s">
        <v>347</v>
      </c>
      <c r="B318">
        <v>48</v>
      </c>
      <c r="C318" t="s">
        <v>29</v>
      </c>
      <c r="D318">
        <v>4.7</v>
      </c>
      <c r="E318">
        <v>2.4</v>
      </c>
      <c r="F318">
        <v>1.1000000000000001</v>
      </c>
      <c r="G318">
        <v>1.4</v>
      </c>
      <c r="H318">
        <v>1.1000000000000001</v>
      </c>
      <c r="I318">
        <v>0</v>
      </c>
      <c r="J318">
        <v>2.4</v>
      </c>
      <c r="K318">
        <v>2.6</v>
      </c>
      <c r="L318">
        <v>0.8</v>
      </c>
      <c r="M318">
        <v>6.1</v>
      </c>
      <c r="N318">
        <v>3</v>
      </c>
      <c r="O318">
        <v>10</v>
      </c>
      <c r="P318">
        <v>6</v>
      </c>
      <c r="Q318">
        <v>0</v>
      </c>
      <c r="R318">
        <f>datos[[#This Row],[physical_activity_hours_per_week]]/7</f>
        <v>0</v>
      </c>
      <c r="S318" t="s">
        <v>34</v>
      </c>
      <c r="T318">
        <v>38</v>
      </c>
      <c r="U318" t="s">
        <v>2057</v>
      </c>
      <c r="V318" t="s">
        <v>2057</v>
      </c>
      <c r="W318">
        <v>154.30000000000001</v>
      </c>
      <c r="X318">
        <v>1</v>
      </c>
      <c r="Y318">
        <v>10</v>
      </c>
      <c r="Z318">
        <v>3</v>
      </c>
      <c r="AA318">
        <f>datos[[#This Row],[mindfulness_minutes_per_day]]/60</f>
        <v>0.05</v>
      </c>
    </row>
    <row r="319" spans="1:27" x14ac:dyDescent="0.25">
      <c r="A319" t="s">
        <v>348</v>
      </c>
      <c r="B319">
        <v>50</v>
      </c>
      <c r="C319" t="s">
        <v>29</v>
      </c>
      <c r="D319">
        <v>4.0999999999999996</v>
      </c>
      <c r="E319">
        <v>0.2</v>
      </c>
      <c r="F319">
        <v>1.2</v>
      </c>
      <c r="G319">
        <v>1.6</v>
      </c>
      <c r="H319">
        <v>0.2</v>
      </c>
      <c r="I319">
        <v>1.2</v>
      </c>
      <c r="J319">
        <v>3.8</v>
      </c>
      <c r="K319">
        <v>2.2999999999999998</v>
      </c>
      <c r="L319">
        <v>2.2999999999999998</v>
      </c>
      <c r="M319">
        <v>4.5999999999999996</v>
      </c>
      <c r="N319">
        <v>9</v>
      </c>
      <c r="O319">
        <v>5</v>
      </c>
      <c r="P319">
        <v>10</v>
      </c>
      <c r="Q319">
        <v>4.8</v>
      </c>
      <c r="R319">
        <f>datos[[#This Row],[physical_activity_hours_per_week]]/7</f>
        <v>0.68571428571428572</v>
      </c>
      <c r="S319" t="s">
        <v>27</v>
      </c>
      <c r="T319">
        <v>80</v>
      </c>
      <c r="U319" t="s">
        <v>2066</v>
      </c>
      <c r="V319" t="s">
        <v>2066</v>
      </c>
      <c r="W319">
        <v>140.9</v>
      </c>
      <c r="X319">
        <v>12</v>
      </c>
      <c r="Y319">
        <v>18</v>
      </c>
      <c r="Z319">
        <v>20.6</v>
      </c>
      <c r="AA319">
        <f>datos[[#This Row],[mindfulness_minutes_per_day]]/60</f>
        <v>0.34333333333333338</v>
      </c>
    </row>
    <row r="320" spans="1:27" hidden="1" x14ac:dyDescent="0.25">
      <c r="A320" t="s">
        <v>349</v>
      </c>
      <c r="B320">
        <v>52</v>
      </c>
      <c r="C320" t="s">
        <v>26</v>
      </c>
      <c r="D320">
        <v>6.3</v>
      </c>
      <c r="E320">
        <v>1.8</v>
      </c>
      <c r="F320">
        <v>3.4</v>
      </c>
      <c r="G320">
        <v>1.3</v>
      </c>
      <c r="H320">
        <v>0.4</v>
      </c>
      <c r="I320">
        <v>1.8</v>
      </c>
      <c r="J320">
        <v>3.1</v>
      </c>
      <c r="K320">
        <v>1.7</v>
      </c>
      <c r="L320">
        <v>3</v>
      </c>
      <c r="M320">
        <v>6.2</v>
      </c>
      <c r="N320">
        <v>1</v>
      </c>
      <c r="O320">
        <v>9</v>
      </c>
      <c r="P320">
        <v>8</v>
      </c>
      <c r="Q320">
        <v>7.2</v>
      </c>
      <c r="R320">
        <f>datos[[#This Row],[physical_activity_hours_per_week]]/7</f>
        <v>1.0285714285714287</v>
      </c>
      <c r="S320" t="s">
        <v>27</v>
      </c>
      <c r="T320">
        <v>21</v>
      </c>
      <c r="U320" t="s">
        <v>2057</v>
      </c>
      <c r="V320" t="s">
        <v>2057</v>
      </c>
      <c r="W320">
        <v>181.1</v>
      </c>
      <c r="X320">
        <v>13</v>
      </c>
      <c r="Y320">
        <v>16</v>
      </c>
      <c r="Z320">
        <v>12.8</v>
      </c>
      <c r="AA320">
        <f>datos[[#This Row],[mindfulness_minutes_per_day]]/60</f>
        <v>0.21333333333333335</v>
      </c>
    </row>
    <row r="321" spans="1:27" hidden="1" x14ac:dyDescent="0.25">
      <c r="A321" t="s">
        <v>350</v>
      </c>
      <c r="B321">
        <v>32</v>
      </c>
      <c r="C321" t="s">
        <v>26</v>
      </c>
      <c r="D321">
        <v>7.1</v>
      </c>
      <c r="E321">
        <v>0.9</v>
      </c>
      <c r="F321">
        <v>2.6</v>
      </c>
      <c r="G321">
        <v>0.8</v>
      </c>
      <c r="H321">
        <v>1.8</v>
      </c>
      <c r="I321">
        <v>2.9</v>
      </c>
      <c r="J321">
        <v>0.9</v>
      </c>
      <c r="K321">
        <v>0.2</v>
      </c>
      <c r="L321">
        <v>0.8</v>
      </c>
      <c r="M321">
        <v>8.1999999999999993</v>
      </c>
      <c r="N321">
        <v>8</v>
      </c>
      <c r="O321">
        <v>5</v>
      </c>
      <c r="P321">
        <v>1</v>
      </c>
      <c r="Q321">
        <v>4.0999999999999996</v>
      </c>
      <c r="R321">
        <f>datos[[#This Row],[physical_activity_hours_per_week]]/7</f>
        <v>0.58571428571428563</v>
      </c>
      <c r="S321" t="s">
        <v>27</v>
      </c>
      <c r="T321">
        <v>34</v>
      </c>
      <c r="U321" t="s">
        <v>2066</v>
      </c>
      <c r="V321" t="s">
        <v>2057</v>
      </c>
      <c r="W321">
        <v>119.4</v>
      </c>
      <c r="X321">
        <v>1</v>
      </c>
      <c r="Y321">
        <v>7</v>
      </c>
      <c r="Z321">
        <v>0</v>
      </c>
      <c r="AA321">
        <f>datos[[#This Row],[mindfulness_minutes_per_day]]/60</f>
        <v>0</v>
      </c>
    </row>
    <row r="322" spans="1:27" hidden="1" x14ac:dyDescent="0.25">
      <c r="A322" t="s">
        <v>351</v>
      </c>
      <c r="B322">
        <v>47</v>
      </c>
      <c r="C322" t="s">
        <v>26</v>
      </c>
      <c r="D322">
        <v>7.5</v>
      </c>
      <c r="E322">
        <v>0.2</v>
      </c>
      <c r="F322">
        <v>2.8</v>
      </c>
      <c r="G322">
        <v>0.7</v>
      </c>
      <c r="H322">
        <v>0.8</v>
      </c>
      <c r="I322">
        <v>1.4</v>
      </c>
      <c r="J322">
        <v>0.6</v>
      </c>
      <c r="K322">
        <v>2.9</v>
      </c>
      <c r="L322">
        <v>1</v>
      </c>
      <c r="M322">
        <v>6</v>
      </c>
      <c r="N322">
        <v>5</v>
      </c>
      <c r="O322">
        <v>3</v>
      </c>
      <c r="P322">
        <v>4</v>
      </c>
      <c r="Q322">
        <v>5.7</v>
      </c>
      <c r="R322">
        <f>datos[[#This Row],[physical_activity_hours_per_week]]/7</f>
        <v>0.81428571428571428</v>
      </c>
      <c r="S322" t="s">
        <v>27</v>
      </c>
      <c r="T322">
        <v>57</v>
      </c>
      <c r="U322" t="s">
        <v>2066</v>
      </c>
      <c r="V322" t="s">
        <v>2057</v>
      </c>
      <c r="W322">
        <v>138.6</v>
      </c>
      <c r="X322">
        <v>15</v>
      </c>
      <c r="Y322">
        <v>5</v>
      </c>
      <c r="Z322">
        <v>2.7</v>
      </c>
      <c r="AA322">
        <f>datos[[#This Row],[mindfulness_minutes_per_day]]/60</f>
        <v>4.5000000000000005E-2</v>
      </c>
    </row>
    <row r="323" spans="1:27" hidden="1" x14ac:dyDescent="0.25">
      <c r="A323" t="s">
        <v>352</v>
      </c>
      <c r="B323">
        <v>60</v>
      </c>
      <c r="C323" t="s">
        <v>26</v>
      </c>
      <c r="D323">
        <v>8</v>
      </c>
      <c r="E323">
        <v>4.2</v>
      </c>
      <c r="F323">
        <v>2</v>
      </c>
      <c r="G323">
        <v>1</v>
      </c>
      <c r="H323">
        <v>0.6</v>
      </c>
      <c r="I323">
        <v>1.7</v>
      </c>
      <c r="J323">
        <v>2.9</v>
      </c>
      <c r="K323">
        <v>2.6</v>
      </c>
      <c r="L323">
        <v>0.6</v>
      </c>
      <c r="M323">
        <v>7.2</v>
      </c>
      <c r="N323">
        <v>10</v>
      </c>
      <c r="O323">
        <v>9</v>
      </c>
      <c r="P323">
        <v>7</v>
      </c>
      <c r="Q323">
        <v>5.3</v>
      </c>
      <c r="R323">
        <f>datos[[#This Row],[physical_activity_hours_per_week]]/7</f>
        <v>0.75714285714285712</v>
      </c>
      <c r="S323" t="s">
        <v>27</v>
      </c>
      <c r="T323">
        <v>27</v>
      </c>
      <c r="U323" t="s">
        <v>2066</v>
      </c>
      <c r="V323" t="s">
        <v>2057</v>
      </c>
      <c r="W323">
        <v>52.4</v>
      </c>
      <c r="X323">
        <v>13</v>
      </c>
      <c r="Y323">
        <v>4</v>
      </c>
      <c r="Z323">
        <v>0</v>
      </c>
      <c r="AA323">
        <f>datos[[#This Row],[mindfulness_minutes_per_day]]/60</f>
        <v>0</v>
      </c>
    </row>
    <row r="324" spans="1:27" hidden="1" x14ac:dyDescent="0.25">
      <c r="A324" t="s">
        <v>353</v>
      </c>
      <c r="B324">
        <v>37</v>
      </c>
      <c r="C324" t="s">
        <v>26</v>
      </c>
      <c r="D324">
        <v>8.6999999999999993</v>
      </c>
      <c r="E324">
        <v>3.1</v>
      </c>
      <c r="F324">
        <v>3</v>
      </c>
      <c r="G324">
        <v>1.4</v>
      </c>
      <c r="H324">
        <v>4.3</v>
      </c>
      <c r="I324">
        <v>2.6</v>
      </c>
      <c r="J324">
        <v>3.6</v>
      </c>
      <c r="K324">
        <v>3.2</v>
      </c>
      <c r="L324">
        <v>0.8</v>
      </c>
      <c r="M324">
        <v>5</v>
      </c>
      <c r="N324">
        <v>9</v>
      </c>
      <c r="O324">
        <v>7</v>
      </c>
      <c r="P324">
        <v>9</v>
      </c>
      <c r="Q324">
        <v>1.6</v>
      </c>
      <c r="R324">
        <f>datos[[#This Row],[physical_activity_hours_per_week]]/7</f>
        <v>0.22857142857142859</v>
      </c>
      <c r="S324" t="s">
        <v>27</v>
      </c>
      <c r="T324">
        <v>65</v>
      </c>
      <c r="U324" t="s">
        <v>2066</v>
      </c>
      <c r="V324" t="s">
        <v>2057</v>
      </c>
      <c r="W324">
        <v>154.5</v>
      </c>
      <c r="X324">
        <v>6</v>
      </c>
      <c r="Y324">
        <v>7</v>
      </c>
      <c r="Z324">
        <v>0</v>
      </c>
      <c r="AA324">
        <f>datos[[#This Row],[mindfulness_minutes_per_day]]/60</f>
        <v>0</v>
      </c>
    </row>
    <row r="325" spans="1:27" hidden="1" x14ac:dyDescent="0.25">
      <c r="A325" t="s">
        <v>354</v>
      </c>
      <c r="B325">
        <v>47</v>
      </c>
      <c r="C325" t="s">
        <v>29</v>
      </c>
      <c r="D325">
        <v>7.2</v>
      </c>
      <c r="E325">
        <v>5.7</v>
      </c>
      <c r="F325">
        <v>2.8</v>
      </c>
      <c r="G325">
        <v>0.6</v>
      </c>
      <c r="H325">
        <v>4</v>
      </c>
      <c r="I325">
        <v>2.6</v>
      </c>
      <c r="J325">
        <v>2.5</v>
      </c>
      <c r="K325">
        <v>2.6</v>
      </c>
      <c r="L325">
        <v>0</v>
      </c>
      <c r="M325">
        <v>7.2</v>
      </c>
      <c r="N325">
        <v>2</v>
      </c>
      <c r="O325">
        <v>7</v>
      </c>
      <c r="P325">
        <v>3</v>
      </c>
      <c r="Q325">
        <v>3.6</v>
      </c>
      <c r="R325">
        <f>datos[[#This Row],[physical_activity_hours_per_week]]/7</f>
        <v>0.51428571428571435</v>
      </c>
      <c r="S325" t="s">
        <v>27</v>
      </c>
      <c r="T325">
        <v>54</v>
      </c>
      <c r="U325" t="s">
        <v>2066</v>
      </c>
      <c r="V325" t="s">
        <v>2057</v>
      </c>
      <c r="W325">
        <v>155.80000000000001</v>
      </c>
      <c r="X325">
        <v>13</v>
      </c>
      <c r="Y325">
        <v>7</v>
      </c>
      <c r="Z325">
        <v>13.1</v>
      </c>
      <c r="AA325">
        <f>datos[[#This Row],[mindfulness_minutes_per_day]]/60</f>
        <v>0.21833333333333332</v>
      </c>
    </row>
    <row r="326" spans="1:27" hidden="1" x14ac:dyDescent="0.25">
      <c r="A326" t="s">
        <v>355</v>
      </c>
      <c r="B326">
        <v>37</v>
      </c>
      <c r="C326" t="s">
        <v>29</v>
      </c>
      <c r="D326">
        <v>9.8000000000000007</v>
      </c>
      <c r="E326">
        <v>1.5</v>
      </c>
      <c r="F326">
        <v>2.6</v>
      </c>
      <c r="G326">
        <v>1.3</v>
      </c>
      <c r="H326">
        <v>2.1</v>
      </c>
      <c r="I326">
        <v>1.9</v>
      </c>
      <c r="J326">
        <v>1.4</v>
      </c>
      <c r="K326">
        <v>1.1000000000000001</v>
      </c>
      <c r="L326">
        <v>1.6</v>
      </c>
      <c r="M326">
        <v>7.9</v>
      </c>
      <c r="N326">
        <v>1</v>
      </c>
      <c r="O326">
        <v>8</v>
      </c>
      <c r="P326">
        <v>6</v>
      </c>
      <c r="Q326">
        <v>4</v>
      </c>
      <c r="R326">
        <f>datos[[#This Row],[physical_activity_hours_per_week]]/7</f>
        <v>0.5714285714285714</v>
      </c>
      <c r="S326" t="s">
        <v>34</v>
      </c>
      <c r="T326">
        <v>57</v>
      </c>
      <c r="U326" t="s">
        <v>2066</v>
      </c>
      <c r="V326" t="s">
        <v>2066</v>
      </c>
      <c r="W326">
        <v>122.8</v>
      </c>
      <c r="X326">
        <v>17</v>
      </c>
      <c r="Y326">
        <v>2</v>
      </c>
      <c r="Z326">
        <v>0.1</v>
      </c>
      <c r="AA326">
        <f>datos[[#This Row],[mindfulness_minutes_per_day]]/60</f>
        <v>1.6666666666666668E-3</v>
      </c>
    </row>
    <row r="327" spans="1:27" hidden="1" x14ac:dyDescent="0.25">
      <c r="A327" t="s">
        <v>356</v>
      </c>
      <c r="B327">
        <v>41</v>
      </c>
      <c r="C327" t="s">
        <v>29</v>
      </c>
      <c r="D327">
        <v>6.2</v>
      </c>
      <c r="E327">
        <v>3</v>
      </c>
      <c r="F327">
        <v>1.3</v>
      </c>
      <c r="G327">
        <v>1.2</v>
      </c>
      <c r="H327">
        <v>2.2000000000000002</v>
      </c>
      <c r="I327">
        <v>1.6</v>
      </c>
      <c r="J327">
        <v>2.1</v>
      </c>
      <c r="K327">
        <v>1.5</v>
      </c>
      <c r="L327">
        <v>0</v>
      </c>
      <c r="M327">
        <v>8.1999999999999993</v>
      </c>
      <c r="N327">
        <v>10</v>
      </c>
      <c r="O327">
        <v>5</v>
      </c>
      <c r="P327">
        <v>8</v>
      </c>
      <c r="Q327">
        <v>0.7</v>
      </c>
      <c r="R327">
        <f>datos[[#This Row],[physical_activity_hours_per_week]]/7</f>
        <v>9.9999999999999992E-2</v>
      </c>
      <c r="S327" t="s">
        <v>27</v>
      </c>
      <c r="T327">
        <v>62</v>
      </c>
      <c r="U327" t="s">
        <v>2057</v>
      </c>
      <c r="V327" t="s">
        <v>2057</v>
      </c>
      <c r="W327">
        <v>172.6</v>
      </c>
      <c r="X327">
        <v>16</v>
      </c>
      <c r="Y327">
        <v>18</v>
      </c>
      <c r="Z327">
        <v>4</v>
      </c>
      <c r="AA327">
        <f>datos[[#This Row],[mindfulness_minutes_per_day]]/60</f>
        <v>6.6666666666666666E-2</v>
      </c>
    </row>
    <row r="328" spans="1:27" hidden="1" x14ac:dyDescent="0.25">
      <c r="A328" t="s">
        <v>357</v>
      </c>
      <c r="B328">
        <v>30</v>
      </c>
      <c r="C328" t="s">
        <v>29</v>
      </c>
      <c r="D328">
        <v>5.7</v>
      </c>
      <c r="E328">
        <v>0.9</v>
      </c>
      <c r="F328">
        <v>1.6</v>
      </c>
      <c r="G328">
        <v>0.4</v>
      </c>
      <c r="H328">
        <v>0.7</v>
      </c>
      <c r="I328">
        <v>3.1</v>
      </c>
      <c r="J328">
        <v>2.5</v>
      </c>
      <c r="K328">
        <v>4.2</v>
      </c>
      <c r="L328">
        <v>0.7</v>
      </c>
      <c r="M328">
        <v>6.7</v>
      </c>
      <c r="N328">
        <v>7</v>
      </c>
      <c r="O328">
        <v>2</v>
      </c>
      <c r="P328">
        <v>3</v>
      </c>
      <c r="Q328">
        <v>5.9</v>
      </c>
      <c r="R328">
        <f>datos[[#This Row],[physical_activity_hours_per_week]]/7</f>
        <v>0.84285714285714286</v>
      </c>
      <c r="S328" t="s">
        <v>34</v>
      </c>
      <c r="T328">
        <v>49</v>
      </c>
      <c r="U328" t="s">
        <v>2057</v>
      </c>
      <c r="V328" t="s">
        <v>2057</v>
      </c>
      <c r="W328">
        <v>156.19999999999999</v>
      </c>
      <c r="X328">
        <v>4</v>
      </c>
      <c r="Y328">
        <v>15</v>
      </c>
      <c r="Z328">
        <v>10.3</v>
      </c>
      <c r="AA328">
        <f>datos[[#This Row],[mindfulness_minutes_per_day]]/60</f>
        <v>0.17166666666666669</v>
      </c>
    </row>
    <row r="329" spans="1:27" hidden="1" x14ac:dyDescent="0.25">
      <c r="A329" t="s">
        <v>358</v>
      </c>
      <c r="B329">
        <v>58</v>
      </c>
      <c r="C329" t="s">
        <v>26</v>
      </c>
      <c r="D329">
        <v>7.2</v>
      </c>
      <c r="E329">
        <v>2.1</v>
      </c>
      <c r="F329">
        <v>3.1</v>
      </c>
      <c r="G329">
        <v>1.3</v>
      </c>
      <c r="H329">
        <v>0.3</v>
      </c>
      <c r="I329">
        <v>1.6</v>
      </c>
      <c r="J329">
        <v>1.9</v>
      </c>
      <c r="K329">
        <v>2.9</v>
      </c>
      <c r="L329">
        <v>1.1000000000000001</v>
      </c>
      <c r="M329">
        <v>7.3</v>
      </c>
      <c r="N329">
        <v>10</v>
      </c>
      <c r="O329">
        <v>9</v>
      </c>
      <c r="P329">
        <v>6</v>
      </c>
      <c r="Q329">
        <v>2</v>
      </c>
      <c r="R329">
        <f>datos[[#This Row],[physical_activity_hours_per_week]]/7</f>
        <v>0.2857142857142857</v>
      </c>
      <c r="S329" t="s">
        <v>34</v>
      </c>
      <c r="T329">
        <v>28</v>
      </c>
      <c r="U329" t="s">
        <v>2057</v>
      </c>
      <c r="V329" t="s">
        <v>2066</v>
      </c>
      <c r="W329">
        <v>123.4</v>
      </c>
      <c r="X329">
        <v>10</v>
      </c>
      <c r="Y329">
        <v>9</v>
      </c>
      <c r="Z329">
        <v>8.5</v>
      </c>
      <c r="AA329">
        <f>datos[[#This Row],[mindfulness_minutes_per_day]]/60</f>
        <v>0.14166666666666666</v>
      </c>
    </row>
    <row r="330" spans="1:27" hidden="1" x14ac:dyDescent="0.25">
      <c r="A330" t="s">
        <v>359</v>
      </c>
      <c r="B330">
        <v>30</v>
      </c>
      <c r="C330" t="s">
        <v>26</v>
      </c>
      <c r="D330">
        <v>5.6</v>
      </c>
      <c r="E330">
        <v>2.7</v>
      </c>
      <c r="F330">
        <v>1.5</v>
      </c>
      <c r="G330">
        <v>1.1000000000000001</v>
      </c>
      <c r="H330">
        <v>1.2</v>
      </c>
      <c r="I330">
        <v>0.6</v>
      </c>
      <c r="J330">
        <v>0.9</v>
      </c>
      <c r="K330">
        <v>3.5</v>
      </c>
      <c r="L330">
        <v>0</v>
      </c>
      <c r="M330">
        <v>5</v>
      </c>
      <c r="N330">
        <v>9</v>
      </c>
      <c r="O330">
        <v>3</v>
      </c>
      <c r="P330">
        <v>9</v>
      </c>
      <c r="Q330">
        <v>2.6</v>
      </c>
      <c r="R330">
        <f>datos[[#This Row],[physical_activity_hours_per_week]]/7</f>
        <v>0.37142857142857144</v>
      </c>
      <c r="S330" t="s">
        <v>27</v>
      </c>
      <c r="T330">
        <v>49</v>
      </c>
      <c r="U330" t="s">
        <v>2066</v>
      </c>
      <c r="V330" t="s">
        <v>2066</v>
      </c>
      <c r="W330">
        <v>191.2</v>
      </c>
      <c r="X330">
        <v>17</v>
      </c>
      <c r="Y330">
        <v>2</v>
      </c>
      <c r="Z330">
        <v>4.3</v>
      </c>
      <c r="AA330">
        <f>datos[[#This Row],[mindfulness_minutes_per_day]]/60</f>
        <v>7.166666666666667E-2</v>
      </c>
    </row>
    <row r="331" spans="1:27" hidden="1" x14ac:dyDescent="0.25">
      <c r="A331" t="s">
        <v>360</v>
      </c>
      <c r="B331">
        <v>14</v>
      </c>
      <c r="C331" t="s">
        <v>26</v>
      </c>
      <c r="D331">
        <v>9.6999999999999993</v>
      </c>
      <c r="E331">
        <v>2.4</v>
      </c>
      <c r="F331">
        <v>0.7</v>
      </c>
      <c r="G331">
        <v>0.7</v>
      </c>
      <c r="H331">
        <v>1.5</v>
      </c>
      <c r="I331">
        <v>1.5</v>
      </c>
      <c r="J331">
        <v>3.3</v>
      </c>
      <c r="K331">
        <v>3.7</v>
      </c>
      <c r="L331">
        <v>0.4</v>
      </c>
      <c r="M331">
        <v>6</v>
      </c>
      <c r="N331">
        <v>5</v>
      </c>
      <c r="O331">
        <v>2</v>
      </c>
      <c r="P331">
        <v>9</v>
      </c>
      <c r="Q331">
        <v>2.5</v>
      </c>
      <c r="R331">
        <f>datos[[#This Row],[physical_activity_hours_per_week]]/7</f>
        <v>0.35714285714285715</v>
      </c>
      <c r="S331" t="s">
        <v>30</v>
      </c>
      <c r="T331">
        <v>68</v>
      </c>
      <c r="U331" t="s">
        <v>2057</v>
      </c>
      <c r="V331" t="s">
        <v>2066</v>
      </c>
      <c r="W331">
        <v>141</v>
      </c>
      <c r="X331">
        <v>15</v>
      </c>
      <c r="Y331">
        <v>8</v>
      </c>
      <c r="Z331">
        <v>22.2</v>
      </c>
      <c r="AA331">
        <f>datos[[#This Row],[mindfulness_minutes_per_day]]/60</f>
        <v>0.37</v>
      </c>
    </row>
    <row r="332" spans="1:27" hidden="1" x14ac:dyDescent="0.25">
      <c r="A332" t="s">
        <v>361</v>
      </c>
      <c r="B332">
        <v>47</v>
      </c>
      <c r="C332" t="s">
        <v>29</v>
      </c>
      <c r="D332">
        <v>8.3000000000000007</v>
      </c>
      <c r="E332">
        <v>3.1</v>
      </c>
      <c r="F332">
        <v>1.5</v>
      </c>
      <c r="G332">
        <v>1.1000000000000001</v>
      </c>
      <c r="H332">
        <v>2.2000000000000002</v>
      </c>
      <c r="I332">
        <v>2.7</v>
      </c>
      <c r="J332">
        <v>4.3</v>
      </c>
      <c r="K332">
        <v>1.2</v>
      </c>
      <c r="L332">
        <v>0.1</v>
      </c>
      <c r="M332">
        <v>5.5</v>
      </c>
      <c r="N332">
        <v>4</v>
      </c>
      <c r="O332">
        <v>10</v>
      </c>
      <c r="P332">
        <v>6</v>
      </c>
      <c r="Q332">
        <v>3.1</v>
      </c>
      <c r="R332">
        <f>datos[[#This Row],[physical_activity_hours_per_week]]/7</f>
        <v>0.44285714285714289</v>
      </c>
      <c r="S332" t="s">
        <v>30</v>
      </c>
      <c r="T332">
        <v>38</v>
      </c>
      <c r="U332" t="s">
        <v>2066</v>
      </c>
      <c r="V332" t="s">
        <v>2057</v>
      </c>
      <c r="W332">
        <v>97.6</v>
      </c>
      <c r="X332">
        <v>9</v>
      </c>
      <c r="Y332">
        <v>7</v>
      </c>
      <c r="Z332">
        <v>0</v>
      </c>
      <c r="AA332">
        <f>datos[[#This Row],[mindfulness_minutes_per_day]]/60</f>
        <v>0</v>
      </c>
    </row>
    <row r="333" spans="1:27" hidden="1" x14ac:dyDescent="0.25">
      <c r="A333" t="s">
        <v>362</v>
      </c>
      <c r="B333">
        <v>28</v>
      </c>
      <c r="C333" t="s">
        <v>29</v>
      </c>
      <c r="D333">
        <v>7.5</v>
      </c>
      <c r="E333">
        <v>4.5</v>
      </c>
      <c r="F333">
        <v>3.6</v>
      </c>
      <c r="G333">
        <v>0.7</v>
      </c>
      <c r="H333">
        <v>0</v>
      </c>
      <c r="I333">
        <v>1.8</v>
      </c>
      <c r="J333">
        <v>3.7</v>
      </c>
      <c r="K333">
        <v>2.1</v>
      </c>
      <c r="L333">
        <v>2.2999999999999998</v>
      </c>
      <c r="M333">
        <v>6.9</v>
      </c>
      <c r="N333">
        <v>4</v>
      </c>
      <c r="O333">
        <v>10</v>
      </c>
      <c r="P333">
        <v>5</v>
      </c>
      <c r="Q333">
        <v>8.9</v>
      </c>
      <c r="R333">
        <f>datos[[#This Row],[physical_activity_hours_per_week]]/7</f>
        <v>1.2714285714285716</v>
      </c>
      <c r="S333" t="s">
        <v>34</v>
      </c>
      <c r="T333">
        <v>48</v>
      </c>
      <c r="U333" t="s">
        <v>2066</v>
      </c>
      <c r="V333" t="s">
        <v>2066</v>
      </c>
      <c r="W333">
        <v>61.9</v>
      </c>
      <c r="X333">
        <v>5</v>
      </c>
      <c r="Y333">
        <v>7</v>
      </c>
      <c r="Z333">
        <v>0</v>
      </c>
      <c r="AA333">
        <f>datos[[#This Row],[mindfulness_minutes_per_day]]/60</f>
        <v>0</v>
      </c>
    </row>
    <row r="334" spans="1:27" hidden="1" x14ac:dyDescent="0.25">
      <c r="A334" t="s">
        <v>363</v>
      </c>
      <c r="B334">
        <v>53</v>
      </c>
      <c r="C334" t="s">
        <v>29</v>
      </c>
      <c r="D334">
        <v>6.3</v>
      </c>
      <c r="E334">
        <v>4.3</v>
      </c>
      <c r="F334">
        <v>1.5</v>
      </c>
      <c r="G334">
        <v>1.1000000000000001</v>
      </c>
      <c r="H334">
        <v>3.6</v>
      </c>
      <c r="I334">
        <v>1.4</v>
      </c>
      <c r="J334">
        <v>0</v>
      </c>
      <c r="K334">
        <v>3.4</v>
      </c>
      <c r="L334">
        <v>2.6</v>
      </c>
      <c r="M334">
        <v>5.9</v>
      </c>
      <c r="N334">
        <v>8</v>
      </c>
      <c r="O334">
        <v>5</v>
      </c>
      <c r="P334">
        <v>1</v>
      </c>
      <c r="Q334">
        <v>1.8</v>
      </c>
      <c r="R334">
        <f>datos[[#This Row],[physical_activity_hours_per_week]]/7</f>
        <v>0.25714285714285717</v>
      </c>
      <c r="S334" t="s">
        <v>34</v>
      </c>
      <c r="T334">
        <v>21</v>
      </c>
      <c r="U334" t="s">
        <v>2066</v>
      </c>
      <c r="V334" t="s">
        <v>2057</v>
      </c>
      <c r="W334">
        <v>221.8</v>
      </c>
      <c r="X334">
        <v>13</v>
      </c>
      <c r="Y334">
        <v>7</v>
      </c>
      <c r="Z334">
        <v>13.7</v>
      </c>
      <c r="AA334">
        <f>datos[[#This Row],[mindfulness_minutes_per_day]]/60</f>
        <v>0.22833333333333333</v>
      </c>
    </row>
    <row r="335" spans="1:27" hidden="1" x14ac:dyDescent="0.25">
      <c r="A335" t="s">
        <v>364</v>
      </c>
      <c r="B335">
        <v>48</v>
      </c>
      <c r="C335" t="s">
        <v>29</v>
      </c>
      <c r="D335">
        <v>5.2</v>
      </c>
      <c r="E335">
        <v>1.8</v>
      </c>
      <c r="F335">
        <v>2.2999999999999998</v>
      </c>
      <c r="G335">
        <v>0.9</v>
      </c>
      <c r="H335">
        <v>1.7</v>
      </c>
      <c r="I335">
        <v>0.5</v>
      </c>
      <c r="J335">
        <v>3.4</v>
      </c>
      <c r="K335">
        <v>1.4</v>
      </c>
      <c r="L335">
        <v>0.4</v>
      </c>
      <c r="M335">
        <v>7.3</v>
      </c>
      <c r="N335">
        <v>1</v>
      </c>
      <c r="O335">
        <v>8</v>
      </c>
      <c r="P335">
        <v>3</v>
      </c>
      <c r="Q335">
        <v>0</v>
      </c>
      <c r="R335">
        <f>datos[[#This Row],[physical_activity_hours_per_week]]/7</f>
        <v>0</v>
      </c>
      <c r="S335" t="s">
        <v>30</v>
      </c>
      <c r="T335">
        <v>47</v>
      </c>
      <c r="U335" t="s">
        <v>2066</v>
      </c>
      <c r="V335" t="s">
        <v>2066</v>
      </c>
      <c r="W335">
        <v>156.30000000000001</v>
      </c>
      <c r="X335">
        <v>1</v>
      </c>
      <c r="Y335">
        <v>19</v>
      </c>
      <c r="Z335">
        <v>5</v>
      </c>
      <c r="AA335">
        <f>datos[[#This Row],[mindfulness_minutes_per_day]]/60</f>
        <v>8.3333333333333329E-2</v>
      </c>
    </row>
    <row r="336" spans="1:27" hidden="1" x14ac:dyDescent="0.25">
      <c r="A336" t="s">
        <v>365</v>
      </c>
      <c r="B336">
        <v>45</v>
      </c>
      <c r="C336" t="s">
        <v>26</v>
      </c>
      <c r="D336">
        <v>7.4</v>
      </c>
      <c r="E336">
        <v>3</v>
      </c>
      <c r="F336">
        <v>1.4</v>
      </c>
      <c r="G336">
        <v>0.2</v>
      </c>
      <c r="H336">
        <v>0</v>
      </c>
      <c r="I336">
        <v>1.8</v>
      </c>
      <c r="J336">
        <v>2.7</v>
      </c>
      <c r="K336">
        <v>2</v>
      </c>
      <c r="L336">
        <v>4</v>
      </c>
      <c r="M336">
        <v>9.5</v>
      </c>
      <c r="N336">
        <v>1</v>
      </c>
      <c r="O336">
        <v>3</v>
      </c>
      <c r="P336">
        <v>3</v>
      </c>
      <c r="Q336">
        <v>3.3</v>
      </c>
      <c r="R336">
        <f>datos[[#This Row],[physical_activity_hours_per_week]]/7</f>
        <v>0.47142857142857142</v>
      </c>
      <c r="S336" t="s">
        <v>27</v>
      </c>
      <c r="T336">
        <v>27</v>
      </c>
      <c r="U336" t="s">
        <v>2066</v>
      </c>
      <c r="V336" t="s">
        <v>2066</v>
      </c>
      <c r="W336">
        <v>154.19999999999999</v>
      </c>
      <c r="X336">
        <v>8</v>
      </c>
      <c r="Y336">
        <v>6</v>
      </c>
      <c r="Z336">
        <v>4.7</v>
      </c>
      <c r="AA336">
        <f>datos[[#This Row],[mindfulness_minutes_per_day]]/60</f>
        <v>7.8333333333333338E-2</v>
      </c>
    </row>
    <row r="337" spans="1:27" hidden="1" x14ac:dyDescent="0.25">
      <c r="A337" t="s">
        <v>366</v>
      </c>
      <c r="B337">
        <v>16</v>
      </c>
      <c r="C337" t="s">
        <v>29</v>
      </c>
      <c r="D337">
        <v>3.7</v>
      </c>
      <c r="E337">
        <v>4.2</v>
      </c>
      <c r="F337">
        <v>2.8</v>
      </c>
      <c r="G337">
        <v>0.9</v>
      </c>
      <c r="H337">
        <v>1.7</v>
      </c>
      <c r="I337">
        <v>2.2999999999999998</v>
      </c>
      <c r="J337">
        <v>1.2</v>
      </c>
      <c r="K337">
        <v>1.8</v>
      </c>
      <c r="L337">
        <v>0.3</v>
      </c>
      <c r="M337">
        <v>7.2</v>
      </c>
      <c r="N337">
        <v>8</v>
      </c>
      <c r="O337">
        <v>6</v>
      </c>
      <c r="P337">
        <v>4</v>
      </c>
      <c r="Q337">
        <v>1.3</v>
      </c>
      <c r="R337">
        <f>datos[[#This Row],[physical_activity_hours_per_week]]/7</f>
        <v>0.18571428571428572</v>
      </c>
      <c r="S337" t="s">
        <v>27</v>
      </c>
      <c r="T337">
        <v>44</v>
      </c>
      <c r="U337" t="s">
        <v>2066</v>
      </c>
      <c r="V337" t="s">
        <v>2066</v>
      </c>
      <c r="W337">
        <v>147.80000000000001</v>
      </c>
      <c r="X337">
        <v>12</v>
      </c>
      <c r="Y337">
        <v>13</v>
      </c>
      <c r="Z337">
        <v>1.4</v>
      </c>
      <c r="AA337">
        <f>datos[[#This Row],[mindfulness_minutes_per_day]]/60</f>
        <v>2.3333333333333331E-2</v>
      </c>
    </row>
    <row r="338" spans="1:27" hidden="1" x14ac:dyDescent="0.25">
      <c r="A338" t="s">
        <v>367</v>
      </c>
      <c r="B338">
        <v>45</v>
      </c>
      <c r="C338" t="s">
        <v>26</v>
      </c>
      <c r="D338">
        <v>9.1</v>
      </c>
      <c r="E338">
        <v>4.5999999999999996</v>
      </c>
      <c r="F338">
        <v>2.5</v>
      </c>
      <c r="G338">
        <v>0.8</v>
      </c>
      <c r="H338">
        <v>0.6</v>
      </c>
      <c r="I338">
        <v>0.8</v>
      </c>
      <c r="J338">
        <v>0</v>
      </c>
      <c r="K338">
        <v>1.5</v>
      </c>
      <c r="L338">
        <v>0.8</v>
      </c>
      <c r="M338">
        <v>8.1999999999999993</v>
      </c>
      <c r="N338">
        <v>2</v>
      </c>
      <c r="O338">
        <v>9</v>
      </c>
      <c r="P338">
        <v>5</v>
      </c>
      <c r="Q338">
        <v>2.2000000000000002</v>
      </c>
      <c r="R338">
        <f>datos[[#This Row],[physical_activity_hours_per_week]]/7</f>
        <v>0.31428571428571433</v>
      </c>
      <c r="S338" t="s">
        <v>34</v>
      </c>
      <c r="T338">
        <v>29</v>
      </c>
      <c r="U338" t="s">
        <v>2066</v>
      </c>
      <c r="V338" t="s">
        <v>2057</v>
      </c>
      <c r="W338">
        <v>210.9</v>
      </c>
      <c r="X338">
        <v>20</v>
      </c>
      <c r="Y338">
        <v>16</v>
      </c>
      <c r="Z338">
        <v>12.7</v>
      </c>
      <c r="AA338">
        <f>datos[[#This Row],[mindfulness_minutes_per_day]]/60</f>
        <v>0.21166666666666664</v>
      </c>
    </row>
    <row r="339" spans="1:27" hidden="1" x14ac:dyDescent="0.25">
      <c r="A339" t="s">
        <v>368</v>
      </c>
      <c r="B339">
        <v>26</v>
      </c>
      <c r="C339" t="s">
        <v>29</v>
      </c>
      <c r="D339">
        <v>5.6</v>
      </c>
      <c r="E339">
        <v>2</v>
      </c>
      <c r="F339">
        <v>0.5</v>
      </c>
      <c r="G339">
        <v>1.3</v>
      </c>
      <c r="H339">
        <v>0.5</v>
      </c>
      <c r="I339">
        <v>1.8</v>
      </c>
      <c r="J339">
        <v>1.9</v>
      </c>
      <c r="K339">
        <v>2.2999999999999998</v>
      </c>
      <c r="L339">
        <v>1.7</v>
      </c>
      <c r="M339">
        <v>5.0999999999999996</v>
      </c>
      <c r="N339">
        <v>10</v>
      </c>
      <c r="O339">
        <v>2</v>
      </c>
      <c r="P339">
        <v>8</v>
      </c>
      <c r="Q339">
        <v>4.2</v>
      </c>
      <c r="R339">
        <f>datos[[#This Row],[physical_activity_hours_per_week]]/7</f>
        <v>0.6</v>
      </c>
      <c r="S339" t="s">
        <v>30</v>
      </c>
      <c r="T339">
        <v>41</v>
      </c>
      <c r="U339" t="s">
        <v>2057</v>
      </c>
      <c r="V339" t="s">
        <v>2066</v>
      </c>
      <c r="W339">
        <v>157.1</v>
      </c>
      <c r="X339">
        <v>19</v>
      </c>
      <c r="Y339">
        <v>11</v>
      </c>
      <c r="Z339">
        <v>11.8</v>
      </c>
      <c r="AA339">
        <f>datos[[#This Row],[mindfulness_minutes_per_day]]/60</f>
        <v>0.19666666666666668</v>
      </c>
    </row>
    <row r="340" spans="1:27" hidden="1" x14ac:dyDescent="0.25">
      <c r="A340" t="s">
        <v>369</v>
      </c>
      <c r="B340">
        <v>33</v>
      </c>
      <c r="C340" t="s">
        <v>29</v>
      </c>
      <c r="D340">
        <v>6.6</v>
      </c>
      <c r="E340">
        <v>4.0999999999999996</v>
      </c>
      <c r="F340">
        <v>2.2999999999999998</v>
      </c>
      <c r="G340">
        <v>1.4</v>
      </c>
      <c r="H340">
        <v>0.4</v>
      </c>
      <c r="I340">
        <v>0.7</v>
      </c>
      <c r="J340">
        <v>2.4</v>
      </c>
      <c r="K340">
        <v>1.9</v>
      </c>
      <c r="L340">
        <v>1.8</v>
      </c>
      <c r="M340">
        <v>6.4</v>
      </c>
      <c r="N340">
        <v>6</v>
      </c>
      <c r="O340">
        <v>8</v>
      </c>
      <c r="P340">
        <v>9</v>
      </c>
      <c r="Q340">
        <v>0.8</v>
      </c>
      <c r="R340">
        <f>datos[[#This Row],[physical_activity_hours_per_week]]/7</f>
        <v>0.1142857142857143</v>
      </c>
      <c r="S340" t="s">
        <v>34</v>
      </c>
      <c r="T340">
        <v>54</v>
      </c>
      <c r="U340" t="s">
        <v>2057</v>
      </c>
      <c r="V340" t="s">
        <v>2066</v>
      </c>
      <c r="W340">
        <v>227.4</v>
      </c>
      <c r="X340">
        <v>11</v>
      </c>
      <c r="Y340">
        <v>4</v>
      </c>
      <c r="Z340">
        <v>11</v>
      </c>
      <c r="AA340">
        <f>datos[[#This Row],[mindfulness_minutes_per_day]]/60</f>
        <v>0.18333333333333332</v>
      </c>
    </row>
    <row r="341" spans="1:27" hidden="1" x14ac:dyDescent="0.25">
      <c r="A341" t="s">
        <v>370</v>
      </c>
      <c r="B341">
        <v>60</v>
      </c>
      <c r="C341" t="s">
        <v>29</v>
      </c>
      <c r="D341">
        <v>4.2</v>
      </c>
      <c r="E341">
        <v>3.5</v>
      </c>
      <c r="F341">
        <v>0.3</v>
      </c>
      <c r="G341">
        <v>0.7</v>
      </c>
      <c r="H341">
        <v>1.2</v>
      </c>
      <c r="I341">
        <v>1.8</v>
      </c>
      <c r="J341">
        <v>0.7</v>
      </c>
      <c r="K341">
        <v>2</v>
      </c>
      <c r="L341">
        <v>0.9</v>
      </c>
      <c r="M341">
        <v>6.8</v>
      </c>
      <c r="N341">
        <v>2</v>
      </c>
      <c r="O341">
        <v>10</v>
      </c>
      <c r="P341">
        <v>7</v>
      </c>
      <c r="Q341">
        <v>2.2999999999999998</v>
      </c>
      <c r="R341">
        <f>datos[[#This Row],[physical_activity_hours_per_week]]/7</f>
        <v>0.32857142857142857</v>
      </c>
      <c r="S341" t="s">
        <v>30</v>
      </c>
      <c r="T341">
        <v>61</v>
      </c>
      <c r="U341" t="s">
        <v>2066</v>
      </c>
      <c r="V341" t="s">
        <v>2057</v>
      </c>
      <c r="W341">
        <v>157.30000000000001</v>
      </c>
      <c r="X341">
        <v>1</v>
      </c>
      <c r="Y341">
        <v>1</v>
      </c>
      <c r="Z341">
        <v>5.3</v>
      </c>
      <c r="AA341">
        <f>datos[[#This Row],[mindfulness_minutes_per_day]]/60</f>
        <v>8.8333333333333333E-2</v>
      </c>
    </row>
    <row r="342" spans="1:27" hidden="1" x14ac:dyDescent="0.25">
      <c r="A342" t="s">
        <v>371</v>
      </c>
      <c r="B342">
        <v>32</v>
      </c>
      <c r="C342" t="s">
        <v>26</v>
      </c>
      <c r="D342">
        <v>7.4</v>
      </c>
      <c r="E342">
        <v>1.4</v>
      </c>
      <c r="F342">
        <v>1.4</v>
      </c>
      <c r="G342">
        <v>0.6</v>
      </c>
      <c r="H342">
        <v>3.6</v>
      </c>
      <c r="I342">
        <v>4.0999999999999996</v>
      </c>
      <c r="J342">
        <v>3.5</v>
      </c>
      <c r="K342">
        <v>2.8</v>
      </c>
      <c r="L342">
        <v>2.2999999999999998</v>
      </c>
      <c r="M342">
        <v>6.6</v>
      </c>
      <c r="N342">
        <v>5</v>
      </c>
      <c r="O342">
        <v>7</v>
      </c>
      <c r="P342">
        <v>10</v>
      </c>
      <c r="Q342">
        <v>3.6</v>
      </c>
      <c r="R342">
        <f>datos[[#This Row],[physical_activity_hours_per_week]]/7</f>
        <v>0.51428571428571435</v>
      </c>
      <c r="S342" t="s">
        <v>27</v>
      </c>
      <c r="T342">
        <v>43</v>
      </c>
      <c r="U342" t="s">
        <v>2066</v>
      </c>
      <c r="V342" t="s">
        <v>2057</v>
      </c>
      <c r="W342">
        <v>16.3</v>
      </c>
      <c r="X342">
        <v>2</v>
      </c>
      <c r="Y342">
        <v>14</v>
      </c>
      <c r="Z342">
        <v>4</v>
      </c>
      <c r="AA342">
        <f>datos[[#This Row],[mindfulness_minutes_per_day]]/60</f>
        <v>6.6666666666666666E-2</v>
      </c>
    </row>
    <row r="343" spans="1:27" hidden="1" x14ac:dyDescent="0.25">
      <c r="A343" t="s">
        <v>372</v>
      </c>
      <c r="B343">
        <v>20</v>
      </c>
      <c r="C343" t="s">
        <v>26</v>
      </c>
      <c r="D343">
        <v>5.0999999999999996</v>
      </c>
      <c r="E343">
        <v>4.2</v>
      </c>
      <c r="F343">
        <v>2</v>
      </c>
      <c r="G343">
        <v>0.2</v>
      </c>
      <c r="H343">
        <v>1.6</v>
      </c>
      <c r="I343">
        <v>2.2000000000000002</v>
      </c>
      <c r="J343">
        <v>3.4</v>
      </c>
      <c r="K343">
        <v>3.8</v>
      </c>
      <c r="L343">
        <v>2.4</v>
      </c>
      <c r="M343">
        <v>8.6999999999999993</v>
      </c>
      <c r="N343">
        <v>3</v>
      </c>
      <c r="O343">
        <v>3</v>
      </c>
      <c r="P343">
        <v>6</v>
      </c>
      <c r="Q343">
        <v>1.4</v>
      </c>
      <c r="R343">
        <f>datos[[#This Row],[physical_activity_hours_per_week]]/7</f>
        <v>0.19999999999999998</v>
      </c>
      <c r="S343" t="s">
        <v>34</v>
      </c>
      <c r="T343">
        <v>45</v>
      </c>
      <c r="U343" t="s">
        <v>2057</v>
      </c>
      <c r="V343" t="s">
        <v>2057</v>
      </c>
      <c r="W343">
        <v>213.3</v>
      </c>
      <c r="X343">
        <v>12</v>
      </c>
      <c r="Y343">
        <v>10</v>
      </c>
      <c r="Z343">
        <v>8.6999999999999993</v>
      </c>
      <c r="AA343">
        <f>datos[[#This Row],[mindfulness_minutes_per_day]]/60</f>
        <v>0.14499999999999999</v>
      </c>
    </row>
    <row r="344" spans="1:27" hidden="1" x14ac:dyDescent="0.25">
      <c r="A344" t="s">
        <v>373</v>
      </c>
      <c r="B344">
        <v>19</v>
      </c>
      <c r="C344" t="s">
        <v>29</v>
      </c>
      <c r="D344">
        <v>7.3</v>
      </c>
      <c r="E344">
        <v>3.2</v>
      </c>
      <c r="F344">
        <v>3.8</v>
      </c>
      <c r="G344">
        <v>0.6</v>
      </c>
      <c r="H344">
        <v>2.2000000000000002</v>
      </c>
      <c r="I344">
        <v>0.1</v>
      </c>
      <c r="J344">
        <v>2.6</v>
      </c>
      <c r="K344">
        <v>3.5</v>
      </c>
      <c r="L344">
        <v>1.2</v>
      </c>
      <c r="M344">
        <v>5.6</v>
      </c>
      <c r="N344">
        <v>7</v>
      </c>
      <c r="O344">
        <v>1</v>
      </c>
      <c r="P344">
        <v>3</v>
      </c>
      <c r="Q344">
        <v>2.9</v>
      </c>
      <c r="R344">
        <f>datos[[#This Row],[physical_activity_hours_per_week]]/7</f>
        <v>0.41428571428571426</v>
      </c>
      <c r="S344" t="s">
        <v>34</v>
      </c>
      <c r="T344">
        <v>50</v>
      </c>
      <c r="U344" t="s">
        <v>2066</v>
      </c>
      <c r="V344" t="s">
        <v>2057</v>
      </c>
      <c r="W344">
        <v>165.8</v>
      </c>
      <c r="X344">
        <v>20</v>
      </c>
      <c r="Y344">
        <v>14</v>
      </c>
      <c r="Z344">
        <v>17.7</v>
      </c>
      <c r="AA344">
        <f>datos[[#This Row],[mindfulness_minutes_per_day]]/60</f>
        <v>0.29499999999999998</v>
      </c>
    </row>
    <row r="345" spans="1:27" hidden="1" x14ac:dyDescent="0.25">
      <c r="A345" t="s">
        <v>374</v>
      </c>
      <c r="B345">
        <v>15</v>
      </c>
      <c r="C345" t="s">
        <v>29</v>
      </c>
      <c r="D345">
        <v>7.5</v>
      </c>
      <c r="E345">
        <v>0.4</v>
      </c>
      <c r="F345">
        <v>2.2999999999999998</v>
      </c>
      <c r="G345">
        <v>0.8</v>
      </c>
      <c r="H345">
        <v>2.4</v>
      </c>
      <c r="I345">
        <v>2.4</v>
      </c>
      <c r="J345">
        <v>0.4</v>
      </c>
      <c r="K345">
        <v>2.7</v>
      </c>
      <c r="L345">
        <v>1</v>
      </c>
      <c r="M345">
        <v>6.9</v>
      </c>
      <c r="N345">
        <v>9</v>
      </c>
      <c r="O345">
        <v>6</v>
      </c>
      <c r="P345">
        <v>9</v>
      </c>
      <c r="Q345">
        <v>3.6</v>
      </c>
      <c r="R345">
        <f>datos[[#This Row],[physical_activity_hours_per_week]]/7</f>
        <v>0.51428571428571435</v>
      </c>
      <c r="S345" t="s">
        <v>27</v>
      </c>
      <c r="T345">
        <v>42</v>
      </c>
      <c r="U345" t="s">
        <v>2057</v>
      </c>
      <c r="V345" t="s">
        <v>2057</v>
      </c>
      <c r="W345">
        <v>124.7</v>
      </c>
      <c r="X345">
        <v>0</v>
      </c>
      <c r="Y345">
        <v>12</v>
      </c>
      <c r="Z345">
        <v>22.5</v>
      </c>
      <c r="AA345">
        <f>datos[[#This Row],[mindfulness_minutes_per_day]]/60</f>
        <v>0.375</v>
      </c>
    </row>
    <row r="346" spans="1:27" hidden="1" x14ac:dyDescent="0.25">
      <c r="A346" t="s">
        <v>375</v>
      </c>
      <c r="B346">
        <v>29</v>
      </c>
      <c r="C346" t="s">
        <v>26</v>
      </c>
      <c r="D346">
        <v>4.7</v>
      </c>
      <c r="E346">
        <v>2.6</v>
      </c>
      <c r="F346">
        <v>1.2</v>
      </c>
      <c r="G346">
        <v>0.3</v>
      </c>
      <c r="H346">
        <v>1.4</v>
      </c>
      <c r="I346">
        <v>3.6</v>
      </c>
      <c r="J346">
        <v>1.7</v>
      </c>
      <c r="K346">
        <v>4.5999999999999996</v>
      </c>
      <c r="L346">
        <v>0.6</v>
      </c>
      <c r="M346">
        <v>3.6</v>
      </c>
      <c r="N346">
        <v>2</v>
      </c>
      <c r="O346">
        <v>2</v>
      </c>
      <c r="P346">
        <v>10</v>
      </c>
      <c r="Q346">
        <v>2.8</v>
      </c>
      <c r="R346">
        <f>datos[[#This Row],[physical_activity_hours_per_week]]/7</f>
        <v>0.39999999999999997</v>
      </c>
      <c r="S346" t="s">
        <v>27</v>
      </c>
      <c r="T346">
        <v>21</v>
      </c>
      <c r="U346" t="s">
        <v>2057</v>
      </c>
      <c r="V346" t="s">
        <v>2057</v>
      </c>
      <c r="W346">
        <v>137.19999999999999</v>
      </c>
      <c r="X346">
        <v>19</v>
      </c>
      <c r="Y346">
        <v>18</v>
      </c>
      <c r="Z346">
        <v>18.899999999999999</v>
      </c>
      <c r="AA346">
        <f>datos[[#This Row],[mindfulness_minutes_per_day]]/60</f>
        <v>0.315</v>
      </c>
    </row>
    <row r="347" spans="1:27" hidden="1" x14ac:dyDescent="0.25">
      <c r="A347" t="s">
        <v>376</v>
      </c>
      <c r="B347">
        <v>45</v>
      </c>
      <c r="C347" t="s">
        <v>29</v>
      </c>
      <c r="D347">
        <v>3.8</v>
      </c>
      <c r="E347">
        <v>3.1</v>
      </c>
      <c r="F347">
        <v>1.7</v>
      </c>
      <c r="G347">
        <v>1.4</v>
      </c>
      <c r="H347">
        <v>0.3</v>
      </c>
      <c r="I347">
        <v>0.3</v>
      </c>
      <c r="J347">
        <v>2.9</v>
      </c>
      <c r="K347">
        <v>3.4</v>
      </c>
      <c r="L347">
        <v>0.2</v>
      </c>
      <c r="M347">
        <v>7</v>
      </c>
      <c r="N347">
        <v>7</v>
      </c>
      <c r="O347">
        <v>3</v>
      </c>
      <c r="P347">
        <v>1</v>
      </c>
      <c r="Q347">
        <v>3.3</v>
      </c>
      <c r="R347">
        <f>datos[[#This Row],[physical_activity_hours_per_week]]/7</f>
        <v>0.47142857142857142</v>
      </c>
      <c r="S347" t="s">
        <v>30</v>
      </c>
      <c r="T347">
        <v>78</v>
      </c>
      <c r="U347" t="s">
        <v>2066</v>
      </c>
      <c r="V347" t="s">
        <v>2057</v>
      </c>
      <c r="W347">
        <v>134.6</v>
      </c>
      <c r="X347">
        <v>3</v>
      </c>
      <c r="Y347">
        <v>11</v>
      </c>
      <c r="Z347">
        <v>14</v>
      </c>
      <c r="AA347">
        <f>datos[[#This Row],[mindfulness_minutes_per_day]]/60</f>
        <v>0.23333333333333334</v>
      </c>
    </row>
    <row r="348" spans="1:27" hidden="1" x14ac:dyDescent="0.25">
      <c r="A348" t="s">
        <v>377</v>
      </c>
      <c r="B348">
        <v>60</v>
      </c>
      <c r="C348" t="s">
        <v>29</v>
      </c>
      <c r="D348">
        <v>9.1</v>
      </c>
      <c r="E348">
        <v>2.1</v>
      </c>
      <c r="F348">
        <v>2.9</v>
      </c>
      <c r="G348">
        <v>1.1000000000000001</v>
      </c>
      <c r="H348">
        <v>0</v>
      </c>
      <c r="I348">
        <v>0.7</v>
      </c>
      <c r="J348">
        <v>2.8</v>
      </c>
      <c r="K348">
        <v>3.5</v>
      </c>
      <c r="L348">
        <v>0.4</v>
      </c>
      <c r="M348">
        <v>7.1</v>
      </c>
      <c r="N348">
        <v>8</v>
      </c>
      <c r="O348">
        <v>5</v>
      </c>
      <c r="P348">
        <v>9</v>
      </c>
      <c r="Q348">
        <v>3.7</v>
      </c>
      <c r="R348">
        <f>datos[[#This Row],[physical_activity_hours_per_week]]/7</f>
        <v>0.52857142857142858</v>
      </c>
      <c r="S348" t="s">
        <v>30</v>
      </c>
      <c r="T348">
        <v>58</v>
      </c>
      <c r="U348" t="s">
        <v>2066</v>
      </c>
      <c r="V348" t="s">
        <v>2066</v>
      </c>
      <c r="W348">
        <v>87.9</v>
      </c>
      <c r="X348">
        <v>17</v>
      </c>
      <c r="Y348">
        <v>14</v>
      </c>
      <c r="Z348">
        <v>17.899999999999999</v>
      </c>
      <c r="AA348">
        <f>datos[[#This Row],[mindfulness_minutes_per_day]]/60</f>
        <v>0.29833333333333328</v>
      </c>
    </row>
    <row r="349" spans="1:27" hidden="1" x14ac:dyDescent="0.25">
      <c r="A349" t="s">
        <v>378</v>
      </c>
      <c r="B349">
        <v>24</v>
      </c>
      <c r="C349" t="s">
        <v>26</v>
      </c>
      <c r="D349">
        <v>5.6</v>
      </c>
      <c r="E349">
        <v>4.8</v>
      </c>
      <c r="F349">
        <v>1.2</v>
      </c>
      <c r="G349">
        <v>0.9</v>
      </c>
      <c r="H349">
        <v>1.1000000000000001</v>
      </c>
      <c r="I349">
        <v>2.2999999999999998</v>
      </c>
      <c r="J349">
        <v>1.2</v>
      </c>
      <c r="K349">
        <v>2.2999999999999998</v>
      </c>
      <c r="L349">
        <v>1.7</v>
      </c>
      <c r="M349">
        <v>6.4</v>
      </c>
      <c r="N349">
        <v>10</v>
      </c>
      <c r="O349">
        <v>8</v>
      </c>
      <c r="P349">
        <v>3</v>
      </c>
      <c r="Q349">
        <v>1.7</v>
      </c>
      <c r="R349">
        <f>datos[[#This Row],[physical_activity_hours_per_week]]/7</f>
        <v>0.24285714285714285</v>
      </c>
      <c r="S349" t="s">
        <v>27</v>
      </c>
      <c r="T349">
        <v>52</v>
      </c>
      <c r="U349" t="s">
        <v>2057</v>
      </c>
      <c r="V349" t="s">
        <v>2066</v>
      </c>
      <c r="W349">
        <v>193.9</v>
      </c>
      <c r="X349">
        <v>12</v>
      </c>
      <c r="Y349">
        <v>11</v>
      </c>
      <c r="Z349">
        <v>0.5</v>
      </c>
      <c r="AA349">
        <f>datos[[#This Row],[mindfulness_minutes_per_day]]/60</f>
        <v>8.3333333333333332E-3</v>
      </c>
    </row>
    <row r="350" spans="1:27" hidden="1" x14ac:dyDescent="0.25">
      <c r="A350" t="s">
        <v>379</v>
      </c>
      <c r="B350">
        <v>63</v>
      </c>
      <c r="C350" t="s">
        <v>26</v>
      </c>
      <c r="D350">
        <v>6.4</v>
      </c>
      <c r="E350">
        <v>4.9000000000000004</v>
      </c>
      <c r="F350">
        <v>3.1</v>
      </c>
      <c r="G350">
        <v>1</v>
      </c>
      <c r="H350">
        <v>2.6</v>
      </c>
      <c r="I350">
        <v>1.9</v>
      </c>
      <c r="J350">
        <v>1.3</v>
      </c>
      <c r="K350">
        <v>2</v>
      </c>
      <c r="L350">
        <v>1.2</v>
      </c>
      <c r="M350">
        <v>7</v>
      </c>
      <c r="N350">
        <v>8</v>
      </c>
      <c r="O350">
        <v>2</v>
      </c>
      <c r="P350">
        <v>9</v>
      </c>
      <c r="Q350">
        <v>0.1</v>
      </c>
      <c r="R350">
        <f>datos[[#This Row],[physical_activity_hours_per_week]]/7</f>
        <v>1.4285714285714287E-2</v>
      </c>
      <c r="S350" t="s">
        <v>27</v>
      </c>
      <c r="T350">
        <v>43</v>
      </c>
      <c r="U350" t="s">
        <v>2057</v>
      </c>
      <c r="V350" t="s">
        <v>2066</v>
      </c>
      <c r="W350">
        <v>127.7</v>
      </c>
      <c r="X350">
        <v>5</v>
      </c>
      <c r="Y350">
        <v>17</v>
      </c>
      <c r="Z350">
        <v>4.3</v>
      </c>
      <c r="AA350">
        <f>datos[[#This Row],[mindfulness_minutes_per_day]]/60</f>
        <v>7.166666666666667E-2</v>
      </c>
    </row>
    <row r="351" spans="1:27" hidden="1" x14ac:dyDescent="0.25">
      <c r="A351" t="s">
        <v>380</v>
      </c>
      <c r="B351">
        <v>34</v>
      </c>
      <c r="C351" t="s">
        <v>29</v>
      </c>
      <c r="D351">
        <v>7</v>
      </c>
      <c r="E351">
        <v>2.4</v>
      </c>
      <c r="F351">
        <v>1.5</v>
      </c>
      <c r="G351">
        <v>1.2</v>
      </c>
      <c r="H351">
        <v>2.4</v>
      </c>
      <c r="I351">
        <v>3.5</v>
      </c>
      <c r="J351">
        <v>1.1000000000000001</v>
      </c>
      <c r="K351">
        <v>3</v>
      </c>
      <c r="L351">
        <v>1</v>
      </c>
      <c r="M351">
        <v>5.8</v>
      </c>
      <c r="N351">
        <v>7</v>
      </c>
      <c r="O351">
        <v>6</v>
      </c>
      <c r="P351">
        <v>10</v>
      </c>
      <c r="Q351">
        <v>0.9</v>
      </c>
      <c r="R351">
        <f>datos[[#This Row],[physical_activity_hours_per_week]]/7</f>
        <v>0.12857142857142859</v>
      </c>
      <c r="S351" t="s">
        <v>30</v>
      </c>
      <c r="T351">
        <v>31</v>
      </c>
      <c r="U351" t="s">
        <v>2066</v>
      </c>
      <c r="V351" t="s">
        <v>2057</v>
      </c>
      <c r="W351">
        <v>106.6</v>
      </c>
      <c r="X351">
        <v>5</v>
      </c>
      <c r="Y351">
        <v>3</v>
      </c>
      <c r="Z351">
        <v>14.2</v>
      </c>
      <c r="AA351">
        <f>datos[[#This Row],[mindfulness_minutes_per_day]]/60</f>
        <v>0.23666666666666666</v>
      </c>
    </row>
    <row r="352" spans="1:27" hidden="1" x14ac:dyDescent="0.25">
      <c r="A352" t="s">
        <v>381</v>
      </c>
      <c r="B352">
        <v>34</v>
      </c>
      <c r="C352" t="s">
        <v>32</v>
      </c>
      <c r="D352">
        <v>3.5</v>
      </c>
      <c r="E352">
        <v>2.2999999999999998</v>
      </c>
      <c r="F352">
        <v>1.1000000000000001</v>
      </c>
      <c r="G352">
        <v>1.3</v>
      </c>
      <c r="H352">
        <v>1.8</v>
      </c>
      <c r="I352">
        <v>1.8</v>
      </c>
      <c r="J352">
        <v>1.7</v>
      </c>
      <c r="K352">
        <v>3.7</v>
      </c>
      <c r="L352">
        <v>0.6</v>
      </c>
      <c r="M352">
        <v>5</v>
      </c>
      <c r="N352">
        <v>4</v>
      </c>
      <c r="O352">
        <v>1</v>
      </c>
      <c r="P352">
        <v>1</v>
      </c>
      <c r="Q352">
        <v>0.6</v>
      </c>
      <c r="R352">
        <f>datos[[#This Row],[physical_activity_hours_per_week]]/7</f>
        <v>8.5714285714285715E-2</v>
      </c>
      <c r="S352" t="s">
        <v>27</v>
      </c>
      <c r="T352">
        <v>56</v>
      </c>
      <c r="U352" t="s">
        <v>2066</v>
      </c>
      <c r="V352" t="s">
        <v>2057</v>
      </c>
      <c r="W352">
        <v>364.9</v>
      </c>
      <c r="X352">
        <v>14</v>
      </c>
      <c r="Y352">
        <v>10</v>
      </c>
      <c r="Z352">
        <v>9.1</v>
      </c>
      <c r="AA352">
        <f>datos[[#This Row],[mindfulness_minutes_per_day]]/60</f>
        <v>0.15166666666666667</v>
      </c>
    </row>
    <row r="353" spans="1:27" hidden="1" x14ac:dyDescent="0.25">
      <c r="A353" t="s">
        <v>382</v>
      </c>
      <c r="B353">
        <v>58</v>
      </c>
      <c r="C353" t="s">
        <v>26</v>
      </c>
      <c r="D353">
        <v>6.9</v>
      </c>
      <c r="E353">
        <v>2.8</v>
      </c>
      <c r="F353">
        <v>1.5</v>
      </c>
      <c r="G353">
        <v>1.4</v>
      </c>
      <c r="H353">
        <v>1.9</v>
      </c>
      <c r="I353">
        <v>3</v>
      </c>
      <c r="J353">
        <v>1.4</v>
      </c>
      <c r="K353">
        <v>2.7</v>
      </c>
      <c r="L353">
        <v>0.7</v>
      </c>
      <c r="M353">
        <v>5.3</v>
      </c>
      <c r="N353">
        <v>4</v>
      </c>
      <c r="O353">
        <v>7</v>
      </c>
      <c r="P353">
        <v>8</v>
      </c>
      <c r="Q353">
        <v>5.5</v>
      </c>
      <c r="R353">
        <f>datos[[#This Row],[physical_activity_hours_per_week]]/7</f>
        <v>0.7857142857142857</v>
      </c>
      <c r="S353" t="s">
        <v>27</v>
      </c>
      <c r="T353">
        <v>28</v>
      </c>
      <c r="U353" t="s">
        <v>2057</v>
      </c>
      <c r="V353" t="s">
        <v>2066</v>
      </c>
      <c r="W353">
        <v>92.3</v>
      </c>
      <c r="X353">
        <v>17</v>
      </c>
      <c r="Y353">
        <v>14</v>
      </c>
      <c r="Z353">
        <v>12.7</v>
      </c>
      <c r="AA353">
        <f>datos[[#This Row],[mindfulness_minutes_per_day]]/60</f>
        <v>0.21166666666666664</v>
      </c>
    </row>
    <row r="354" spans="1:27" hidden="1" x14ac:dyDescent="0.25">
      <c r="A354" t="s">
        <v>383</v>
      </c>
      <c r="B354">
        <v>42</v>
      </c>
      <c r="C354" t="s">
        <v>29</v>
      </c>
      <c r="D354">
        <v>6.2</v>
      </c>
      <c r="E354">
        <v>2.7</v>
      </c>
      <c r="F354">
        <v>0.4</v>
      </c>
      <c r="G354">
        <v>0.8</v>
      </c>
      <c r="H354">
        <v>1.4</v>
      </c>
      <c r="I354">
        <v>3.8</v>
      </c>
      <c r="J354">
        <v>1.2</v>
      </c>
      <c r="K354">
        <v>1.7</v>
      </c>
      <c r="L354">
        <v>1.2</v>
      </c>
      <c r="M354">
        <v>5.5</v>
      </c>
      <c r="N354">
        <v>10</v>
      </c>
      <c r="O354">
        <v>4</v>
      </c>
      <c r="P354">
        <v>6</v>
      </c>
      <c r="Q354">
        <v>0</v>
      </c>
      <c r="R354">
        <f>datos[[#This Row],[physical_activity_hours_per_week]]/7</f>
        <v>0</v>
      </c>
      <c r="S354" t="s">
        <v>30</v>
      </c>
      <c r="T354">
        <v>63</v>
      </c>
      <c r="U354" t="s">
        <v>2066</v>
      </c>
      <c r="V354" t="s">
        <v>2057</v>
      </c>
      <c r="W354">
        <v>145.6</v>
      </c>
      <c r="X354">
        <v>16</v>
      </c>
      <c r="Y354">
        <v>4</v>
      </c>
      <c r="Z354">
        <v>17.8</v>
      </c>
      <c r="AA354">
        <f>datos[[#This Row],[mindfulness_minutes_per_day]]/60</f>
        <v>0.29666666666666669</v>
      </c>
    </row>
    <row r="355" spans="1:27" hidden="1" x14ac:dyDescent="0.25">
      <c r="A355" t="s">
        <v>384</v>
      </c>
      <c r="B355">
        <v>50</v>
      </c>
      <c r="C355" t="s">
        <v>26</v>
      </c>
      <c r="D355">
        <v>4.7</v>
      </c>
      <c r="E355">
        <v>2.1</v>
      </c>
      <c r="F355">
        <v>0</v>
      </c>
      <c r="G355">
        <v>0.9</v>
      </c>
      <c r="H355">
        <v>1</v>
      </c>
      <c r="I355">
        <v>1</v>
      </c>
      <c r="J355">
        <v>1.8</v>
      </c>
      <c r="K355">
        <v>0.8</v>
      </c>
      <c r="L355">
        <v>1.1000000000000001</v>
      </c>
      <c r="M355">
        <v>4.9000000000000004</v>
      </c>
      <c r="N355">
        <v>9</v>
      </c>
      <c r="O355">
        <v>1</v>
      </c>
      <c r="P355">
        <v>9</v>
      </c>
      <c r="Q355">
        <v>4.3</v>
      </c>
      <c r="R355">
        <f>datos[[#This Row],[physical_activity_hours_per_week]]/7</f>
        <v>0.61428571428571421</v>
      </c>
      <c r="S355" t="s">
        <v>34</v>
      </c>
      <c r="T355">
        <v>62</v>
      </c>
      <c r="U355" t="s">
        <v>2057</v>
      </c>
      <c r="V355" t="s">
        <v>2057</v>
      </c>
      <c r="W355">
        <v>35</v>
      </c>
      <c r="X355">
        <v>13</v>
      </c>
      <c r="Y355">
        <v>4</v>
      </c>
      <c r="Z355">
        <v>16.600000000000001</v>
      </c>
      <c r="AA355">
        <f>datos[[#This Row],[mindfulness_minutes_per_day]]/60</f>
        <v>0.27666666666666667</v>
      </c>
    </row>
    <row r="356" spans="1:27" hidden="1" x14ac:dyDescent="0.25">
      <c r="A356" t="s">
        <v>385</v>
      </c>
      <c r="B356">
        <v>50</v>
      </c>
      <c r="C356" t="s">
        <v>26</v>
      </c>
      <c r="D356">
        <v>3.7</v>
      </c>
      <c r="E356">
        <v>0</v>
      </c>
      <c r="F356">
        <v>1.9</v>
      </c>
      <c r="G356">
        <v>1.1000000000000001</v>
      </c>
      <c r="H356">
        <v>0.8</v>
      </c>
      <c r="I356">
        <v>2.9</v>
      </c>
      <c r="J356">
        <v>2</v>
      </c>
      <c r="K356">
        <v>0.4</v>
      </c>
      <c r="L356">
        <v>1.2</v>
      </c>
      <c r="M356">
        <v>4.9000000000000004</v>
      </c>
      <c r="N356">
        <v>10</v>
      </c>
      <c r="O356">
        <v>9</v>
      </c>
      <c r="P356">
        <v>4</v>
      </c>
      <c r="Q356">
        <v>1.6</v>
      </c>
      <c r="R356">
        <f>datos[[#This Row],[physical_activity_hours_per_week]]/7</f>
        <v>0.22857142857142859</v>
      </c>
      <c r="S356" t="s">
        <v>30</v>
      </c>
      <c r="T356">
        <v>63</v>
      </c>
      <c r="U356" t="s">
        <v>2057</v>
      </c>
      <c r="V356" t="s">
        <v>2057</v>
      </c>
      <c r="W356">
        <v>212.7</v>
      </c>
      <c r="X356">
        <v>3</v>
      </c>
      <c r="Y356">
        <v>19</v>
      </c>
      <c r="Z356">
        <v>1.3</v>
      </c>
      <c r="AA356">
        <f>datos[[#This Row],[mindfulness_minutes_per_day]]/60</f>
        <v>2.1666666666666667E-2</v>
      </c>
    </row>
    <row r="357" spans="1:27" hidden="1" x14ac:dyDescent="0.25">
      <c r="A357" t="s">
        <v>386</v>
      </c>
      <c r="B357">
        <v>57</v>
      </c>
      <c r="C357" t="s">
        <v>29</v>
      </c>
      <c r="D357">
        <v>7.2</v>
      </c>
      <c r="E357">
        <v>5.6</v>
      </c>
      <c r="F357">
        <v>1.9</v>
      </c>
      <c r="G357">
        <v>0.9</v>
      </c>
      <c r="H357">
        <v>0</v>
      </c>
      <c r="I357">
        <v>1.5</v>
      </c>
      <c r="J357">
        <v>3.3</v>
      </c>
      <c r="K357">
        <v>2.6</v>
      </c>
      <c r="L357">
        <v>0.8</v>
      </c>
      <c r="M357">
        <v>5.5</v>
      </c>
      <c r="N357">
        <v>9</v>
      </c>
      <c r="O357">
        <v>9</v>
      </c>
      <c r="P357">
        <v>5</v>
      </c>
      <c r="Q357">
        <v>5.0999999999999996</v>
      </c>
      <c r="R357">
        <f>datos[[#This Row],[physical_activity_hours_per_week]]/7</f>
        <v>0.72857142857142854</v>
      </c>
      <c r="S357" t="s">
        <v>30</v>
      </c>
      <c r="T357">
        <v>22</v>
      </c>
      <c r="U357" t="s">
        <v>2057</v>
      </c>
      <c r="V357" t="s">
        <v>2057</v>
      </c>
      <c r="W357">
        <v>135.9</v>
      </c>
      <c r="X357">
        <v>0</v>
      </c>
      <c r="Y357">
        <v>9</v>
      </c>
      <c r="Z357">
        <v>10.1</v>
      </c>
      <c r="AA357">
        <f>datos[[#This Row],[mindfulness_minutes_per_day]]/60</f>
        <v>0.16833333333333333</v>
      </c>
    </row>
    <row r="358" spans="1:27" hidden="1" x14ac:dyDescent="0.25">
      <c r="A358" t="s">
        <v>387</v>
      </c>
      <c r="B358">
        <v>63</v>
      </c>
      <c r="C358" t="s">
        <v>29</v>
      </c>
      <c r="D358">
        <v>8.3000000000000007</v>
      </c>
      <c r="E358">
        <v>3</v>
      </c>
      <c r="F358">
        <v>2.2999999999999998</v>
      </c>
      <c r="G358">
        <v>1.4</v>
      </c>
      <c r="H358">
        <v>3.3</v>
      </c>
      <c r="I358">
        <v>0</v>
      </c>
      <c r="J358">
        <v>0</v>
      </c>
      <c r="K358">
        <v>3.6</v>
      </c>
      <c r="L358">
        <v>0.5</v>
      </c>
      <c r="M358">
        <v>6.1</v>
      </c>
      <c r="N358">
        <v>5</v>
      </c>
      <c r="O358">
        <v>3</v>
      </c>
      <c r="P358">
        <v>6</v>
      </c>
      <c r="Q358">
        <v>2.2000000000000002</v>
      </c>
      <c r="R358">
        <f>datos[[#This Row],[physical_activity_hours_per_week]]/7</f>
        <v>0.31428571428571433</v>
      </c>
      <c r="S358" t="s">
        <v>30</v>
      </c>
      <c r="T358">
        <v>63</v>
      </c>
      <c r="U358" t="s">
        <v>2066</v>
      </c>
      <c r="V358" t="s">
        <v>2057</v>
      </c>
      <c r="W358">
        <v>190.8</v>
      </c>
      <c r="X358">
        <v>7</v>
      </c>
      <c r="Y358">
        <v>9</v>
      </c>
      <c r="Z358">
        <v>2.6</v>
      </c>
      <c r="AA358">
        <f>datos[[#This Row],[mindfulness_minutes_per_day]]/60</f>
        <v>4.3333333333333335E-2</v>
      </c>
    </row>
    <row r="359" spans="1:27" hidden="1" x14ac:dyDescent="0.25">
      <c r="A359" t="s">
        <v>388</v>
      </c>
      <c r="B359">
        <v>20</v>
      </c>
      <c r="C359" t="s">
        <v>29</v>
      </c>
      <c r="D359">
        <v>6.4</v>
      </c>
      <c r="E359">
        <v>2.7</v>
      </c>
      <c r="F359">
        <v>1.9</v>
      </c>
      <c r="G359">
        <v>1.6</v>
      </c>
      <c r="H359">
        <v>1.7</v>
      </c>
      <c r="I359">
        <v>2.6</v>
      </c>
      <c r="J359">
        <v>3.5</v>
      </c>
      <c r="K359">
        <v>0</v>
      </c>
      <c r="L359">
        <v>1.2</v>
      </c>
      <c r="M359">
        <v>6.7</v>
      </c>
      <c r="N359">
        <v>7</v>
      </c>
      <c r="O359">
        <v>6</v>
      </c>
      <c r="P359">
        <v>9</v>
      </c>
      <c r="Q359">
        <v>3.1</v>
      </c>
      <c r="R359">
        <f>datos[[#This Row],[physical_activity_hours_per_week]]/7</f>
        <v>0.44285714285714289</v>
      </c>
      <c r="S359" t="s">
        <v>30</v>
      </c>
      <c r="T359">
        <v>42</v>
      </c>
      <c r="U359" t="s">
        <v>2057</v>
      </c>
      <c r="V359" t="s">
        <v>2066</v>
      </c>
      <c r="W359">
        <v>102.8</v>
      </c>
      <c r="X359">
        <v>10</v>
      </c>
      <c r="Y359">
        <v>5</v>
      </c>
      <c r="Z359">
        <v>3.8</v>
      </c>
      <c r="AA359">
        <f>datos[[#This Row],[mindfulness_minutes_per_day]]/60</f>
        <v>6.3333333333333325E-2</v>
      </c>
    </row>
    <row r="360" spans="1:27" hidden="1" x14ac:dyDescent="0.25">
      <c r="A360" t="s">
        <v>389</v>
      </c>
      <c r="B360">
        <v>39</v>
      </c>
      <c r="C360" t="s">
        <v>26</v>
      </c>
      <c r="D360">
        <v>3.1</v>
      </c>
      <c r="E360">
        <v>3.5</v>
      </c>
      <c r="F360">
        <v>4.3</v>
      </c>
      <c r="G360">
        <v>1.2</v>
      </c>
      <c r="H360">
        <v>1.1000000000000001</v>
      </c>
      <c r="I360">
        <v>2.7</v>
      </c>
      <c r="J360">
        <v>1.1000000000000001</v>
      </c>
      <c r="K360">
        <v>1.7</v>
      </c>
      <c r="L360">
        <v>1.8</v>
      </c>
      <c r="M360">
        <v>5</v>
      </c>
      <c r="N360">
        <v>7</v>
      </c>
      <c r="O360">
        <v>7</v>
      </c>
      <c r="P360">
        <v>6</v>
      </c>
      <c r="Q360">
        <v>4</v>
      </c>
      <c r="R360">
        <f>datos[[#This Row],[physical_activity_hours_per_week]]/7</f>
        <v>0.5714285714285714</v>
      </c>
      <c r="S360" t="s">
        <v>27</v>
      </c>
      <c r="T360">
        <v>43</v>
      </c>
      <c r="U360" t="s">
        <v>2066</v>
      </c>
      <c r="V360" t="s">
        <v>2066</v>
      </c>
      <c r="W360">
        <v>69.2</v>
      </c>
      <c r="X360">
        <v>12</v>
      </c>
      <c r="Y360">
        <v>5</v>
      </c>
      <c r="Z360">
        <v>0</v>
      </c>
      <c r="AA360">
        <f>datos[[#This Row],[mindfulness_minutes_per_day]]/60</f>
        <v>0</v>
      </c>
    </row>
    <row r="361" spans="1:27" hidden="1" x14ac:dyDescent="0.25">
      <c r="A361" t="s">
        <v>390</v>
      </c>
      <c r="B361">
        <v>39</v>
      </c>
      <c r="C361" t="s">
        <v>29</v>
      </c>
      <c r="D361">
        <v>3.9</v>
      </c>
      <c r="E361">
        <v>2.9</v>
      </c>
      <c r="F361">
        <v>2.2000000000000002</v>
      </c>
      <c r="G361">
        <v>0.5</v>
      </c>
      <c r="H361">
        <v>3.3</v>
      </c>
      <c r="I361">
        <v>0.1</v>
      </c>
      <c r="J361">
        <v>4.2</v>
      </c>
      <c r="K361">
        <v>1.5</v>
      </c>
      <c r="L361">
        <v>0.7</v>
      </c>
      <c r="M361">
        <v>5.4</v>
      </c>
      <c r="N361">
        <v>9</v>
      </c>
      <c r="O361">
        <v>4</v>
      </c>
      <c r="P361">
        <v>9</v>
      </c>
      <c r="Q361">
        <v>5.5</v>
      </c>
      <c r="R361">
        <f>datos[[#This Row],[physical_activity_hours_per_week]]/7</f>
        <v>0.7857142857142857</v>
      </c>
      <c r="S361" t="s">
        <v>27</v>
      </c>
      <c r="T361">
        <v>52</v>
      </c>
      <c r="U361" t="s">
        <v>2066</v>
      </c>
      <c r="V361" t="s">
        <v>2057</v>
      </c>
      <c r="W361">
        <v>112.7</v>
      </c>
      <c r="X361">
        <v>16</v>
      </c>
      <c r="Y361">
        <v>5</v>
      </c>
      <c r="Z361">
        <v>11.1</v>
      </c>
      <c r="AA361">
        <f>datos[[#This Row],[mindfulness_minutes_per_day]]/60</f>
        <v>0.185</v>
      </c>
    </row>
    <row r="362" spans="1:27" hidden="1" x14ac:dyDescent="0.25">
      <c r="A362" t="s">
        <v>391</v>
      </c>
      <c r="B362">
        <v>46</v>
      </c>
      <c r="C362" t="s">
        <v>26</v>
      </c>
      <c r="D362">
        <v>5.0999999999999996</v>
      </c>
      <c r="E362">
        <v>2.4</v>
      </c>
      <c r="F362">
        <v>0.6</v>
      </c>
      <c r="G362">
        <v>1.3</v>
      </c>
      <c r="H362">
        <v>3.5</v>
      </c>
      <c r="I362">
        <v>1.5</v>
      </c>
      <c r="J362">
        <v>2.8</v>
      </c>
      <c r="K362">
        <v>3</v>
      </c>
      <c r="L362">
        <v>0</v>
      </c>
      <c r="M362">
        <v>5.8</v>
      </c>
      <c r="N362">
        <v>7</v>
      </c>
      <c r="O362">
        <v>6</v>
      </c>
      <c r="P362">
        <v>2</v>
      </c>
      <c r="Q362">
        <v>1.9</v>
      </c>
      <c r="R362">
        <f>datos[[#This Row],[physical_activity_hours_per_week]]/7</f>
        <v>0.27142857142857141</v>
      </c>
      <c r="S362" t="s">
        <v>27</v>
      </c>
      <c r="T362">
        <v>49</v>
      </c>
      <c r="U362" t="s">
        <v>2066</v>
      </c>
      <c r="V362" t="s">
        <v>2057</v>
      </c>
      <c r="W362">
        <v>217.3</v>
      </c>
      <c r="X362">
        <v>20</v>
      </c>
      <c r="Y362">
        <v>6</v>
      </c>
      <c r="Z362">
        <v>0</v>
      </c>
      <c r="AA362">
        <f>datos[[#This Row],[mindfulness_minutes_per_day]]/60</f>
        <v>0</v>
      </c>
    </row>
    <row r="363" spans="1:27" hidden="1" x14ac:dyDescent="0.25">
      <c r="A363" t="s">
        <v>392</v>
      </c>
      <c r="B363">
        <v>33</v>
      </c>
      <c r="C363" t="s">
        <v>26</v>
      </c>
      <c r="D363">
        <v>9.1</v>
      </c>
      <c r="E363">
        <v>1.5</v>
      </c>
      <c r="F363">
        <v>0.9</v>
      </c>
      <c r="G363">
        <v>1.2</v>
      </c>
      <c r="H363">
        <v>4.2</v>
      </c>
      <c r="I363">
        <v>1.3</v>
      </c>
      <c r="J363">
        <v>2.7</v>
      </c>
      <c r="K363">
        <v>1.6</v>
      </c>
      <c r="L363">
        <v>0</v>
      </c>
      <c r="M363">
        <v>7</v>
      </c>
      <c r="N363">
        <v>8</v>
      </c>
      <c r="O363">
        <v>9</v>
      </c>
      <c r="P363">
        <v>4</v>
      </c>
      <c r="Q363">
        <v>1.8</v>
      </c>
      <c r="R363">
        <f>datos[[#This Row],[physical_activity_hours_per_week]]/7</f>
        <v>0.25714285714285717</v>
      </c>
      <c r="S363" t="s">
        <v>34</v>
      </c>
      <c r="T363">
        <v>57</v>
      </c>
      <c r="U363" t="s">
        <v>2066</v>
      </c>
      <c r="V363" t="s">
        <v>2057</v>
      </c>
      <c r="W363">
        <v>178.9</v>
      </c>
      <c r="X363">
        <v>13</v>
      </c>
      <c r="Y363">
        <v>17</v>
      </c>
      <c r="Z363">
        <v>13.2</v>
      </c>
      <c r="AA363">
        <f>datos[[#This Row],[mindfulness_minutes_per_day]]/60</f>
        <v>0.22</v>
      </c>
    </row>
    <row r="364" spans="1:27" hidden="1" x14ac:dyDescent="0.25">
      <c r="A364" t="s">
        <v>393</v>
      </c>
      <c r="B364">
        <v>42</v>
      </c>
      <c r="C364" t="s">
        <v>29</v>
      </c>
      <c r="D364">
        <v>5.5</v>
      </c>
      <c r="E364">
        <v>0.2</v>
      </c>
      <c r="F364">
        <v>2</v>
      </c>
      <c r="G364">
        <v>0.5</v>
      </c>
      <c r="H364">
        <v>1.3</v>
      </c>
      <c r="I364">
        <v>3</v>
      </c>
      <c r="J364">
        <v>1.9</v>
      </c>
      <c r="K364">
        <v>0.9</v>
      </c>
      <c r="L364">
        <v>2.2999999999999998</v>
      </c>
      <c r="M364">
        <v>5.0999999999999996</v>
      </c>
      <c r="N364">
        <v>7</v>
      </c>
      <c r="O364">
        <v>10</v>
      </c>
      <c r="P364">
        <v>3</v>
      </c>
      <c r="Q364">
        <v>4</v>
      </c>
      <c r="R364">
        <f>datos[[#This Row],[physical_activity_hours_per_week]]/7</f>
        <v>0.5714285714285714</v>
      </c>
      <c r="S364" t="s">
        <v>34</v>
      </c>
      <c r="T364">
        <v>62</v>
      </c>
      <c r="U364" t="s">
        <v>2057</v>
      </c>
      <c r="V364" t="s">
        <v>2066</v>
      </c>
      <c r="W364">
        <v>69.2</v>
      </c>
      <c r="X364">
        <v>16</v>
      </c>
      <c r="Y364">
        <v>3</v>
      </c>
      <c r="Z364">
        <v>20.9</v>
      </c>
      <c r="AA364">
        <f>datos[[#This Row],[mindfulness_minutes_per_day]]/60</f>
        <v>0.34833333333333333</v>
      </c>
    </row>
    <row r="365" spans="1:27" hidden="1" x14ac:dyDescent="0.25">
      <c r="A365" t="s">
        <v>394</v>
      </c>
      <c r="B365">
        <v>45</v>
      </c>
      <c r="C365" t="s">
        <v>26</v>
      </c>
      <c r="D365">
        <v>5.0999999999999996</v>
      </c>
      <c r="E365">
        <v>1</v>
      </c>
      <c r="F365">
        <v>1.6</v>
      </c>
      <c r="G365">
        <v>1.2</v>
      </c>
      <c r="H365">
        <v>1.6</v>
      </c>
      <c r="I365">
        <v>0.1</v>
      </c>
      <c r="J365">
        <v>4.5</v>
      </c>
      <c r="K365">
        <v>1.7</v>
      </c>
      <c r="L365">
        <v>2.2000000000000002</v>
      </c>
      <c r="M365">
        <v>5.9</v>
      </c>
      <c r="N365">
        <v>4</v>
      </c>
      <c r="O365">
        <v>6</v>
      </c>
      <c r="P365">
        <v>4</v>
      </c>
      <c r="Q365">
        <v>0</v>
      </c>
      <c r="R365">
        <f>datos[[#This Row],[physical_activity_hours_per_week]]/7</f>
        <v>0</v>
      </c>
      <c r="S365" t="s">
        <v>30</v>
      </c>
      <c r="T365">
        <v>21</v>
      </c>
      <c r="U365" t="s">
        <v>2057</v>
      </c>
      <c r="V365" t="s">
        <v>2066</v>
      </c>
      <c r="W365">
        <v>29</v>
      </c>
      <c r="X365">
        <v>19</v>
      </c>
      <c r="Y365">
        <v>13</v>
      </c>
      <c r="Z365">
        <v>14.2</v>
      </c>
      <c r="AA365">
        <f>datos[[#This Row],[mindfulness_minutes_per_day]]/60</f>
        <v>0.23666666666666666</v>
      </c>
    </row>
    <row r="366" spans="1:27" hidden="1" x14ac:dyDescent="0.25">
      <c r="A366" t="s">
        <v>395</v>
      </c>
      <c r="B366">
        <v>40</v>
      </c>
      <c r="C366" t="s">
        <v>29</v>
      </c>
      <c r="D366">
        <v>2.7</v>
      </c>
      <c r="E366">
        <v>1.3</v>
      </c>
      <c r="F366">
        <v>0.8</v>
      </c>
      <c r="G366">
        <v>0.7</v>
      </c>
      <c r="H366">
        <v>2.2000000000000002</v>
      </c>
      <c r="I366">
        <v>2.1</v>
      </c>
      <c r="J366">
        <v>2</v>
      </c>
      <c r="K366">
        <v>1.5</v>
      </c>
      <c r="L366">
        <v>1.8</v>
      </c>
      <c r="M366">
        <v>7.7</v>
      </c>
      <c r="N366">
        <v>2</v>
      </c>
      <c r="O366">
        <v>7</v>
      </c>
      <c r="P366">
        <v>1</v>
      </c>
      <c r="Q366">
        <v>0</v>
      </c>
      <c r="R366">
        <f>datos[[#This Row],[physical_activity_hours_per_week]]/7</f>
        <v>0</v>
      </c>
      <c r="S366" t="s">
        <v>34</v>
      </c>
      <c r="T366">
        <v>59</v>
      </c>
      <c r="U366" t="s">
        <v>2066</v>
      </c>
      <c r="V366" t="s">
        <v>2066</v>
      </c>
      <c r="W366">
        <v>133.9</v>
      </c>
      <c r="X366">
        <v>0</v>
      </c>
      <c r="Y366">
        <v>10</v>
      </c>
      <c r="Z366">
        <v>10.4</v>
      </c>
      <c r="AA366">
        <f>datos[[#This Row],[mindfulness_minutes_per_day]]/60</f>
        <v>0.17333333333333334</v>
      </c>
    </row>
    <row r="367" spans="1:27" hidden="1" x14ac:dyDescent="0.25">
      <c r="A367" t="s">
        <v>396</v>
      </c>
      <c r="B367">
        <v>59</v>
      </c>
      <c r="C367" t="s">
        <v>26</v>
      </c>
      <c r="D367">
        <v>4.7</v>
      </c>
      <c r="E367">
        <v>4</v>
      </c>
      <c r="F367">
        <v>1.9</v>
      </c>
      <c r="G367">
        <v>1.4</v>
      </c>
      <c r="H367">
        <v>3.2</v>
      </c>
      <c r="I367">
        <v>0</v>
      </c>
      <c r="J367">
        <v>3.8</v>
      </c>
      <c r="K367">
        <v>2.5</v>
      </c>
      <c r="L367">
        <v>1.7</v>
      </c>
      <c r="M367">
        <v>5.5</v>
      </c>
      <c r="N367">
        <v>3</v>
      </c>
      <c r="O367">
        <v>6</v>
      </c>
      <c r="P367">
        <v>2</v>
      </c>
      <c r="Q367">
        <v>3.7</v>
      </c>
      <c r="R367">
        <f>datos[[#This Row],[physical_activity_hours_per_week]]/7</f>
        <v>0.52857142857142858</v>
      </c>
      <c r="S367" t="s">
        <v>34</v>
      </c>
      <c r="T367">
        <v>41</v>
      </c>
      <c r="U367" t="s">
        <v>2066</v>
      </c>
      <c r="V367" t="s">
        <v>2057</v>
      </c>
      <c r="W367">
        <v>204.6</v>
      </c>
      <c r="X367">
        <v>7</v>
      </c>
      <c r="Y367">
        <v>6</v>
      </c>
      <c r="Z367">
        <v>22.3</v>
      </c>
      <c r="AA367">
        <f>datos[[#This Row],[mindfulness_minutes_per_day]]/60</f>
        <v>0.3716666666666667</v>
      </c>
    </row>
    <row r="368" spans="1:27" hidden="1" x14ac:dyDescent="0.25">
      <c r="A368" t="s">
        <v>397</v>
      </c>
      <c r="B368">
        <v>45</v>
      </c>
      <c r="C368" t="s">
        <v>26</v>
      </c>
      <c r="D368">
        <v>3.5</v>
      </c>
      <c r="E368">
        <v>4.0999999999999996</v>
      </c>
      <c r="F368">
        <v>2</v>
      </c>
      <c r="G368">
        <v>1.3</v>
      </c>
      <c r="H368">
        <v>1.6</v>
      </c>
      <c r="I368">
        <v>2.5</v>
      </c>
      <c r="J368">
        <v>1.3</v>
      </c>
      <c r="K368">
        <v>2.2000000000000002</v>
      </c>
      <c r="L368">
        <v>2.2000000000000002</v>
      </c>
      <c r="M368">
        <v>5</v>
      </c>
      <c r="N368">
        <v>7</v>
      </c>
      <c r="O368">
        <v>7</v>
      </c>
      <c r="P368">
        <v>4</v>
      </c>
      <c r="Q368">
        <v>4.3</v>
      </c>
      <c r="R368">
        <f>datos[[#This Row],[physical_activity_hours_per_week]]/7</f>
        <v>0.61428571428571421</v>
      </c>
      <c r="S368" t="s">
        <v>34</v>
      </c>
      <c r="T368">
        <v>30</v>
      </c>
      <c r="U368" t="s">
        <v>2066</v>
      </c>
      <c r="V368" t="s">
        <v>2057</v>
      </c>
      <c r="W368">
        <v>112.1</v>
      </c>
      <c r="X368">
        <v>18</v>
      </c>
      <c r="Y368">
        <v>17</v>
      </c>
      <c r="Z368">
        <v>12.6</v>
      </c>
      <c r="AA368">
        <f>datos[[#This Row],[mindfulness_minutes_per_day]]/60</f>
        <v>0.21</v>
      </c>
    </row>
    <row r="369" spans="1:27" hidden="1" x14ac:dyDescent="0.25">
      <c r="A369" t="s">
        <v>398</v>
      </c>
      <c r="B369">
        <v>17</v>
      </c>
      <c r="C369" t="s">
        <v>29</v>
      </c>
      <c r="D369">
        <v>4</v>
      </c>
      <c r="E369">
        <v>1.7</v>
      </c>
      <c r="F369">
        <v>3.6</v>
      </c>
      <c r="G369">
        <v>1.1000000000000001</v>
      </c>
      <c r="H369">
        <v>0.5</v>
      </c>
      <c r="I369">
        <v>2.2000000000000002</v>
      </c>
      <c r="J369">
        <v>2.9</v>
      </c>
      <c r="K369">
        <v>3.1</v>
      </c>
      <c r="L369">
        <v>0.9</v>
      </c>
      <c r="M369">
        <v>6.4</v>
      </c>
      <c r="N369">
        <v>9</v>
      </c>
      <c r="O369">
        <v>1</v>
      </c>
      <c r="P369">
        <v>10</v>
      </c>
      <c r="Q369">
        <v>3.7</v>
      </c>
      <c r="R369">
        <f>datos[[#This Row],[physical_activity_hours_per_week]]/7</f>
        <v>0.52857142857142858</v>
      </c>
      <c r="S369" t="s">
        <v>27</v>
      </c>
      <c r="T369">
        <v>78</v>
      </c>
      <c r="U369" t="s">
        <v>2066</v>
      </c>
      <c r="V369" t="s">
        <v>2057</v>
      </c>
      <c r="W369">
        <v>203.8</v>
      </c>
      <c r="X369">
        <v>10</v>
      </c>
      <c r="Y369">
        <v>19</v>
      </c>
      <c r="Z369">
        <v>3.1</v>
      </c>
      <c r="AA369">
        <f>datos[[#This Row],[mindfulness_minutes_per_day]]/60</f>
        <v>5.1666666666666666E-2</v>
      </c>
    </row>
    <row r="370" spans="1:27" hidden="1" x14ac:dyDescent="0.25">
      <c r="A370" t="s">
        <v>399</v>
      </c>
      <c r="B370">
        <v>60</v>
      </c>
      <c r="C370" t="s">
        <v>26</v>
      </c>
      <c r="D370">
        <v>6.2</v>
      </c>
      <c r="E370">
        <v>0</v>
      </c>
      <c r="F370">
        <v>1.1000000000000001</v>
      </c>
      <c r="G370">
        <v>1</v>
      </c>
      <c r="H370">
        <v>0.7</v>
      </c>
      <c r="I370">
        <v>1.4</v>
      </c>
      <c r="J370">
        <v>4.3</v>
      </c>
      <c r="K370">
        <v>2.5</v>
      </c>
      <c r="L370">
        <v>1.3</v>
      </c>
      <c r="M370">
        <v>5.5</v>
      </c>
      <c r="N370">
        <v>2</v>
      </c>
      <c r="O370">
        <v>6</v>
      </c>
      <c r="P370">
        <v>4</v>
      </c>
      <c r="Q370">
        <v>2.8</v>
      </c>
      <c r="R370">
        <f>datos[[#This Row],[physical_activity_hours_per_week]]/7</f>
        <v>0.39999999999999997</v>
      </c>
      <c r="S370" t="s">
        <v>30</v>
      </c>
      <c r="T370">
        <v>31</v>
      </c>
      <c r="U370" t="s">
        <v>2057</v>
      </c>
      <c r="V370" t="s">
        <v>2057</v>
      </c>
      <c r="W370">
        <v>156.30000000000001</v>
      </c>
      <c r="X370">
        <v>9</v>
      </c>
      <c r="Y370">
        <v>1</v>
      </c>
      <c r="Z370">
        <v>11</v>
      </c>
      <c r="AA370">
        <f>datos[[#This Row],[mindfulness_minutes_per_day]]/60</f>
        <v>0.18333333333333332</v>
      </c>
    </row>
    <row r="371" spans="1:27" hidden="1" x14ac:dyDescent="0.25">
      <c r="A371" t="s">
        <v>400</v>
      </c>
      <c r="B371">
        <v>31</v>
      </c>
      <c r="C371" t="s">
        <v>29</v>
      </c>
      <c r="D371">
        <v>5.2</v>
      </c>
      <c r="E371">
        <v>3</v>
      </c>
      <c r="F371">
        <v>1.6</v>
      </c>
      <c r="G371">
        <v>0</v>
      </c>
      <c r="H371">
        <v>2.7</v>
      </c>
      <c r="I371">
        <v>3.7</v>
      </c>
      <c r="J371">
        <v>1</v>
      </c>
      <c r="K371">
        <v>3.8</v>
      </c>
      <c r="L371">
        <v>0.4</v>
      </c>
      <c r="M371">
        <v>3.2</v>
      </c>
      <c r="N371">
        <v>7</v>
      </c>
      <c r="O371">
        <v>9</v>
      </c>
      <c r="P371">
        <v>5</v>
      </c>
      <c r="Q371">
        <v>1.9</v>
      </c>
      <c r="R371">
        <f>datos[[#This Row],[physical_activity_hours_per_week]]/7</f>
        <v>0.27142857142857141</v>
      </c>
      <c r="S371" t="s">
        <v>30</v>
      </c>
      <c r="T371">
        <v>38</v>
      </c>
      <c r="U371" t="s">
        <v>2066</v>
      </c>
      <c r="V371" t="s">
        <v>2066</v>
      </c>
      <c r="W371">
        <v>237.6</v>
      </c>
      <c r="X371">
        <v>0</v>
      </c>
      <c r="Y371">
        <v>1</v>
      </c>
      <c r="Z371">
        <v>25.7</v>
      </c>
      <c r="AA371">
        <f>datos[[#This Row],[mindfulness_minutes_per_day]]/60</f>
        <v>0.42833333333333334</v>
      </c>
    </row>
    <row r="372" spans="1:27" hidden="1" x14ac:dyDescent="0.25">
      <c r="A372" t="s">
        <v>401</v>
      </c>
      <c r="B372">
        <v>16</v>
      </c>
      <c r="C372" t="s">
        <v>29</v>
      </c>
      <c r="D372">
        <v>9.4</v>
      </c>
      <c r="E372">
        <v>2.4</v>
      </c>
      <c r="F372">
        <v>3.6</v>
      </c>
      <c r="G372">
        <v>0.4</v>
      </c>
      <c r="H372">
        <v>2.1</v>
      </c>
      <c r="I372">
        <v>0</v>
      </c>
      <c r="J372">
        <v>2.6</v>
      </c>
      <c r="K372">
        <v>1.9</v>
      </c>
      <c r="L372">
        <v>1</v>
      </c>
      <c r="M372">
        <v>6.7</v>
      </c>
      <c r="N372">
        <v>4</v>
      </c>
      <c r="O372">
        <v>3</v>
      </c>
      <c r="P372">
        <v>9</v>
      </c>
      <c r="Q372">
        <v>6.2</v>
      </c>
      <c r="R372">
        <f>datos[[#This Row],[physical_activity_hours_per_week]]/7</f>
        <v>0.88571428571428579</v>
      </c>
      <c r="S372" t="s">
        <v>30</v>
      </c>
      <c r="T372">
        <v>39</v>
      </c>
      <c r="U372" t="s">
        <v>2057</v>
      </c>
      <c r="V372" t="s">
        <v>2066</v>
      </c>
      <c r="W372">
        <v>116.1</v>
      </c>
      <c r="X372">
        <v>4</v>
      </c>
      <c r="Y372">
        <v>6</v>
      </c>
      <c r="Z372">
        <v>1.3</v>
      </c>
      <c r="AA372">
        <f>datos[[#This Row],[mindfulness_minutes_per_day]]/60</f>
        <v>2.1666666666666667E-2</v>
      </c>
    </row>
    <row r="373" spans="1:27" hidden="1" x14ac:dyDescent="0.25">
      <c r="A373" t="s">
        <v>402</v>
      </c>
      <c r="B373">
        <v>47</v>
      </c>
      <c r="C373" t="s">
        <v>29</v>
      </c>
      <c r="D373">
        <v>8.1999999999999993</v>
      </c>
      <c r="E373">
        <v>2.2999999999999998</v>
      </c>
      <c r="F373">
        <v>2.2999999999999998</v>
      </c>
      <c r="G373">
        <v>0.9</v>
      </c>
      <c r="H373">
        <v>1.3</v>
      </c>
      <c r="I373">
        <v>2</v>
      </c>
      <c r="J373">
        <v>1.2</v>
      </c>
      <c r="K373">
        <v>3.3</v>
      </c>
      <c r="L373">
        <v>3.1</v>
      </c>
      <c r="M373">
        <v>7.5</v>
      </c>
      <c r="N373">
        <v>7</v>
      </c>
      <c r="O373">
        <v>6</v>
      </c>
      <c r="P373">
        <v>1</v>
      </c>
      <c r="Q373">
        <v>6.4</v>
      </c>
      <c r="R373">
        <f>datos[[#This Row],[physical_activity_hours_per_week]]/7</f>
        <v>0.91428571428571437</v>
      </c>
      <c r="S373" t="s">
        <v>27</v>
      </c>
      <c r="T373">
        <v>74</v>
      </c>
      <c r="U373" t="s">
        <v>2057</v>
      </c>
      <c r="V373" t="s">
        <v>2057</v>
      </c>
      <c r="W373">
        <v>147</v>
      </c>
      <c r="X373">
        <v>15</v>
      </c>
      <c r="Y373">
        <v>10</v>
      </c>
      <c r="Z373">
        <v>0</v>
      </c>
      <c r="AA373">
        <f>datos[[#This Row],[mindfulness_minutes_per_day]]/60</f>
        <v>0</v>
      </c>
    </row>
    <row r="374" spans="1:27" hidden="1" x14ac:dyDescent="0.25">
      <c r="A374" t="s">
        <v>403</v>
      </c>
      <c r="B374">
        <v>61</v>
      </c>
      <c r="C374" t="s">
        <v>29</v>
      </c>
      <c r="D374">
        <v>4.8</v>
      </c>
      <c r="E374">
        <v>4.4000000000000004</v>
      </c>
      <c r="F374">
        <v>1.1000000000000001</v>
      </c>
      <c r="G374">
        <v>1.8</v>
      </c>
      <c r="H374">
        <v>1.3</v>
      </c>
      <c r="I374">
        <v>3.4</v>
      </c>
      <c r="J374">
        <v>2.5</v>
      </c>
      <c r="K374">
        <v>2.9</v>
      </c>
      <c r="L374">
        <v>0.4</v>
      </c>
      <c r="M374">
        <v>6.5</v>
      </c>
      <c r="N374">
        <v>5</v>
      </c>
      <c r="O374">
        <v>4</v>
      </c>
      <c r="P374">
        <v>8</v>
      </c>
      <c r="Q374">
        <v>3.2</v>
      </c>
      <c r="R374">
        <f>datos[[#This Row],[physical_activity_hours_per_week]]/7</f>
        <v>0.45714285714285718</v>
      </c>
      <c r="S374" t="s">
        <v>30</v>
      </c>
      <c r="T374">
        <v>28</v>
      </c>
      <c r="U374" t="s">
        <v>2066</v>
      </c>
      <c r="V374" t="s">
        <v>2066</v>
      </c>
      <c r="W374">
        <v>117.2</v>
      </c>
      <c r="X374">
        <v>19</v>
      </c>
      <c r="Y374">
        <v>17</v>
      </c>
      <c r="Z374">
        <v>14.9</v>
      </c>
      <c r="AA374">
        <f>datos[[#This Row],[mindfulness_minutes_per_day]]/60</f>
        <v>0.24833333333333335</v>
      </c>
    </row>
    <row r="375" spans="1:27" hidden="1" x14ac:dyDescent="0.25">
      <c r="A375" t="s">
        <v>404</v>
      </c>
      <c r="B375">
        <v>29</v>
      </c>
      <c r="C375" t="s">
        <v>32</v>
      </c>
      <c r="D375">
        <v>4.2</v>
      </c>
      <c r="E375">
        <v>3.2</v>
      </c>
      <c r="F375">
        <v>1.3</v>
      </c>
      <c r="G375">
        <v>1.3</v>
      </c>
      <c r="H375">
        <v>1.3</v>
      </c>
      <c r="I375">
        <v>2.2000000000000002</v>
      </c>
      <c r="J375">
        <v>4.3</v>
      </c>
      <c r="K375">
        <v>2.1</v>
      </c>
      <c r="L375">
        <v>0</v>
      </c>
      <c r="M375">
        <v>7.8</v>
      </c>
      <c r="N375">
        <v>7</v>
      </c>
      <c r="O375">
        <v>7</v>
      </c>
      <c r="P375">
        <v>3</v>
      </c>
      <c r="Q375">
        <v>1.6</v>
      </c>
      <c r="R375">
        <f>datos[[#This Row],[physical_activity_hours_per_week]]/7</f>
        <v>0.22857142857142859</v>
      </c>
      <c r="S375" t="s">
        <v>27</v>
      </c>
      <c r="T375">
        <v>62</v>
      </c>
      <c r="U375" t="s">
        <v>2066</v>
      </c>
      <c r="V375" t="s">
        <v>2057</v>
      </c>
      <c r="W375">
        <v>199.3</v>
      </c>
      <c r="X375">
        <v>19</v>
      </c>
      <c r="Y375">
        <v>19</v>
      </c>
      <c r="Z375">
        <v>8.1999999999999993</v>
      </c>
      <c r="AA375">
        <f>datos[[#This Row],[mindfulness_minutes_per_day]]/60</f>
        <v>0.13666666666666666</v>
      </c>
    </row>
    <row r="376" spans="1:27" hidden="1" x14ac:dyDescent="0.25">
      <c r="A376" t="s">
        <v>405</v>
      </c>
      <c r="B376">
        <v>56</v>
      </c>
      <c r="C376" t="s">
        <v>29</v>
      </c>
      <c r="D376">
        <v>8.8000000000000007</v>
      </c>
      <c r="E376">
        <v>1.5</v>
      </c>
      <c r="F376">
        <v>0.8</v>
      </c>
      <c r="G376">
        <v>1.9</v>
      </c>
      <c r="H376">
        <v>2.7</v>
      </c>
      <c r="I376">
        <v>3.6</v>
      </c>
      <c r="J376">
        <v>0.9</v>
      </c>
      <c r="K376">
        <v>3.4</v>
      </c>
      <c r="L376">
        <v>1</v>
      </c>
      <c r="M376">
        <v>7.3</v>
      </c>
      <c r="N376">
        <v>6</v>
      </c>
      <c r="O376">
        <v>7</v>
      </c>
      <c r="P376">
        <v>9</v>
      </c>
      <c r="Q376">
        <v>1</v>
      </c>
      <c r="R376">
        <f>datos[[#This Row],[physical_activity_hours_per_week]]/7</f>
        <v>0.14285714285714285</v>
      </c>
      <c r="S376" t="s">
        <v>34</v>
      </c>
      <c r="T376">
        <v>77</v>
      </c>
      <c r="U376" t="s">
        <v>2066</v>
      </c>
      <c r="V376" t="s">
        <v>2057</v>
      </c>
      <c r="W376">
        <v>179.5</v>
      </c>
      <c r="X376">
        <v>4</v>
      </c>
      <c r="Y376">
        <v>6</v>
      </c>
      <c r="Z376">
        <v>5.7</v>
      </c>
      <c r="AA376">
        <f>datos[[#This Row],[mindfulness_minutes_per_day]]/60</f>
        <v>9.5000000000000001E-2</v>
      </c>
    </row>
    <row r="377" spans="1:27" hidden="1" x14ac:dyDescent="0.25">
      <c r="A377" t="s">
        <v>406</v>
      </c>
      <c r="B377">
        <v>40</v>
      </c>
      <c r="C377" t="s">
        <v>29</v>
      </c>
      <c r="D377">
        <v>9.3000000000000007</v>
      </c>
      <c r="E377">
        <v>1.2</v>
      </c>
      <c r="F377">
        <v>2.1</v>
      </c>
      <c r="G377">
        <v>1</v>
      </c>
      <c r="H377">
        <v>0.7</v>
      </c>
      <c r="I377">
        <v>1.5</v>
      </c>
      <c r="J377">
        <v>2.2000000000000002</v>
      </c>
      <c r="K377">
        <v>1.5</v>
      </c>
      <c r="L377">
        <v>0.8</v>
      </c>
      <c r="M377">
        <v>5.5</v>
      </c>
      <c r="N377">
        <v>2</v>
      </c>
      <c r="O377">
        <v>9</v>
      </c>
      <c r="P377">
        <v>8</v>
      </c>
      <c r="Q377">
        <v>3.9</v>
      </c>
      <c r="R377">
        <f>datos[[#This Row],[physical_activity_hours_per_week]]/7</f>
        <v>0.55714285714285716</v>
      </c>
      <c r="S377" t="s">
        <v>30</v>
      </c>
      <c r="T377">
        <v>37</v>
      </c>
      <c r="U377" t="s">
        <v>2066</v>
      </c>
      <c r="V377" t="s">
        <v>2066</v>
      </c>
      <c r="W377">
        <v>65.099999999999994</v>
      </c>
      <c r="X377">
        <v>15</v>
      </c>
      <c r="Y377">
        <v>19</v>
      </c>
      <c r="Z377">
        <v>0</v>
      </c>
      <c r="AA377">
        <f>datos[[#This Row],[mindfulness_minutes_per_day]]/60</f>
        <v>0</v>
      </c>
    </row>
    <row r="378" spans="1:27" hidden="1" x14ac:dyDescent="0.25">
      <c r="A378" t="s">
        <v>407</v>
      </c>
      <c r="B378">
        <v>42</v>
      </c>
      <c r="C378" t="s">
        <v>26</v>
      </c>
      <c r="D378">
        <v>1.6</v>
      </c>
      <c r="E378">
        <v>2.6</v>
      </c>
      <c r="F378">
        <v>3</v>
      </c>
      <c r="G378">
        <v>1</v>
      </c>
      <c r="H378">
        <v>0.3</v>
      </c>
      <c r="I378">
        <v>1.8</v>
      </c>
      <c r="J378">
        <v>1</v>
      </c>
      <c r="K378">
        <v>4.0999999999999996</v>
      </c>
      <c r="L378">
        <v>1.5</v>
      </c>
      <c r="M378">
        <v>9</v>
      </c>
      <c r="N378">
        <v>7</v>
      </c>
      <c r="O378">
        <v>4</v>
      </c>
      <c r="P378">
        <v>8</v>
      </c>
      <c r="Q378">
        <v>0.5</v>
      </c>
      <c r="R378">
        <f>datos[[#This Row],[physical_activity_hours_per_week]]/7</f>
        <v>7.1428571428571425E-2</v>
      </c>
      <c r="S378" t="s">
        <v>27</v>
      </c>
      <c r="T378">
        <v>60</v>
      </c>
      <c r="U378" t="s">
        <v>2066</v>
      </c>
      <c r="V378" t="s">
        <v>2066</v>
      </c>
      <c r="W378">
        <v>184.6</v>
      </c>
      <c r="X378">
        <v>2</v>
      </c>
      <c r="Y378">
        <v>4</v>
      </c>
      <c r="Z378">
        <v>0</v>
      </c>
      <c r="AA378">
        <f>datos[[#This Row],[mindfulness_minutes_per_day]]/60</f>
        <v>0</v>
      </c>
    </row>
    <row r="379" spans="1:27" hidden="1" x14ac:dyDescent="0.25">
      <c r="A379" t="s">
        <v>408</v>
      </c>
      <c r="B379">
        <v>41</v>
      </c>
      <c r="C379" t="s">
        <v>29</v>
      </c>
      <c r="D379">
        <v>6.2</v>
      </c>
      <c r="E379">
        <v>1.6</v>
      </c>
      <c r="F379">
        <v>3.6</v>
      </c>
      <c r="G379">
        <v>1.7</v>
      </c>
      <c r="H379">
        <v>3.3</v>
      </c>
      <c r="I379">
        <v>3.5</v>
      </c>
      <c r="J379">
        <v>1.8</v>
      </c>
      <c r="K379">
        <v>1.5</v>
      </c>
      <c r="L379">
        <v>2</v>
      </c>
      <c r="M379">
        <v>6.9</v>
      </c>
      <c r="N379">
        <v>5</v>
      </c>
      <c r="O379">
        <v>8</v>
      </c>
      <c r="P379">
        <v>9</v>
      </c>
      <c r="Q379">
        <v>0.6</v>
      </c>
      <c r="R379">
        <f>datos[[#This Row],[physical_activity_hours_per_week]]/7</f>
        <v>8.5714285714285715E-2</v>
      </c>
      <c r="S379" t="s">
        <v>27</v>
      </c>
      <c r="T379">
        <v>66</v>
      </c>
      <c r="U379" t="s">
        <v>2066</v>
      </c>
      <c r="V379" t="s">
        <v>2066</v>
      </c>
      <c r="W379">
        <v>75.5</v>
      </c>
      <c r="X379">
        <v>1</v>
      </c>
      <c r="Y379">
        <v>1</v>
      </c>
      <c r="Z379">
        <v>0</v>
      </c>
      <c r="AA379">
        <f>datos[[#This Row],[mindfulness_minutes_per_day]]/60</f>
        <v>0</v>
      </c>
    </row>
    <row r="380" spans="1:27" hidden="1" x14ac:dyDescent="0.25">
      <c r="A380" t="s">
        <v>409</v>
      </c>
      <c r="B380">
        <v>58</v>
      </c>
      <c r="C380" t="s">
        <v>32</v>
      </c>
      <c r="D380">
        <v>5.5</v>
      </c>
      <c r="E380">
        <v>2.9</v>
      </c>
      <c r="F380">
        <v>0.5</v>
      </c>
      <c r="G380">
        <v>0.9</v>
      </c>
      <c r="H380">
        <v>1.5</v>
      </c>
      <c r="I380">
        <v>3.1</v>
      </c>
      <c r="J380">
        <v>2.7</v>
      </c>
      <c r="K380">
        <v>0.8</v>
      </c>
      <c r="L380">
        <v>0.8</v>
      </c>
      <c r="M380">
        <v>7</v>
      </c>
      <c r="N380">
        <v>9</v>
      </c>
      <c r="O380">
        <v>8</v>
      </c>
      <c r="P380">
        <v>4</v>
      </c>
      <c r="Q380">
        <v>2</v>
      </c>
      <c r="R380">
        <f>datos[[#This Row],[physical_activity_hours_per_week]]/7</f>
        <v>0.2857142857142857</v>
      </c>
      <c r="S380" t="s">
        <v>30</v>
      </c>
      <c r="T380">
        <v>73</v>
      </c>
      <c r="U380" t="s">
        <v>2057</v>
      </c>
      <c r="V380" t="s">
        <v>2066</v>
      </c>
      <c r="W380">
        <v>104.4</v>
      </c>
      <c r="X380">
        <v>16</v>
      </c>
      <c r="Y380">
        <v>13</v>
      </c>
      <c r="Z380">
        <v>22.9</v>
      </c>
      <c r="AA380">
        <f>datos[[#This Row],[mindfulness_minutes_per_day]]/60</f>
        <v>0.38166666666666665</v>
      </c>
    </row>
    <row r="381" spans="1:27" hidden="1" x14ac:dyDescent="0.25">
      <c r="A381" t="s">
        <v>410</v>
      </c>
      <c r="B381">
        <v>18</v>
      </c>
      <c r="C381" t="s">
        <v>26</v>
      </c>
      <c r="D381">
        <v>7.3</v>
      </c>
      <c r="E381">
        <v>4.5</v>
      </c>
      <c r="F381">
        <v>2.9</v>
      </c>
      <c r="G381">
        <v>0.5</v>
      </c>
      <c r="H381">
        <v>1.4</v>
      </c>
      <c r="I381">
        <v>4.9000000000000004</v>
      </c>
      <c r="J381">
        <v>1.6</v>
      </c>
      <c r="K381">
        <v>0.7</v>
      </c>
      <c r="L381">
        <v>3.3</v>
      </c>
      <c r="M381">
        <v>5.3</v>
      </c>
      <c r="N381">
        <v>1</v>
      </c>
      <c r="O381">
        <v>8</v>
      </c>
      <c r="P381">
        <v>5</v>
      </c>
      <c r="Q381">
        <v>4</v>
      </c>
      <c r="R381">
        <f>datos[[#This Row],[physical_activity_hours_per_week]]/7</f>
        <v>0.5714285714285714</v>
      </c>
      <c r="S381" t="s">
        <v>30</v>
      </c>
      <c r="T381">
        <v>37</v>
      </c>
      <c r="U381" t="s">
        <v>2066</v>
      </c>
      <c r="V381" t="s">
        <v>2057</v>
      </c>
      <c r="W381">
        <v>187.3</v>
      </c>
      <c r="X381">
        <v>0</v>
      </c>
      <c r="Y381">
        <v>6</v>
      </c>
      <c r="Z381">
        <v>9.9</v>
      </c>
      <c r="AA381">
        <f>datos[[#This Row],[mindfulness_minutes_per_day]]/60</f>
        <v>0.16500000000000001</v>
      </c>
    </row>
    <row r="382" spans="1:27" hidden="1" x14ac:dyDescent="0.25">
      <c r="A382" t="s">
        <v>411</v>
      </c>
      <c r="B382">
        <v>47</v>
      </c>
      <c r="C382" t="s">
        <v>26</v>
      </c>
      <c r="D382">
        <v>9.9</v>
      </c>
      <c r="E382">
        <v>0.9</v>
      </c>
      <c r="F382">
        <v>2.2000000000000002</v>
      </c>
      <c r="G382">
        <v>1.2</v>
      </c>
      <c r="H382">
        <v>2.2000000000000002</v>
      </c>
      <c r="I382">
        <v>2.1</v>
      </c>
      <c r="J382">
        <v>3.9</v>
      </c>
      <c r="K382">
        <v>2.6</v>
      </c>
      <c r="L382">
        <v>2.4</v>
      </c>
      <c r="M382">
        <v>4.5999999999999996</v>
      </c>
      <c r="N382">
        <v>1</v>
      </c>
      <c r="O382">
        <v>8</v>
      </c>
      <c r="P382">
        <v>7</v>
      </c>
      <c r="Q382">
        <v>5.9</v>
      </c>
      <c r="R382">
        <f>datos[[#This Row],[physical_activity_hours_per_week]]/7</f>
        <v>0.84285714285714286</v>
      </c>
      <c r="S382" t="s">
        <v>30</v>
      </c>
      <c r="T382">
        <v>59</v>
      </c>
      <c r="U382" t="s">
        <v>2057</v>
      </c>
      <c r="V382" t="s">
        <v>2057</v>
      </c>
      <c r="W382">
        <v>87.3</v>
      </c>
      <c r="X382">
        <v>15</v>
      </c>
      <c r="Y382">
        <v>9</v>
      </c>
      <c r="Z382">
        <v>0</v>
      </c>
      <c r="AA382">
        <f>datos[[#This Row],[mindfulness_minutes_per_day]]/60</f>
        <v>0</v>
      </c>
    </row>
    <row r="383" spans="1:27" hidden="1" x14ac:dyDescent="0.25">
      <c r="A383" t="s">
        <v>412</v>
      </c>
      <c r="B383">
        <v>53</v>
      </c>
      <c r="C383" t="s">
        <v>29</v>
      </c>
      <c r="D383">
        <v>5</v>
      </c>
      <c r="E383">
        <v>3.1</v>
      </c>
      <c r="F383">
        <v>1.7</v>
      </c>
      <c r="G383">
        <v>1.6</v>
      </c>
      <c r="H383">
        <v>0.5</v>
      </c>
      <c r="I383">
        <v>2.2000000000000002</v>
      </c>
      <c r="J383">
        <v>2.6</v>
      </c>
      <c r="K383">
        <v>1.8</v>
      </c>
      <c r="L383">
        <v>0.4</v>
      </c>
      <c r="M383">
        <v>5.2</v>
      </c>
      <c r="N383">
        <v>2</v>
      </c>
      <c r="O383">
        <v>6</v>
      </c>
      <c r="P383">
        <v>2</v>
      </c>
      <c r="Q383">
        <v>3.5</v>
      </c>
      <c r="R383">
        <f>datos[[#This Row],[physical_activity_hours_per_week]]/7</f>
        <v>0.5</v>
      </c>
      <c r="S383" t="s">
        <v>30</v>
      </c>
      <c r="T383">
        <v>55</v>
      </c>
      <c r="U383" t="s">
        <v>2066</v>
      </c>
      <c r="V383" t="s">
        <v>2057</v>
      </c>
      <c r="W383">
        <v>131.4</v>
      </c>
      <c r="X383">
        <v>1</v>
      </c>
      <c r="Y383">
        <v>17</v>
      </c>
      <c r="Z383">
        <v>19.5</v>
      </c>
      <c r="AA383">
        <f>datos[[#This Row],[mindfulness_minutes_per_day]]/60</f>
        <v>0.32500000000000001</v>
      </c>
    </row>
    <row r="384" spans="1:27" hidden="1" x14ac:dyDescent="0.25">
      <c r="A384" t="s">
        <v>413</v>
      </c>
      <c r="B384">
        <v>49</v>
      </c>
      <c r="C384" t="s">
        <v>29</v>
      </c>
      <c r="D384">
        <v>1.9</v>
      </c>
      <c r="E384">
        <v>4.4000000000000004</v>
      </c>
      <c r="F384">
        <v>1.6</v>
      </c>
      <c r="G384">
        <v>0.6</v>
      </c>
      <c r="H384">
        <v>2.2999999999999998</v>
      </c>
      <c r="I384">
        <v>1.4</v>
      </c>
      <c r="J384">
        <v>0.4</v>
      </c>
      <c r="K384">
        <v>2.7</v>
      </c>
      <c r="L384">
        <v>1.1000000000000001</v>
      </c>
      <c r="M384">
        <v>7.6</v>
      </c>
      <c r="N384">
        <v>8</v>
      </c>
      <c r="O384">
        <v>8</v>
      </c>
      <c r="P384">
        <v>7</v>
      </c>
      <c r="Q384">
        <v>4</v>
      </c>
      <c r="R384">
        <f>datos[[#This Row],[physical_activity_hours_per_week]]/7</f>
        <v>0.5714285714285714</v>
      </c>
      <c r="S384" t="s">
        <v>34</v>
      </c>
      <c r="T384">
        <v>46</v>
      </c>
      <c r="U384" t="s">
        <v>2066</v>
      </c>
      <c r="V384" t="s">
        <v>2057</v>
      </c>
      <c r="W384">
        <v>188</v>
      </c>
      <c r="X384">
        <v>19</v>
      </c>
      <c r="Y384">
        <v>7</v>
      </c>
      <c r="Z384">
        <v>19.899999999999999</v>
      </c>
      <c r="AA384">
        <f>datos[[#This Row],[mindfulness_minutes_per_day]]/60</f>
        <v>0.33166666666666667</v>
      </c>
    </row>
    <row r="385" spans="1:27" hidden="1" x14ac:dyDescent="0.25">
      <c r="A385" t="s">
        <v>414</v>
      </c>
      <c r="B385">
        <v>36</v>
      </c>
      <c r="C385" t="s">
        <v>29</v>
      </c>
      <c r="D385">
        <v>7.2</v>
      </c>
      <c r="E385">
        <v>2.9</v>
      </c>
      <c r="F385">
        <v>0.1</v>
      </c>
      <c r="G385">
        <v>1.3</v>
      </c>
      <c r="H385">
        <v>1.1000000000000001</v>
      </c>
      <c r="I385">
        <v>1.8</v>
      </c>
      <c r="J385">
        <v>2.4</v>
      </c>
      <c r="K385">
        <v>1.1000000000000001</v>
      </c>
      <c r="L385">
        <v>1.7</v>
      </c>
      <c r="M385">
        <v>8.6</v>
      </c>
      <c r="N385">
        <v>9</v>
      </c>
      <c r="O385">
        <v>6</v>
      </c>
      <c r="P385">
        <v>3</v>
      </c>
      <c r="Q385">
        <v>5</v>
      </c>
      <c r="R385">
        <f>datos[[#This Row],[physical_activity_hours_per_week]]/7</f>
        <v>0.7142857142857143</v>
      </c>
      <c r="S385" t="s">
        <v>27</v>
      </c>
      <c r="T385">
        <v>32</v>
      </c>
      <c r="U385" t="s">
        <v>2066</v>
      </c>
      <c r="V385" t="s">
        <v>2066</v>
      </c>
      <c r="W385">
        <v>170.8</v>
      </c>
      <c r="X385">
        <v>6</v>
      </c>
      <c r="Y385">
        <v>15</v>
      </c>
      <c r="Z385">
        <v>19.8</v>
      </c>
      <c r="AA385">
        <f>datos[[#This Row],[mindfulness_minutes_per_day]]/60</f>
        <v>0.33</v>
      </c>
    </row>
    <row r="386" spans="1:27" hidden="1" x14ac:dyDescent="0.25">
      <c r="A386" t="s">
        <v>415</v>
      </c>
      <c r="B386">
        <v>41</v>
      </c>
      <c r="C386" t="s">
        <v>26</v>
      </c>
      <c r="D386">
        <v>8.8000000000000007</v>
      </c>
      <c r="E386">
        <v>4.0999999999999996</v>
      </c>
      <c r="F386">
        <v>2.6</v>
      </c>
      <c r="G386">
        <v>1</v>
      </c>
      <c r="H386">
        <v>2.6</v>
      </c>
      <c r="I386">
        <v>3.3</v>
      </c>
      <c r="J386">
        <v>3.8</v>
      </c>
      <c r="K386">
        <v>3.1</v>
      </c>
      <c r="L386">
        <v>0.4</v>
      </c>
      <c r="M386">
        <v>6.8</v>
      </c>
      <c r="N386">
        <v>7</v>
      </c>
      <c r="O386">
        <v>10</v>
      </c>
      <c r="P386">
        <v>6</v>
      </c>
      <c r="Q386">
        <v>4.8</v>
      </c>
      <c r="R386">
        <f>datos[[#This Row],[physical_activity_hours_per_week]]/7</f>
        <v>0.68571428571428572</v>
      </c>
      <c r="S386" t="s">
        <v>30</v>
      </c>
      <c r="T386">
        <v>66</v>
      </c>
      <c r="U386" t="s">
        <v>2066</v>
      </c>
      <c r="V386" t="s">
        <v>2057</v>
      </c>
      <c r="W386">
        <v>167.8</v>
      </c>
      <c r="X386">
        <v>10</v>
      </c>
      <c r="Y386">
        <v>13</v>
      </c>
      <c r="Z386">
        <v>6.6</v>
      </c>
      <c r="AA386">
        <f>datos[[#This Row],[mindfulness_minutes_per_day]]/60</f>
        <v>0.11</v>
      </c>
    </row>
    <row r="387" spans="1:27" hidden="1" x14ac:dyDescent="0.25">
      <c r="A387" t="s">
        <v>416</v>
      </c>
      <c r="B387">
        <v>61</v>
      </c>
      <c r="C387" t="s">
        <v>29</v>
      </c>
      <c r="D387">
        <v>5.4</v>
      </c>
      <c r="E387">
        <v>2.6</v>
      </c>
      <c r="F387">
        <v>0.7</v>
      </c>
      <c r="G387">
        <v>1.2</v>
      </c>
      <c r="H387">
        <v>0</v>
      </c>
      <c r="I387">
        <v>2</v>
      </c>
      <c r="J387">
        <v>2.7</v>
      </c>
      <c r="K387">
        <v>2.7</v>
      </c>
      <c r="L387">
        <v>0</v>
      </c>
      <c r="M387">
        <v>6.6</v>
      </c>
      <c r="N387">
        <v>1</v>
      </c>
      <c r="O387">
        <v>2</v>
      </c>
      <c r="P387">
        <v>6</v>
      </c>
      <c r="Q387">
        <v>1.9</v>
      </c>
      <c r="R387">
        <f>datos[[#This Row],[physical_activity_hours_per_week]]/7</f>
        <v>0.27142857142857141</v>
      </c>
      <c r="S387" t="s">
        <v>34</v>
      </c>
      <c r="T387">
        <v>27</v>
      </c>
      <c r="U387" t="s">
        <v>2066</v>
      </c>
      <c r="V387" t="s">
        <v>2057</v>
      </c>
      <c r="W387">
        <v>189.6</v>
      </c>
      <c r="X387">
        <v>5</v>
      </c>
      <c r="Y387">
        <v>8</v>
      </c>
      <c r="Z387">
        <v>7.8</v>
      </c>
      <c r="AA387">
        <f>datos[[#This Row],[mindfulness_minutes_per_day]]/60</f>
        <v>0.13</v>
      </c>
    </row>
    <row r="388" spans="1:27" hidden="1" x14ac:dyDescent="0.25">
      <c r="A388" t="s">
        <v>417</v>
      </c>
      <c r="B388">
        <v>58</v>
      </c>
      <c r="C388" t="s">
        <v>29</v>
      </c>
      <c r="D388">
        <v>4.5999999999999996</v>
      </c>
      <c r="E388">
        <v>3.3</v>
      </c>
      <c r="F388">
        <v>1.3</v>
      </c>
      <c r="G388">
        <v>1.2</v>
      </c>
      <c r="H388">
        <v>2</v>
      </c>
      <c r="I388">
        <v>1</v>
      </c>
      <c r="J388">
        <v>2.2999999999999998</v>
      </c>
      <c r="K388">
        <v>1.9</v>
      </c>
      <c r="L388">
        <v>3.1</v>
      </c>
      <c r="M388">
        <v>7.7</v>
      </c>
      <c r="N388">
        <v>7</v>
      </c>
      <c r="O388">
        <v>3</v>
      </c>
      <c r="P388">
        <v>6</v>
      </c>
      <c r="Q388">
        <v>4.7</v>
      </c>
      <c r="R388">
        <f>datos[[#This Row],[physical_activity_hours_per_week]]/7</f>
        <v>0.67142857142857149</v>
      </c>
      <c r="S388" t="s">
        <v>34</v>
      </c>
      <c r="T388">
        <v>67</v>
      </c>
      <c r="U388" t="s">
        <v>2057</v>
      </c>
      <c r="V388" t="s">
        <v>2066</v>
      </c>
      <c r="W388">
        <v>215.4</v>
      </c>
      <c r="X388">
        <v>1</v>
      </c>
      <c r="Y388">
        <v>5</v>
      </c>
      <c r="Z388">
        <v>11.1</v>
      </c>
      <c r="AA388">
        <f>datos[[#This Row],[mindfulness_minutes_per_day]]/60</f>
        <v>0.185</v>
      </c>
    </row>
    <row r="389" spans="1:27" hidden="1" x14ac:dyDescent="0.25">
      <c r="A389" t="s">
        <v>418</v>
      </c>
      <c r="B389">
        <v>43</v>
      </c>
      <c r="C389" t="s">
        <v>32</v>
      </c>
      <c r="D389">
        <v>5.0999999999999996</v>
      </c>
      <c r="E389">
        <v>3.7</v>
      </c>
      <c r="F389">
        <v>2.4</v>
      </c>
      <c r="G389">
        <v>0.8</v>
      </c>
      <c r="H389">
        <v>1.3</v>
      </c>
      <c r="I389">
        <v>1.5</v>
      </c>
      <c r="J389">
        <v>1.6</v>
      </c>
      <c r="K389">
        <v>3.3</v>
      </c>
      <c r="L389">
        <v>0.1</v>
      </c>
      <c r="M389">
        <v>8.1999999999999993</v>
      </c>
      <c r="N389">
        <v>8</v>
      </c>
      <c r="O389">
        <v>6</v>
      </c>
      <c r="P389">
        <v>10</v>
      </c>
      <c r="Q389">
        <v>5.0999999999999996</v>
      </c>
      <c r="R389">
        <f>datos[[#This Row],[physical_activity_hours_per_week]]/7</f>
        <v>0.72857142857142854</v>
      </c>
      <c r="S389" t="s">
        <v>27</v>
      </c>
      <c r="T389">
        <v>62</v>
      </c>
      <c r="U389" t="s">
        <v>2066</v>
      </c>
      <c r="V389" t="s">
        <v>2057</v>
      </c>
      <c r="W389">
        <v>88</v>
      </c>
      <c r="X389">
        <v>13</v>
      </c>
      <c r="Y389">
        <v>6</v>
      </c>
      <c r="Z389">
        <v>21.2</v>
      </c>
      <c r="AA389">
        <f>datos[[#This Row],[mindfulness_minutes_per_day]]/60</f>
        <v>0.35333333333333333</v>
      </c>
    </row>
    <row r="390" spans="1:27" hidden="1" x14ac:dyDescent="0.25">
      <c r="A390" t="s">
        <v>419</v>
      </c>
      <c r="B390">
        <v>47</v>
      </c>
      <c r="C390" t="s">
        <v>26</v>
      </c>
      <c r="D390">
        <v>7.7</v>
      </c>
      <c r="E390">
        <v>2.1</v>
      </c>
      <c r="F390">
        <v>0.2</v>
      </c>
      <c r="G390">
        <v>0.9</v>
      </c>
      <c r="H390">
        <v>0.8</v>
      </c>
      <c r="I390">
        <v>1.9</v>
      </c>
      <c r="J390">
        <v>1.9</v>
      </c>
      <c r="K390">
        <v>3.2</v>
      </c>
      <c r="L390">
        <v>2.1</v>
      </c>
      <c r="M390">
        <v>4.8</v>
      </c>
      <c r="N390">
        <v>7</v>
      </c>
      <c r="O390">
        <v>7</v>
      </c>
      <c r="P390">
        <v>2</v>
      </c>
      <c r="Q390">
        <v>3.6</v>
      </c>
      <c r="R390">
        <f>datos[[#This Row],[physical_activity_hours_per_week]]/7</f>
        <v>0.51428571428571435</v>
      </c>
      <c r="S390" t="s">
        <v>27</v>
      </c>
      <c r="T390">
        <v>42</v>
      </c>
      <c r="U390" t="s">
        <v>2057</v>
      </c>
      <c r="V390" t="s">
        <v>2057</v>
      </c>
      <c r="W390">
        <v>166.7</v>
      </c>
      <c r="X390">
        <v>3</v>
      </c>
      <c r="Y390">
        <v>8</v>
      </c>
      <c r="Z390">
        <v>5.6</v>
      </c>
      <c r="AA390">
        <f>datos[[#This Row],[mindfulness_minutes_per_day]]/60</f>
        <v>9.3333333333333324E-2</v>
      </c>
    </row>
    <row r="391" spans="1:27" hidden="1" x14ac:dyDescent="0.25">
      <c r="A391" t="s">
        <v>420</v>
      </c>
      <c r="B391">
        <v>45</v>
      </c>
      <c r="C391" t="s">
        <v>29</v>
      </c>
      <c r="D391">
        <v>5.0999999999999996</v>
      </c>
      <c r="E391">
        <v>6</v>
      </c>
      <c r="F391">
        <v>0.7</v>
      </c>
      <c r="G391">
        <v>0.8</v>
      </c>
      <c r="H391">
        <v>2.2999999999999998</v>
      </c>
      <c r="I391">
        <v>1.1000000000000001</v>
      </c>
      <c r="J391">
        <v>2</v>
      </c>
      <c r="K391">
        <v>2.6</v>
      </c>
      <c r="L391">
        <v>1.9</v>
      </c>
      <c r="M391">
        <v>8.5</v>
      </c>
      <c r="N391">
        <v>5</v>
      </c>
      <c r="O391">
        <v>4</v>
      </c>
      <c r="P391">
        <v>9</v>
      </c>
      <c r="Q391">
        <v>3.3</v>
      </c>
      <c r="R391">
        <f>datos[[#This Row],[physical_activity_hours_per_week]]/7</f>
        <v>0.47142857142857142</v>
      </c>
      <c r="S391" t="s">
        <v>27</v>
      </c>
      <c r="T391">
        <v>74</v>
      </c>
      <c r="U391" t="s">
        <v>2057</v>
      </c>
      <c r="V391" t="s">
        <v>2057</v>
      </c>
      <c r="W391">
        <v>198.2</v>
      </c>
      <c r="X391">
        <v>18</v>
      </c>
      <c r="Y391">
        <v>6</v>
      </c>
      <c r="Z391">
        <v>4</v>
      </c>
      <c r="AA391">
        <f>datos[[#This Row],[mindfulness_minutes_per_day]]/60</f>
        <v>6.6666666666666666E-2</v>
      </c>
    </row>
    <row r="392" spans="1:27" hidden="1" x14ac:dyDescent="0.25">
      <c r="A392" t="s">
        <v>421</v>
      </c>
      <c r="B392">
        <v>64</v>
      </c>
      <c r="C392" t="s">
        <v>29</v>
      </c>
      <c r="D392">
        <v>6.7</v>
      </c>
      <c r="E392">
        <v>3.9</v>
      </c>
      <c r="F392">
        <v>3.2</v>
      </c>
      <c r="G392">
        <v>1.1000000000000001</v>
      </c>
      <c r="H392">
        <v>1.4</v>
      </c>
      <c r="I392">
        <v>1.5</v>
      </c>
      <c r="J392">
        <v>0</v>
      </c>
      <c r="K392">
        <v>3.7</v>
      </c>
      <c r="L392">
        <v>0.4</v>
      </c>
      <c r="M392">
        <v>6</v>
      </c>
      <c r="N392">
        <v>7</v>
      </c>
      <c r="O392">
        <v>1</v>
      </c>
      <c r="P392">
        <v>8</v>
      </c>
      <c r="Q392">
        <v>4.2</v>
      </c>
      <c r="R392">
        <f>datos[[#This Row],[physical_activity_hours_per_week]]/7</f>
        <v>0.6</v>
      </c>
      <c r="S392" t="s">
        <v>34</v>
      </c>
      <c r="T392">
        <v>78</v>
      </c>
      <c r="U392" t="s">
        <v>2057</v>
      </c>
      <c r="V392" t="s">
        <v>2057</v>
      </c>
      <c r="W392">
        <v>188.4</v>
      </c>
      <c r="X392">
        <v>1</v>
      </c>
      <c r="Y392">
        <v>8</v>
      </c>
      <c r="Z392">
        <v>15.6</v>
      </c>
      <c r="AA392">
        <f>datos[[#This Row],[mindfulness_minutes_per_day]]/60</f>
        <v>0.26</v>
      </c>
    </row>
    <row r="393" spans="1:27" hidden="1" x14ac:dyDescent="0.25">
      <c r="A393" t="s">
        <v>422</v>
      </c>
      <c r="B393">
        <v>33</v>
      </c>
      <c r="C393" t="s">
        <v>32</v>
      </c>
      <c r="D393">
        <v>6.1</v>
      </c>
      <c r="E393">
        <v>5</v>
      </c>
      <c r="F393">
        <v>2.1</v>
      </c>
      <c r="G393">
        <v>0.6</v>
      </c>
      <c r="H393">
        <v>2</v>
      </c>
      <c r="I393">
        <v>0.8</v>
      </c>
      <c r="J393">
        <v>2.6</v>
      </c>
      <c r="K393">
        <v>3.9</v>
      </c>
      <c r="L393">
        <v>3.2</v>
      </c>
      <c r="M393">
        <v>7.8</v>
      </c>
      <c r="N393">
        <v>10</v>
      </c>
      <c r="O393">
        <v>4</v>
      </c>
      <c r="P393">
        <v>7</v>
      </c>
      <c r="Q393">
        <v>4</v>
      </c>
      <c r="R393">
        <f>datos[[#This Row],[physical_activity_hours_per_week]]/7</f>
        <v>0.5714285714285714</v>
      </c>
      <c r="S393" t="s">
        <v>27</v>
      </c>
      <c r="T393">
        <v>32</v>
      </c>
      <c r="U393" t="s">
        <v>2057</v>
      </c>
      <c r="V393" t="s">
        <v>2057</v>
      </c>
      <c r="W393">
        <v>142</v>
      </c>
      <c r="X393">
        <v>1</v>
      </c>
      <c r="Y393">
        <v>20</v>
      </c>
      <c r="Z393">
        <v>19.7</v>
      </c>
      <c r="AA393">
        <f>datos[[#This Row],[mindfulness_minutes_per_day]]/60</f>
        <v>0.32833333333333331</v>
      </c>
    </row>
    <row r="394" spans="1:27" hidden="1" x14ac:dyDescent="0.25">
      <c r="A394" t="s">
        <v>423</v>
      </c>
      <c r="B394">
        <v>44</v>
      </c>
      <c r="C394" t="s">
        <v>29</v>
      </c>
      <c r="D394">
        <v>5.8</v>
      </c>
      <c r="E394">
        <v>4.5999999999999996</v>
      </c>
      <c r="F394">
        <v>1.3</v>
      </c>
      <c r="G394">
        <v>0.7</v>
      </c>
      <c r="H394">
        <v>2.8</v>
      </c>
      <c r="I394">
        <v>1.5</v>
      </c>
      <c r="J394">
        <v>3.2</v>
      </c>
      <c r="K394">
        <v>1.5</v>
      </c>
      <c r="L394">
        <v>1.3</v>
      </c>
      <c r="M394">
        <v>5.2</v>
      </c>
      <c r="N394">
        <v>2</v>
      </c>
      <c r="O394">
        <v>6</v>
      </c>
      <c r="P394">
        <v>9</v>
      </c>
      <c r="Q394">
        <v>0</v>
      </c>
      <c r="R394">
        <f>datos[[#This Row],[physical_activity_hours_per_week]]/7</f>
        <v>0</v>
      </c>
      <c r="S394" t="s">
        <v>27</v>
      </c>
      <c r="T394">
        <v>26</v>
      </c>
      <c r="U394" t="s">
        <v>2066</v>
      </c>
      <c r="V394" t="s">
        <v>2066</v>
      </c>
      <c r="W394">
        <v>139.1</v>
      </c>
      <c r="X394">
        <v>12</v>
      </c>
      <c r="Y394">
        <v>6</v>
      </c>
      <c r="Z394">
        <v>9.6</v>
      </c>
      <c r="AA394">
        <f>datos[[#This Row],[mindfulness_minutes_per_day]]/60</f>
        <v>0.16</v>
      </c>
    </row>
    <row r="395" spans="1:27" hidden="1" x14ac:dyDescent="0.25">
      <c r="A395" t="s">
        <v>424</v>
      </c>
      <c r="B395">
        <v>35</v>
      </c>
      <c r="C395" t="s">
        <v>26</v>
      </c>
      <c r="D395">
        <v>7.4</v>
      </c>
      <c r="E395">
        <v>3.5</v>
      </c>
      <c r="F395">
        <v>2.1</v>
      </c>
      <c r="G395">
        <v>0.8</v>
      </c>
      <c r="H395">
        <v>2.2999999999999998</v>
      </c>
      <c r="I395">
        <v>3.4</v>
      </c>
      <c r="J395">
        <v>1.1000000000000001</v>
      </c>
      <c r="K395">
        <v>4</v>
      </c>
      <c r="L395">
        <v>1.3</v>
      </c>
      <c r="M395">
        <v>7.7</v>
      </c>
      <c r="N395">
        <v>9</v>
      </c>
      <c r="O395">
        <v>8</v>
      </c>
      <c r="P395">
        <v>4</v>
      </c>
      <c r="Q395">
        <v>3.9</v>
      </c>
      <c r="R395">
        <f>datos[[#This Row],[physical_activity_hours_per_week]]/7</f>
        <v>0.55714285714285716</v>
      </c>
      <c r="S395" t="s">
        <v>27</v>
      </c>
      <c r="T395">
        <v>69</v>
      </c>
      <c r="U395" t="s">
        <v>2057</v>
      </c>
      <c r="V395" t="s">
        <v>2057</v>
      </c>
      <c r="W395">
        <v>191.2</v>
      </c>
      <c r="X395">
        <v>12</v>
      </c>
      <c r="Y395">
        <v>11</v>
      </c>
      <c r="Z395">
        <v>15.4</v>
      </c>
      <c r="AA395">
        <f>datos[[#This Row],[mindfulness_minutes_per_day]]/60</f>
        <v>0.25666666666666665</v>
      </c>
    </row>
    <row r="396" spans="1:27" hidden="1" x14ac:dyDescent="0.25">
      <c r="A396" t="s">
        <v>425</v>
      </c>
      <c r="B396">
        <v>45</v>
      </c>
      <c r="C396" t="s">
        <v>26</v>
      </c>
      <c r="D396">
        <v>5</v>
      </c>
      <c r="E396">
        <v>5.0999999999999996</v>
      </c>
      <c r="F396">
        <v>2.7</v>
      </c>
      <c r="G396">
        <v>1.2</v>
      </c>
      <c r="H396">
        <v>0.4</v>
      </c>
      <c r="I396">
        <v>2.1</v>
      </c>
      <c r="J396">
        <v>2.2999999999999998</v>
      </c>
      <c r="K396">
        <v>1.3</v>
      </c>
      <c r="L396">
        <v>0</v>
      </c>
      <c r="M396">
        <v>4.8</v>
      </c>
      <c r="N396">
        <v>2</v>
      </c>
      <c r="O396">
        <v>4</v>
      </c>
      <c r="P396">
        <v>2</v>
      </c>
      <c r="Q396">
        <v>5.4</v>
      </c>
      <c r="R396">
        <f>datos[[#This Row],[physical_activity_hours_per_week]]/7</f>
        <v>0.77142857142857146</v>
      </c>
      <c r="S396" t="s">
        <v>27</v>
      </c>
      <c r="T396">
        <v>59</v>
      </c>
      <c r="U396" t="s">
        <v>2057</v>
      </c>
      <c r="V396" t="s">
        <v>2057</v>
      </c>
      <c r="W396">
        <v>160.69999999999999</v>
      </c>
      <c r="X396">
        <v>2</v>
      </c>
      <c r="Y396">
        <v>16</v>
      </c>
      <c r="Z396">
        <v>10.9</v>
      </c>
      <c r="AA396">
        <f>datos[[#This Row],[mindfulness_minutes_per_day]]/60</f>
        <v>0.18166666666666667</v>
      </c>
    </row>
    <row r="397" spans="1:27" hidden="1" x14ac:dyDescent="0.25">
      <c r="A397" t="s">
        <v>426</v>
      </c>
      <c r="B397">
        <v>15</v>
      </c>
      <c r="C397" t="s">
        <v>29</v>
      </c>
      <c r="D397">
        <v>5.0999999999999996</v>
      </c>
      <c r="E397">
        <v>3.3</v>
      </c>
      <c r="F397">
        <v>3.1</v>
      </c>
      <c r="G397">
        <v>0.3</v>
      </c>
      <c r="H397">
        <v>1</v>
      </c>
      <c r="I397">
        <v>5</v>
      </c>
      <c r="J397">
        <v>2.4</v>
      </c>
      <c r="K397">
        <v>3.5</v>
      </c>
      <c r="L397">
        <v>0</v>
      </c>
      <c r="M397">
        <v>7.8</v>
      </c>
      <c r="N397">
        <v>2</v>
      </c>
      <c r="O397">
        <v>10</v>
      </c>
      <c r="P397">
        <v>4</v>
      </c>
      <c r="Q397">
        <v>5</v>
      </c>
      <c r="R397">
        <f>datos[[#This Row],[physical_activity_hours_per_week]]/7</f>
        <v>0.7142857142857143</v>
      </c>
      <c r="S397" t="s">
        <v>30</v>
      </c>
      <c r="T397">
        <v>21</v>
      </c>
      <c r="U397" t="s">
        <v>2057</v>
      </c>
      <c r="V397" t="s">
        <v>2057</v>
      </c>
      <c r="W397">
        <v>204.7</v>
      </c>
      <c r="X397">
        <v>20</v>
      </c>
      <c r="Y397">
        <v>19</v>
      </c>
      <c r="Z397">
        <v>8</v>
      </c>
      <c r="AA397">
        <f>datos[[#This Row],[mindfulness_minutes_per_day]]/60</f>
        <v>0.13333333333333333</v>
      </c>
    </row>
    <row r="398" spans="1:27" hidden="1" x14ac:dyDescent="0.25">
      <c r="A398" t="s">
        <v>427</v>
      </c>
      <c r="B398">
        <v>30</v>
      </c>
      <c r="C398" t="s">
        <v>26</v>
      </c>
      <c r="D398">
        <v>7.6</v>
      </c>
      <c r="E398">
        <v>1.9</v>
      </c>
      <c r="F398">
        <v>0.9</v>
      </c>
      <c r="G398">
        <v>0.9</v>
      </c>
      <c r="H398">
        <v>2</v>
      </c>
      <c r="I398">
        <v>1.1000000000000001</v>
      </c>
      <c r="J398">
        <v>3</v>
      </c>
      <c r="K398">
        <v>3.7</v>
      </c>
      <c r="L398">
        <v>1</v>
      </c>
      <c r="M398">
        <v>7.3</v>
      </c>
      <c r="N398">
        <v>5</v>
      </c>
      <c r="O398">
        <v>1</v>
      </c>
      <c r="P398">
        <v>10</v>
      </c>
      <c r="Q398">
        <v>3.8</v>
      </c>
      <c r="R398">
        <f>datos[[#This Row],[physical_activity_hours_per_week]]/7</f>
        <v>0.54285714285714282</v>
      </c>
      <c r="S398" t="s">
        <v>30</v>
      </c>
      <c r="T398">
        <v>22</v>
      </c>
      <c r="U398" t="s">
        <v>2066</v>
      </c>
      <c r="V398" t="s">
        <v>2066</v>
      </c>
      <c r="W398">
        <v>155.5</v>
      </c>
      <c r="X398">
        <v>5</v>
      </c>
      <c r="Y398">
        <v>20</v>
      </c>
      <c r="Z398">
        <v>3.4</v>
      </c>
      <c r="AA398">
        <f>datos[[#This Row],[mindfulness_minutes_per_day]]/60</f>
        <v>5.6666666666666664E-2</v>
      </c>
    </row>
    <row r="399" spans="1:27" hidden="1" x14ac:dyDescent="0.25">
      <c r="A399" t="s">
        <v>428</v>
      </c>
      <c r="B399">
        <v>37</v>
      </c>
      <c r="C399" t="s">
        <v>29</v>
      </c>
      <c r="D399">
        <v>4</v>
      </c>
      <c r="E399">
        <v>3</v>
      </c>
      <c r="F399">
        <v>1</v>
      </c>
      <c r="G399">
        <v>0.6</v>
      </c>
      <c r="H399">
        <v>2.2999999999999998</v>
      </c>
      <c r="I399">
        <v>2.6</v>
      </c>
      <c r="J399">
        <v>2</v>
      </c>
      <c r="K399">
        <v>2.2999999999999998</v>
      </c>
      <c r="L399">
        <v>2.5</v>
      </c>
      <c r="M399">
        <v>4.5999999999999996</v>
      </c>
      <c r="N399">
        <v>8</v>
      </c>
      <c r="O399">
        <v>5</v>
      </c>
      <c r="P399">
        <v>3</v>
      </c>
      <c r="Q399">
        <v>3.3</v>
      </c>
      <c r="R399">
        <f>datos[[#This Row],[physical_activity_hours_per_week]]/7</f>
        <v>0.47142857142857142</v>
      </c>
      <c r="S399" t="s">
        <v>30</v>
      </c>
      <c r="T399">
        <v>61</v>
      </c>
      <c r="U399" t="s">
        <v>2066</v>
      </c>
      <c r="V399" t="s">
        <v>2066</v>
      </c>
      <c r="W399">
        <v>131.30000000000001</v>
      </c>
      <c r="X399">
        <v>20</v>
      </c>
      <c r="Y399">
        <v>11</v>
      </c>
      <c r="Z399">
        <v>0.8</v>
      </c>
      <c r="AA399">
        <f>datos[[#This Row],[mindfulness_minutes_per_day]]/60</f>
        <v>1.3333333333333334E-2</v>
      </c>
    </row>
    <row r="400" spans="1:27" hidden="1" x14ac:dyDescent="0.25">
      <c r="A400" t="s">
        <v>429</v>
      </c>
      <c r="B400">
        <v>54</v>
      </c>
      <c r="C400" t="s">
        <v>29</v>
      </c>
      <c r="D400">
        <v>4.2</v>
      </c>
      <c r="E400">
        <v>1.5</v>
      </c>
      <c r="F400">
        <v>2.6</v>
      </c>
      <c r="G400">
        <v>0.8</v>
      </c>
      <c r="H400">
        <v>1.1000000000000001</v>
      </c>
      <c r="I400">
        <v>2.2999999999999998</v>
      </c>
      <c r="J400">
        <v>2.6</v>
      </c>
      <c r="K400">
        <v>2.4</v>
      </c>
      <c r="L400">
        <v>0</v>
      </c>
      <c r="M400">
        <v>8</v>
      </c>
      <c r="N400">
        <v>6</v>
      </c>
      <c r="O400">
        <v>7</v>
      </c>
      <c r="P400">
        <v>2</v>
      </c>
      <c r="Q400">
        <v>2.2000000000000002</v>
      </c>
      <c r="R400">
        <f>datos[[#This Row],[physical_activity_hours_per_week]]/7</f>
        <v>0.31428571428571433</v>
      </c>
      <c r="S400" t="s">
        <v>27</v>
      </c>
      <c r="T400">
        <v>58</v>
      </c>
      <c r="U400" t="s">
        <v>2057</v>
      </c>
      <c r="V400" t="s">
        <v>2057</v>
      </c>
      <c r="W400">
        <v>61.8</v>
      </c>
      <c r="X400">
        <v>16</v>
      </c>
      <c r="Y400">
        <v>4</v>
      </c>
      <c r="Z400">
        <v>5.0999999999999996</v>
      </c>
      <c r="AA400">
        <f>datos[[#This Row],[mindfulness_minutes_per_day]]/60</f>
        <v>8.4999999999999992E-2</v>
      </c>
    </row>
    <row r="401" spans="1:27" hidden="1" x14ac:dyDescent="0.25">
      <c r="A401" t="s">
        <v>430</v>
      </c>
      <c r="B401">
        <v>43</v>
      </c>
      <c r="C401" t="s">
        <v>26</v>
      </c>
      <c r="D401">
        <v>3.5</v>
      </c>
      <c r="E401">
        <v>0</v>
      </c>
      <c r="F401">
        <v>2.6</v>
      </c>
      <c r="G401">
        <v>0.7</v>
      </c>
      <c r="H401">
        <v>1.7</v>
      </c>
      <c r="I401">
        <v>2.8</v>
      </c>
      <c r="J401">
        <v>0.6</v>
      </c>
      <c r="K401">
        <v>2.1</v>
      </c>
      <c r="L401">
        <v>1.3</v>
      </c>
      <c r="M401">
        <v>5.3</v>
      </c>
      <c r="N401">
        <v>9</v>
      </c>
      <c r="O401">
        <v>6</v>
      </c>
      <c r="P401">
        <v>2</v>
      </c>
      <c r="Q401">
        <v>2.8</v>
      </c>
      <c r="R401">
        <f>datos[[#This Row],[physical_activity_hours_per_week]]/7</f>
        <v>0.39999999999999997</v>
      </c>
      <c r="S401" t="s">
        <v>27</v>
      </c>
      <c r="T401">
        <v>42</v>
      </c>
      <c r="U401" t="s">
        <v>2057</v>
      </c>
      <c r="V401" t="s">
        <v>2057</v>
      </c>
      <c r="W401">
        <v>138.5</v>
      </c>
      <c r="X401">
        <v>0</v>
      </c>
      <c r="Y401">
        <v>17</v>
      </c>
      <c r="Z401">
        <v>2.2000000000000002</v>
      </c>
      <c r="AA401">
        <f>datos[[#This Row],[mindfulness_minutes_per_day]]/60</f>
        <v>3.6666666666666667E-2</v>
      </c>
    </row>
    <row r="402" spans="1:27" hidden="1" x14ac:dyDescent="0.25">
      <c r="A402" t="s">
        <v>431</v>
      </c>
      <c r="B402">
        <v>15</v>
      </c>
      <c r="C402" t="s">
        <v>26</v>
      </c>
      <c r="D402">
        <v>7.7</v>
      </c>
      <c r="E402">
        <v>1.7</v>
      </c>
      <c r="F402">
        <v>0.7</v>
      </c>
      <c r="G402">
        <v>1.1000000000000001</v>
      </c>
      <c r="H402">
        <v>1.7</v>
      </c>
      <c r="I402">
        <v>1.3</v>
      </c>
      <c r="J402">
        <v>0.8</v>
      </c>
      <c r="K402">
        <v>1.4</v>
      </c>
      <c r="L402">
        <v>1.3</v>
      </c>
      <c r="M402">
        <v>7.9</v>
      </c>
      <c r="N402">
        <v>6</v>
      </c>
      <c r="O402">
        <v>3</v>
      </c>
      <c r="P402">
        <v>8</v>
      </c>
      <c r="Q402">
        <v>4.5</v>
      </c>
      <c r="R402">
        <f>datos[[#This Row],[physical_activity_hours_per_week]]/7</f>
        <v>0.6428571428571429</v>
      </c>
      <c r="S402" t="s">
        <v>34</v>
      </c>
      <c r="T402">
        <v>79</v>
      </c>
      <c r="U402" t="s">
        <v>2057</v>
      </c>
      <c r="V402" t="s">
        <v>2066</v>
      </c>
      <c r="W402">
        <v>88.5</v>
      </c>
      <c r="X402">
        <v>6</v>
      </c>
      <c r="Y402">
        <v>4</v>
      </c>
      <c r="Z402">
        <v>12.3</v>
      </c>
      <c r="AA402">
        <f>datos[[#This Row],[mindfulness_minutes_per_day]]/60</f>
        <v>0.20500000000000002</v>
      </c>
    </row>
    <row r="403" spans="1:27" hidden="1" x14ac:dyDescent="0.25">
      <c r="A403" t="s">
        <v>432</v>
      </c>
      <c r="B403">
        <v>52</v>
      </c>
      <c r="C403" t="s">
        <v>26</v>
      </c>
      <c r="D403">
        <v>5.8</v>
      </c>
      <c r="E403">
        <v>3.1</v>
      </c>
      <c r="F403">
        <v>1</v>
      </c>
      <c r="G403">
        <v>0.9</v>
      </c>
      <c r="H403">
        <v>1.8</v>
      </c>
      <c r="I403">
        <v>1.6</v>
      </c>
      <c r="J403">
        <v>2.5</v>
      </c>
      <c r="K403">
        <v>1.7</v>
      </c>
      <c r="L403">
        <v>2.4</v>
      </c>
      <c r="M403">
        <v>6.7</v>
      </c>
      <c r="N403">
        <v>5</v>
      </c>
      <c r="O403">
        <v>7</v>
      </c>
      <c r="P403">
        <v>5</v>
      </c>
      <c r="Q403">
        <v>3.8</v>
      </c>
      <c r="R403">
        <f>datos[[#This Row],[physical_activity_hours_per_week]]/7</f>
        <v>0.54285714285714282</v>
      </c>
      <c r="S403" t="s">
        <v>27</v>
      </c>
      <c r="T403">
        <v>26</v>
      </c>
      <c r="U403" t="s">
        <v>2057</v>
      </c>
      <c r="V403" t="s">
        <v>2057</v>
      </c>
      <c r="W403">
        <v>58.5</v>
      </c>
      <c r="X403">
        <v>6</v>
      </c>
      <c r="Y403">
        <v>4</v>
      </c>
      <c r="Z403">
        <v>19.7</v>
      </c>
      <c r="AA403">
        <f>datos[[#This Row],[mindfulness_minutes_per_day]]/60</f>
        <v>0.32833333333333331</v>
      </c>
    </row>
    <row r="404" spans="1:27" hidden="1" x14ac:dyDescent="0.25">
      <c r="A404" t="s">
        <v>433</v>
      </c>
      <c r="B404">
        <v>58</v>
      </c>
      <c r="C404" t="s">
        <v>26</v>
      </c>
      <c r="D404">
        <v>3.4</v>
      </c>
      <c r="E404">
        <v>4.5999999999999996</v>
      </c>
      <c r="F404">
        <v>1.8</v>
      </c>
      <c r="G404">
        <v>1.4</v>
      </c>
      <c r="H404">
        <v>0.3</v>
      </c>
      <c r="I404">
        <v>2.5</v>
      </c>
      <c r="J404">
        <v>1.7</v>
      </c>
      <c r="K404">
        <v>3.1</v>
      </c>
      <c r="L404">
        <v>2.2000000000000002</v>
      </c>
      <c r="M404">
        <v>5</v>
      </c>
      <c r="N404">
        <v>1</v>
      </c>
      <c r="O404">
        <v>4</v>
      </c>
      <c r="P404">
        <v>6</v>
      </c>
      <c r="Q404">
        <v>4.8</v>
      </c>
      <c r="R404">
        <f>datos[[#This Row],[physical_activity_hours_per_week]]/7</f>
        <v>0.68571428571428572</v>
      </c>
      <c r="S404" t="s">
        <v>34</v>
      </c>
      <c r="T404">
        <v>23</v>
      </c>
      <c r="U404" t="s">
        <v>2066</v>
      </c>
      <c r="V404" t="s">
        <v>2066</v>
      </c>
      <c r="W404">
        <v>106.7</v>
      </c>
      <c r="X404">
        <v>12</v>
      </c>
      <c r="Y404">
        <v>6</v>
      </c>
      <c r="Z404">
        <v>11.6</v>
      </c>
      <c r="AA404">
        <f>datos[[#This Row],[mindfulness_minutes_per_day]]/60</f>
        <v>0.19333333333333333</v>
      </c>
    </row>
    <row r="405" spans="1:27" hidden="1" x14ac:dyDescent="0.25">
      <c r="A405" t="s">
        <v>434</v>
      </c>
      <c r="B405">
        <v>36</v>
      </c>
      <c r="C405" t="s">
        <v>29</v>
      </c>
      <c r="D405">
        <v>7.7</v>
      </c>
      <c r="E405">
        <v>1.7</v>
      </c>
      <c r="F405">
        <v>2</v>
      </c>
      <c r="G405">
        <v>1.2</v>
      </c>
      <c r="H405">
        <v>0.1</v>
      </c>
      <c r="I405">
        <v>1.4</v>
      </c>
      <c r="J405">
        <v>0.1</v>
      </c>
      <c r="K405">
        <v>3.6</v>
      </c>
      <c r="L405">
        <v>1.3</v>
      </c>
      <c r="M405">
        <v>5.3</v>
      </c>
      <c r="N405">
        <v>8</v>
      </c>
      <c r="O405">
        <v>5</v>
      </c>
      <c r="P405">
        <v>8</v>
      </c>
      <c r="Q405">
        <v>2</v>
      </c>
      <c r="R405">
        <f>datos[[#This Row],[physical_activity_hours_per_week]]/7</f>
        <v>0.2857142857142857</v>
      </c>
      <c r="S405" t="s">
        <v>27</v>
      </c>
      <c r="T405">
        <v>72</v>
      </c>
      <c r="U405" t="s">
        <v>2066</v>
      </c>
      <c r="V405" t="s">
        <v>2057</v>
      </c>
      <c r="W405">
        <v>185.2</v>
      </c>
      <c r="X405">
        <v>8</v>
      </c>
      <c r="Y405">
        <v>2</v>
      </c>
      <c r="Z405">
        <v>2.6</v>
      </c>
      <c r="AA405">
        <f>datos[[#This Row],[mindfulness_minutes_per_day]]/60</f>
        <v>4.3333333333333335E-2</v>
      </c>
    </row>
    <row r="406" spans="1:27" hidden="1" x14ac:dyDescent="0.25">
      <c r="A406" t="s">
        <v>435</v>
      </c>
      <c r="B406">
        <v>62</v>
      </c>
      <c r="C406" t="s">
        <v>29</v>
      </c>
      <c r="D406">
        <v>4.9000000000000004</v>
      </c>
      <c r="E406">
        <v>4.5</v>
      </c>
      <c r="F406">
        <v>2.1</v>
      </c>
      <c r="G406">
        <v>0.2</v>
      </c>
      <c r="H406">
        <v>0</v>
      </c>
      <c r="I406">
        <v>0</v>
      </c>
      <c r="J406">
        <v>2.4</v>
      </c>
      <c r="K406">
        <v>2.5</v>
      </c>
      <c r="L406">
        <v>1.1000000000000001</v>
      </c>
      <c r="M406">
        <v>10</v>
      </c>
      <c r="N406">
        <v>3</v>
      </c>
      <c r="O406">
        <v>7</v>
      </c>
      <c r="P406">
        <v>7</v>
      </c>
      <c r="Q406">
        <v>5.2</v>
      </c>
      <c r="R406">
        <f>datos[[#This Row],[physical_activity_hours_per_week]]/7</f>
        <v>0.74285714285714288</v>
      </c>
      <c r="S406" t="s">
        <v>27</v>
      </c>
      <c r="T406">
        <v>74</v>
      </c>
      <c r="U406" t="s">
        <v>2057</v>
      </c>
      <c r="V406" t="s">
        <v>2066</v>
      </c>
      <c r="W406">
        <v>137.9</v>
      </c>
      <c r="X406">
        <v>17</v>
      </c>
      <c r="Y406">
        <v>0</v>
      </c>
      <c r="Z406">
        <v>16.8</v>
      </c>
      <c r="AA406">
        <f>datos[[#This Row],[mindfulness_minutes_per_day]]/60</f>
        <v>0.28000000000000003</v>
      </c>
    </row>
    <row r="407" spans="1:27" hidden="1" x14ac:dyDescent="0.25">
      <c r="A407" t="s">
        <v>436</v>
      </c>
      <c r="B407">
        <v>44</v>
      </c>
      <c r="C407" t="s">
        <v>29</v>
      </c>
      <c r="D407">
        <v>4.3</v>
      </c>
      <c r="E407">
        <v>1.2</v>
      </c>
      <c r="F407">
        <v>0.6</v>
      </c>
      <c r="G407">
        <v>0.5</v>
      </c>
      <c r="H407">
        <v>1.6</v>
      </c>
      <c r="I407">
        <v>3.6</v>
      </c>
      <c r="J407">
        <v>0.5</v>
      </c>
      <c r="K407">
        <v>1.2</v>
      </c>
      <c r="L407">
        <v>0.5</v>
      </c>
      <c r="M407">
        <v>9.3000000000000007</v>
      </c>
      <c r="N407">
        <v>2</v>
      </c>
      <c r="O407">
        <v>2</v>
      </c>
      <c r="P407">
        <v>7</v>
      </c>
      <c r="Q407">
        <v>1.8</v>
      </c>
      <c r="R407">
        <f>datos[[#This Row],[physical_activity_hours_per_week]]/7</f>
        <v>0.25714285714285717</v>
      </c>
      <c r="S407" t="s">
        <v>27</v>
      </c>
      <c r="T407">
        <v>27</v>
      </c>
      <c r="U407" t="s">
        <v>2066</v>
      </c>
      <c r="V407" t="s">
        <v>2057</v>
      </c>
      <c r="W407">
        <v>158.9</v>
      </c>
      <c r="X407">
        <v>0</v>
      </c>
      <c r="Y407">
        <v>5</v>
      </c>
      <c r="Z407">
        <v>12.4</v>
      </c>
      <c r="AA407">
        <f>datos[[#This Row],[mindfulness_minutes_per_day]]/60</f>
        <v>0.20666666666666667</v>
      </c>
    </row>
    <row r="408" spans="1:27" hidden="1" x14ac:dyDescent="0.25">
      <c r="A408" t="s">
        <v>437</v>
      </c>
      <c r="B408">
        <v>59</v>
      </c>
      <c r="C408" t="s">
        <v>29</v>
      </c>
      <c r="D408">
        <v>5.6</v>
      </c>
      <c r="E408">
        <v>1.6</v>
      </c>
      <c r="F408">
        <v>2</v>
      </c>
      <c r="G408">
        <v>0.9</v>
      </c>
      <c r="H408">
        <v>0.1</v>
      </c>
      <c r="I408">
        <v>3.1</v>
      </c>
      <c r="J408">
        <v>5.2</v>
      </c>
      <c r="K408">
        <v>1</v>
      </c>
      <c r="L408">
        <v>0.1</v>
      </c>
      <c r="M408">
        <v>6.2</v>
      </c>
      <c r="N408">
        <v>7</v>
      </c>
      <c r="O408">
        <v>4</v>
      </c>
      <c r="P408">
        <v>7</v>
      </c>
      <c r="Q408">
        <v>3.4</v>
      </c>
      <c r="R408">
        <f>datos[[#This Row],[physical_activity_hours_per_week]]/7</f>
        <v>0.48571428571428571</v>
      </c>
      <c r="S408" t="s">
        <v>34</v>
      </c>
      <c r="T408">
        <v>51</v>
      </c>
      <c r="U408" t="s">
        <v>2057</v>
      </c>
      <c r="V408" t="s">
        <v>2057</v>
      </c>
      <c r="W408">
        <v>183.7</v>
      </c>
      <c r="X408">
        <v>10</v>
      </c>
      <c r="Y408">
        <v>6</v>
      </c>
      <c r="Z408">
        <v>14</v>
      </c>
      <c r="AA408">
        <f>datos[[#This Row],[mindfulness_minutes_per_day]]/60</f>
        <v>0.23333333333333334</v>
      </c>
    </row>
    <row r="409" spans="1:27" hidden="1" x14ac:dyDescent="0.25">
      <c r="A409" t="s">
        <v>438</v>
      </c>
      <c r="B409">
        <v>34</v>
      </c>
      <c r="C409" t="s">
        <v>29</v>
      </c>
      <c r="D409">
        <v>9</v>
      </c>
      <c r="E409">
        <v>5.2</v>
      </c>
      <c r="F409">
        <v>1.3</v>
      </c>
      <c r="G409">
        <v>1</v>
      </c>
      <c r="H409">
        <v>3.6</v>
      </c>
      <c r="I409">
        <v>1.5</v>
      </c>
      <c r="J409">
        <v>0</v>
      </c>
      <c r="K409">
        <v>2.4</v>
      </c>
      <c r="L409">
        <v>0.6</v>
      </c>
      <c r="M409">
        <v>7</v>
      </c>
      <c r="N409">
        <v>2</v>
      </c>
      <c r="O409">
        <v>4</v>
      </c>
      <c r="P409">
        <v>7</v>
      </c>
      <c r="Q409">
        <v>1.9</v>
      </c>
      <c r="R409">
        <f>datos[[#This Row],[physical_activity_hours_per_week]]/7</f>
        <v>0.27142857142857141</v>
      </c>
      <c r="S409" t="s">
        <v>27</v>
      </c>
      <c r="T409">
        <v>38</v>
      </c>
      <c r="U409" t="s">
        <v>2057</v>
      </c>
      <c r="V409" t="s">
        <v>2066</v>
      </c>
      <c r="W409">
        <v>148.19999999999999</v>
      </c>
      <c r="X409">
        <v>10</v>
      </c>
      <c r="Y409">
        <v>7</v>
      </c>
      <c r="Z409">
        <v>5.8</v>
      </c>
      <c r="AA409">
        <f>datos[[#This Row],[mindfulness_minutes_per_day]]/60</f>
        <v>9.6666666666666665E-2</v>
      </c>
    </row>
    <row r="410" spans="1:27" hidden="1" x14ac:dyDescent="0.25">
      <c r="A410" t="s">
        <v>439</v>
      </c>
      <c r="B410">
        <v>35</v>
      </c>
      <c r="C410" t="s">
        <v>29</v>
      </c>
      <c r="D410">
        <v>5.2</v>
      </c>
      <c r="E410">
        <v>3.1</v>
      </c>
      <c r="F410">
        <v>0.8</v>
      </c>
      <c r="G410">
        <v>0.6</v>
      </c>
      <c r="H410">
        <v>2.2000000000000002</v>
      </c>
      <c r="I410">
        <v>2.2999999999999998</v>
      </c>
      <c r="J410">
        <v>2.1</v>
      </c>
      <c r="K410">
        <v>1.8</v>
      </c>
      <c r="L410">
        <v>0.1</v>
      </c>
      <c r="M410">
        <v>7.9</v>
      </c>
      <c r="N410">
        <v>1</v>
      </c>
      <c r="O410">
        <v>6</v>
      </c>
      <c r="P410">
        <v>8</v>
      </c>
      <c r="Q410">
        <v>2.8</v>
      </c>
      <c r="R410">
        <f>datos[[#This Row],[physical_activity_hours_per_week]]/7</f>
        <v>0.39999999999999997</v>
      </c>
      <c r="S410" t="s">
        <v>30</v>
      </c>
      <c r="T410">
        <v>73</v>
      </c>
      <c r="U410" t="s">
        <v>2066</v>
      </c>
      <c r="V410" t="s">
        <v>2066</v>
      </c>
      <c r="W410">
        <v>115.6</v>
      </c>
      <c r="X410">
        <v>9</v>
      </c>
      <c r="Y410">
        <v>13</v>
      </c>
      <c r="Z410">
        <v>19.100000000000001</v>
      </c>
      <c r="AA410">
        <f>datos[[#This Row],[mindfulness_minutes_per_day]]/60</f>
        <v>0.31833333333333336</v>
      </c>
    </row>
    <row r="411" spans="1:27" hidden="1" x14ac:dyDescent="0.25">
      <c r="A411" t="s">
        <v>440</v>
      </c>
      <c r="B411">
        <v>14</v>
      </c>
      <c r="C411" t="s">
        <v>29</v>
      </c>
      <c r="D411">
        <v>7.2</v>
      </c>
      <c r="E411">
        <v>2.7</v>
      </c>
      <c r="F411">
        <v>2</v>
      </c>
      <c r="G411">
        <v>1.7</v>
      </c>
      <c r="H411">
        <v>0.3</v>
      </c>
      <c r="I411">
        <v>3.2</v>
      </c>
      <c r="J411">
        <v>0.7</v>
      </c>
      <c r="K411">
        <v>4</v>
      </c>
      <c r="L411">
        <v>1.1000000000000001</v>
      </c>
      <c r="M411">
        <v>4.9000000000000004</v>
      </c>
      <c r="N411">
        <v>2</v>
      </c>
      <c r="O411">
        <v>7</v>
      </c>
      <c r="P411">
        <v>1</v>
      </c>
      <c r="Q411">
        <v>7.1</v>
      </c>
      <c r="R411">
        <f>datos[[#This Row],[physical_activity_hours_per_week]]/7</f>
        <v>1.0142857142857142</v>
      </c>
      <c r="S411" t="s">
        <v>30</v>
      </c>
      <c r="T411">
        <v>31</v>
      </c>
      <c r="U411" t="s">
        <v>2066</v>
      </c>
      <c r="V411" t="s">
        <v>2066</v>
      </c>
      <c r="W411">
        <v>127.7</v>
      </c>
      <c r="X411">
        <v>16</v>
      </c>
      <c r="Y411">
        <v>14</v>
      </c>
      <c r="Z411">
        <v>19</v>
      </c>
      <c r="AA411">
        <f>datos[[#This Row],[mindfulness_minutes_per_day]]/60</f>
        <v>0.31666666666666665</v>
      </c>
    </row>
    <row r="412" spans="1:27" hidden="1" x14ac:dyDescent="0.25">
      <c r="A412" t="s">
        <v>441</v>
      </c>
      <c r="B412">
        <v>39</v>
      </c>
      <c r="C412" t="s">
        <v>29</v>
      </c>
      <c r="D412">
        <v>7.5</v>
      </c>
      <c r="E412">
        <v>3.4</v>
      </c>
      <c r="F412">
        <v>1.9</v>
      </c>
      <c r="G412">
        <v>1.4</v>
      </c>
      <c r="H412">
        <v>2.6</v>
      </c>
      <c r="I412">
        <v>3.6</v>
      </c>
      <c r="J412">
        <v>3.1</v>
      </c>
      <c r="K412">
        <v>1.6</v>
      </c>
      <c r="L412">
        <v>1.2</v>
      </c>
      <c r="M412">
        <v>7.3</v>
      </c>
      <c r="N412">
        <v>6</v>
      </c>
      <c r="O412">
        <v>4</v>
      </c>
      <c r="P412">
        <v>3</v>
      </c>
      <c r="Q412">
        <v>4</v>
      </c>
      <c r="R412">
        <f>datos[[#This Row],[physical_activity_hours_per_week]]/7</f>
        <v>0.5714285714285714</v>
      </c>
      <c r="S412" t="s">
        <v>27</v>
      </c>
      <c r="T412">
        <v>76</v>
      </c>
      <c r="U412" t="s">
        <v>2057</v>
      </c>
      <c r="V412" t="s">
        <v>2057</v>
      </c>
      <c r="W412">
        <v>188.6</v>
      </c>
      <c r="X412">
        <v>16</v>
      </c>
      <c r="Y412">
        <v>6</v>
      </c>
      <c r="Z412">
        <v>8.5</v>
      </c>
      <c r="AA412">
        <f>datos[[#This Row],[mindfulness_minutes_per_day]]/60</f>
        <v>0.14166666666666666</v>
      </c>
    </row>
    <row r="413" spans="1:27" hidden="1" x14ac:dyDescent="0.25">
      <c r="A413" t="s">
        <v>442</v>
      </c>
      <c r="B413">
        <v>54</v>
      </c>
      <c r="C413" t="s">
        <v>26</v>
      </c>
      <c r="D413">
        <v>6.9</v>
      </c>
      <c r="E413">
        <v>1.2</v>
      </c>
      <c r="F413">
        <v>2.8</v>
      </c>
      <c r="G413">
        <v>0.2</v>
      </c>
      <c r="H413">
        <v>2.6</v>
      </c>
      <c r="I413">
        <v>2.1</v>
      </c>
      <c r="J413">
        <v>1.5</v>
      </c>
      <c r="K413">
        <v>3.3</v>
      </c>
      <c r="L413">
        <v>0.9</v>
      </c>
      <c r="M413">
        <v>7.7</v>
      </c>
      <c r="N413">
        <v>2</v>
      </c>
      <c r="O413">
        <v>10</v>
      </c>
      <c r="P413">
        <v>1</v>
      </c>
      <c r="Q413">
        <v>3.5</v>
      </c>
      <c r="R413">
        <f>datos[[#This Row],[physical_activity_hours_per_week]]/7</f>
        <v>0.5</v>
      </c>
      <c r="S413" t="s">
        <v>27</v>
      </c>
      <c r="T413">
        <v>29</v>
      </c>
      <c r="U413" t="s">
        <v>2066</v>
      </c>
      <c r="V413" t="s">
        <v>2057</v>
      </c>
      <c r="W413">
        <v>148.69999999999999</v>
      </c>
      <c r="X413">
        <v>11</v>
      </c>
      <c r="Y413">
        <v>6</v>
      </c>
      <c r="Z413">
        <v>15.7</v>
      </c>
      <c r="AA413">
        <f>datos[[#This Row],[mindfulness_minutes_per_day]]/60</f>
        <v>0.26166666666666666</v>
      </c>
    </row>
    <row r="414" spans="1:27" hidden="1" x14ac:dyDescent="0.25">
      <c r="A414" t="s">
        <v>443</v>
      </c>
      <c r="B414">
        <v>14</v>
      </c>
      <c r="C414" t="s">
        <v>26</v>
      </c>
      <c r="D414">
        <v>8.5</v>
      </c>
      <c r="E414">
        <v>2.5</v>
      </c>
      <c r="F414">
        <v>1.1000000000000001</v>
      </c>
      <c r="G414">
        <v>1.2</v>
      </c>
      <c r="H414">
        <v>2.7</v>
      </c>
      <c r="I414">
        <v>1.3</v>
      </c>
      <c r="J414">
        <v>3.2</v>
      </c>
      <c r="K414">
        <v>1.7</v>
      </c>
      <c r="L414">
        <v>1.3</v>
      </c>
      <c r="M414">
        <v>6.9</v>
      </c>
      <c r="N414">
        <v>1</v>
      </c>
      <c r="O414">
        <v>1</v>
      </c>
      <c r="P414">
        <v>8</v>
      </c>
      <c r="Q414">
        <v>5.8</v>
      </c>
      <c r="R414">
        <f>datos[[#This Row],[physical_activity_hours_per_week]]/7</f>
        <v>0.82857142857142851</v>
      </c>
      <c r="S414" t="s">
        <v>34</v>
      </c>
      <c r="T414">
        <v>33</v>
      </c>
      <c r="U414" t="s">
        <v>2066</v>
      </c>
      <c r="V414" t="s">
        <v>2057</v>
      </c>
      <c r="W414">
        <v>22.8</v>
      </c>
      <c r="X414">
        <v>9</v>
      </c>
      <c r="Y414">
        <v>0</v>
      </c>
      <c r="Z414">
        <v>18.8</v>
      </c>
      <c r="AA414">
        <f>datos[[#This Row],[mindfulness_minutes_per_day]]/60</f>
        <v>0.31333333333333335</v>
      </c>
    </row>
    <row r="415" spans="1:27" hidden="1" x14ac:dyDescent="0.25">
      <c r="A415" t="s">
        <v>444</v>
      </c>
      <c r="B415">
        <v>38</v>
      </c>
      <c r="C415" t="s">
        <v>29</v>
      </c>
      <c r="D415">
        <v>4.5999999999999996</v>
      </c>
      <c r="E415">
        <v>3</v>
      </c>
      <c r="F415">
        <v>2.2000000000000002</v>
      </c>
      <c r="G415">
        <v>1</v>
      </c>
      <c r="H415">
        <v>0.7</v>
      </c>
      <c r="I415">
        <v>3.8</v>
      </c>
      <c r="J415">
        <v>2.9</v>
      </c>
      <c r="K415">
        <v>2.1</v>
      </c>
      <c r="L415">
        <v>0.7</v>
      </c>
      <c r="M415">
        <v>8.1999999999999993</v>
      </c>
      <c r="N415">
        <v>1</v>
      </c>
      <c r="O415">
        <v>1</v>
      </c>
      <c r="P415">
        <v>2</v>
      </c>
      <c r="Q415">
        <v>0</v>
      </c>
      <c r="R415">
        <f>datos[[#This Row],[physical_activity_hours_per_week]]/7</f>
        <v>0</v>
      </c>
      <c r="S415" t="s">
        <v>27</v>
      </c>
      <c r="T415">
        <v>46</v>
      </c>
      <c r="U415" t="s">
        <v>2057</v>
      </c>
      <c r="V415" t="s">
        <v>2057</v>
      </c>
      <c r="W415">
        <v>132.30000000000001</v>
      </c>
      <c r="X415">
        <v>11</v>
      </c>
      <c r="Y415">
        <v>8</v>
      </c>
      <c r="Z415">
        <v>6.3</v>
      </c>
      <c r="AA415">
        <f>datos[[#This Row],[mindfulness_minutes_per_day]]/60</f>
        <v>0.105</v>
      </c>
    </row>
    <row r="416" spans="1:27" hidden="1" x14ac:dyDescent="0.25">
      <c r="A416" t="s">
        <v>445</v>
      </c>
      <c r="B416">
        <v>29</v>
      </c>
      <c r="C416" t="s">
        <v>32</v>
      </c>
      <c r="D416">
        <v>3.9</v>
      </c>
      <c r="E416">
        <v>4.8</v>
      </c>
      <c r="F416">
        <v>0.4</v>
      </c>
      <c r="G416">
        <v>1.6</v>
      </c>
      <c r="H416">
        <v>2.2000000000000002</v>
      </c>
      <c r="I416">
        <v>2.1</v>
      </c>
      <c r="J416">
        <v>0.7</v>
      </c>
      <c r="K416">
        <v>2.7</v>
      </c>
      <c r="L416">
        <v>2</v>
      </c>
      <c r="M416">
        <v>6.7</v>
      </c>
      <c r="N416">
        <v>4</v>
      </c>
      <c r="O416">
        <v>5</v>
      </c>
      <c r="P416">
        <v>7</v>
      </c>
      <c r="Q416">
        <v>2.7</v>
      </c>
      <c r="R416">
        <f>datos[[#This Row],[physical_activity_hours_per_week]]/7</f>
        <v>0.38571428571428573</v>
      </c>
      <c r="S416" t="s">
        <v>30</v>
      </c>
      <c r="T416">
        <v>63</v>
      </c>
      <c r="U416" t="s">
        <v>2057</v>
      </c>
      <c r="V416" t="s">
        <v>2057</v>
      </c>
      <c r="W416">
        <v>176.6</v>
      </c>
      <c r="X416">
        <v>5</v>
      </c>
      <c r="Y416">
        <v>6</v>
      </c>
      <c r="Z416">
        <v>9.4</v>
      </c>
      <c r="AA416">
        <f>datos[[#This Row],[mindfulness_minutes_per_day]]/60</f>
        <v>0.15666666666666668</v>
      </c>
    </row>
    <row r="417" spans="1:27" hidden="1" x14ac:dyDescent="0.25">
      <c r="A417" t="s">
        <v>446</v>
      </c>
      <c r="B417">
        <v>52</v>
      </c>
      <c r="C417" t="s">
        <v>26</v>
      </c>
      <c r="D417">
        <v>3.9</v>
      </c>
      <c r="E417">
        <v>0.5</v>
      </c>
      <c r="F417">
        <v>1.7</v>
      </c>
      <c r="G417">
        <v>0.2</v>
      </c>
      <c r="H417">
        <v>2.7</v>
      </c>
      <c r="I417">
        <v>1.8</v>
      </c>
      <c r="J417">
        <v>1.1000000000000001</v>
      </c>
      <c r="K417">
        <v>3.2</v>
      </c>
      <c r="L417">
        <v>1.4</v>
      </c>
      <c r="M417">
        <v>7.8</v>
      </c>
      <c r="N417">
        <v>8</v>
      </c>
      <c r="O417">
        <v>1</v>
      </c>
      <c r="P417">
        <v>6</v>
      </c>
      <c r="Q417">
        <v>2</v>
      </c>
      <c r="R417">
        <f>datos[[#This Row],[physical_activity_hours_per_week]]/7</f>
        <v>0.2857142857142857</v>
      </c>
      <c r="S417" t="s">
        <v>34</v>
      </c>
      <c r="T417">
        <v>40</v>
      </c>
      <c r="U417" t="s">
        <v>2057</v>
      </c>
      <c r="V417" t="s">
        <v>2057</v>
      </c>
      <c r="W417">
        <v>159.1</v>
      </c>
      <c r="X417">
        <v>20</v>
      </c>
      <c r="Y417">
        <v>19</v>
      </c>
      <c r="Z417">
        <v>10.6</v>
      </c>
      <c r="AA417">
        <f>datos[[#This Row],[mindfulness_minutes_per_day]]/60</f>
        <v>0.17666666666666667</v>
      </c>
    </row>
    <row r="418" spans="1:27" hidden="1" x14ac:dyDescent="0.25">
      <c r="A418" t="s">
        <v>447</v>
      </c>
      <c r="B418">
        <v>45</v>
      </c>
      <c r="C418" t="s">
        <v>29</v>
      </c>
      <c r="D418">
        <v>5.7</v>
      </c>
      <c r="E418">
        <v>5.6</v>
      </c>
      <c r="F418">
        <v>2.5</v>
      </c>
      <c r="G418">
        <v>2</v>
      </c>
      <c r="H418">
        <v>3.1</v>
      </c>
      <c r="I418">
        <v>2.2999999999999998</v>
      </c>
      <c r="J418">
        <v>1.6</v>
      </c>
      <c r="K418">
        <v>3</v>
      </c>
      <c r="L418">
        <v>0.7</v>
      </c>
      <c r="M418">
        <v>6.8</v>
      </c>
      <c r="N418">
        <v>6</v>
      </c>
      <c r="O418">
        <v>3</v>
      </c>
      <c r="P418">
        <v>1</v>
      </c>
      <c r="Q418">
        <v>1.3</v>
      </c>
      <c r="R418">
        <f>datos[[#This Row],[physical_activity_hours_per_week]]/7</f>
        <v>0.18571428571428572</v>
      </c>
      <c r="S418" t="s">
        <v>27</v>
      </c>
      <c r="T418">
        <v>39</v>
      </c>
      <c r="U418" t="s">
        <v>2066</v>
      </c>
      <c r="V418" t="s">
        <v>2057</v>
      </c>
      <c r="W418">
        <v>99</v>
      </c>
      <c r="X418">
        <v>5</v>
      </c>
      <c r="Y418">
        <v>6</v>
      </c>
      <c r="Z418">
        <v>1.2</v>
      </c>
      <c r="AA418">
        <f>datos[[#This Row],[mindfulness_minutes_per_day]]/60</f>
        <v>0.02</v>
      </c>
    </row>
    <row r="419" spans="1:27" hidden="1" x14ac:dyDescent="0.25">
      <c r="A419" t="s">
        <v>448</v>
      </c>
      <c r="B419">
        <v>21</v>
      </c>
      <c r="C419" t="s">
        <v>26</v>
      </c>
      <c r="D419">
        <v>4.0999999999999996</v>
      </c>
      <c r="E419">
        <v>2.8</v>
      </c>
      <c r="F419">
        <v>2.5</v>
      </c>
      <c r="G419">
        <v>0.6</v>
      </c>
      <c r="H419">
        <v>0</v>
      </c>
      <c r="I419">
        <v>3.4</v>
      </c>
      <c r="J419">
        <v>1.9</v>
      </c>
      <c r="K419">
        <v>1.8</v>
      </c>
      <c r="L419">
        <v>0</v>
      </c>
      <c r="M419">
        <v>4.7</v>
      </c>
      <c r="N419">
        <v>4</v>
      </c>
      <c r="O419">
        <v>9</v>
      </c>
      <c r="P419">
        <v>6</v>
      </c>
      <c r="Q419">
        <v>0</v>
      </c>
      <c r="R419">
        <f>datos[[#This Row],[physical_activity_hours_per_week]]/7</f>
        <v>0</v>
      </c>
      <c r="S419" t="s">
        <v>27</v>
      </c>
      <c r="T419">
        <v>76</v>
      </c>
      <c r="U419" t="s">
        <v>2066</v>
      </c>
      <c r="V419" t="s">
        <v>2066</v>
      </c>
      <c r="W419">
        <v>112.7</v>
      </c>
      <c r="X419">
        <v>5</v>
      </c>
      <c r="Y419">
        <v>17</v>
      </c>
      <c r="Z419">
        <v>13.5</v>
      </c>
      <c r="AA419">
        <f>datos[[#This Row],[mindfulness_minutes_per_day]]/60</f>
        <v>0.22500000000000001</v>
      </c>
    </row>
    <row r="420" spans="1:27" hidden="1" x14ac:dyDescent="0.25">
      <c r="A420" t="s">
        <v>449</v>
      </c>
      <c r="B420">
        <v>55</v>
      </c>
      <c r="C420" t="s">
        <v>26</v>
      </c>
      <c r="D420">
        <v>6.3</v>
      </c>
      <c r="E420">
        <v>1.3</v>
      </c>
      <c r="F420">
        <v>2.6</v>
      </c>
      <c r="G420">
        <v>1.2</v>
      </c>
      <c r="H420">
        <v>1.3</v>
      </c>
      <c r="I420">
        <v>2</v>
      </c>
      <c r="J420">
        <v>1.8</v>
      </c>
      <c r="K420">
        <v>2.6</v>
      </c>
      <c r="L420">
        <v>1.1000000000000001</v>
      </c>
      <c r="M420">
        <v>7.6</v>
      </c>
      <c r="N420">
        <v>6</v>
      </c>
      <c r="O420">
        <v>3</v>
      </c>
      <c r="P420">
        <v>9</v>
      </c>
      <c r="Q420">
        <v>2.6</v>
      </c>
      <c r="R420">
        <f>datos[[#This Row],[physical_activity_hours_per_week]]/7</f>
        <v>0.37142857142857144</v>
      </c>
      <c r="S420" t="s">
        <v>27</v>
      </c>
      <c r="T420">
        <v>23</v>
      </c>
      <c r="U420" t="s">
        <v>2057</v>
      </c>
      <c r="V420" t="s">
        <v>2057</v>
      </c>
      <c r="W420">
        <v>52.6</v>
      </c>
      <c r="X420">
        <v>19</v>
      </c>
      <c r="Y420">
        <v>13</v>
      </c>
      <c r="Z420">
        <v>18.2</v>
      </c>
      <c r="AA420">
        <f>datos[[#This Row],[mindfulness_minutes_per_day]]/60</f>
        <v>0.30333333333333334</v>
      </c>
    </row>
    <row r="421" spans="1:27" hidden="1" x14ac:dyDescent="0.25">
      <c r="A421" t="s">
        <v>450</v>
      </c>
      <c r="B421">
        <v>60</v>
      </c>
      <c r="C421" t="s">
        <v>26</v>
      </c>
      <c r="D421">
        <v>6.2</v>
      </c>
      <c r="E421">
        <v>1.1000000000000001</v>
      </c>
      <c r="F421">
        <v>2.8</v>
      </c>
      <c r="G421">
        <v>0.7</v>
      </c>
      <c r="H421">
        <v>0.7</v>
      </c>
      <c r="I421">
        <v>3.2</v>
      </c>
      <c r="J421">
        <v>2.9</v>
      </c>
      <c r="K421">
        <v>2</v>
      </c>
      <c r="L421">
        <v>2.2999999999999998</v>
      </c>
      <c r="M421">
        <v>8.1</v>
      </c>
      <c r="N421">
        <v>6</v>
      </c>
      <c r="O421">
        <v>3</v>
      </c>
      <c r="P421">
        <v>3</v>
      </c>
      <c r="Q421">
        <v>4.4000000000000004</v>
      </c>
      <c r="R421">
        <f>datos[[#This Row],[physical_activity_hours_per_week]]/7</f>
        <v>0.62857142857142867</v>
      </c>
      <c r="S421" t="s">
        <v>27</v>
      </c>
      <c r="T421">
        <v>38</v>
      </c>
      <c r="U421" t="s">
        <v>2066</v>
      </c>
      <c r="V421" t="s">
        <v>2066</v>
      </c>
      <c r="W421">
        <v>177.5</v>
      </c>
      <c r="X421">
        <v>7</v>
      </c>
      <c r="Y421">
        <v>14</v>
      </c>
      <c r="Z421">
        <v>8.8000000000000007</v>
      </c>
      <c r="AA421">
        <f>datos[[#This Row],[mindfulness_minutes_per_day]]/60</f>
        <v>0.14666666666666667</v>
      </c>
    </row>
    <row r="422" spans="1:27" hidden="1" x14ac:dyDescent="0.25">
      <c r="A422" t="s">
        <v>451</v>
      </c>
      <c r="B422">
        <v>51</v>
      </c>
      <c r="C422" t="s">
        <v>29</v>
      </c>
      <c r="D422">
        <v>8</v>
      </c>
      <c r="E422">
        <v>3.4</v>
      </c>
      <c r="F422">
        <v>1.6</v>
      </c>
      <c r="G422">
        <v>0.8</v>
      </c>
      <c r="H422">
        <v>3.4</v>
      </c>
      <c r="I422">
        <v>1.7</v>
      </c>
      <c r="J422">
        <v>2.2999999999999998</v>
      </c>
      <c r="K422">
        <v>0.6</v>
      </c>
      <c r="L422">
        <v>1.8</v>
      </c>
      <c r="M422">
        <v>6.3</v>
      </c>
      <c r="N422">
        <v>9</v>
      </c>
      <c r="O422">
        <v>9</v>
      </c>
      <c r="P422">
        <v>7</v>
      </c>
      <c r="Q422">
        <v>2.7</v>
      </c>
      <c r="R422">
        <f>datos[[#This Row],[physical_activity_hours_per_week]]/7</f>
        <v>0.38571428571428573</v>
      </c>
      <c r="S422" t="s">
        <v>27</v>
      </c>
      <c r="T422">
        <v>48</v>
      </c>
      <c r="U422" t="s">
        <v>2066</v>
      </c>
      <c r="V422" t="s">
        <v>2057</v>
      </c>
      <c r="W422">
        <v>181.1</v>
      </c>
      <c r="X422">
        <v>4</v>
      </c>
      <c r="Y422">
        <v>17</v>
      </c>
      <c r="Z422">
        <v>12.7</v>
      </c>
      <c r="AA422">
        <f>datos[[#This Row],[mindfulness_minutes_per_day]]/60</f>
        <v>0.21166666666666664</v>
      </c>
    </row>
    <row r="423" spans="1:27" hidden="1" x14ac:dyDescent="0.25">
      <c r="A423" t="s">
        <v>452</v>
      </c>
      <c r="B423">
        <v>41</v>
      </c>
      <c r="C423" t="s">
        <v>26</v>
      </c>
      <c r="D423">
        <v>6.6</v>
      </c>
      <c r="E423">
        <v>1</v>
      </c>
      <c r="F423">
        <v>2.5</v>
      </c>
      <c r="G423">
        <v>0.2</v>
      </c>
      <c r="H423">
        <v>2</v>
      </c>
      <c r="I423">
        <v>2.7</v>
      </c>
      <c r="J423">
        <v>1.3</v>
      </c>
      <c r="K423">
        <v>2.8</v>
      </c>
      <c r="L423">
        <v>2</v>
      </c>
      <c r="M423">
        <v>4.9000000000000004</v>
      </c>
      <c r="N423">
        <v>4</v>
      </c>
      <c r="O423">
        <v>5</v>
      </c>
      <c r="P423">
        <v>4</v>
      </c>
      <c r="Q423">
        <v>4.5999999999999996</v>
      </c>
      <c r="R423">
        <f>datos[[#This Row],[physical_activity_hours_per_week]]/7</f>
        <v>0.65714285714285714</v>
      </c>
      <c r="S423" t="s">
        <v>30</v>
      </c>
      <c r="T423">
        <v>26</v>
      </c>
      <c r="U423" t="s">
        <v>2066</v>
      </c>
      <c r="V423" t="s">
        <v>2066</v>
      </c>
      <c r="W423">
        <v>143.30000000000001</v>
      </c>
      <c r="X423">
        <v>5</v>
      </c>
      <c r="Y423">
        <v>9</v>
      </c>
      <c r="Z423">
        <v>21.2</v>
      </c>
      <c r="AA423">
        <f>datos[[#This Row],[mindfulness_minutes_per_day]]/60</f>
        <v>0.35333333333333333</v>
      </c>
    </row>
    <row r="424" spans="1:27" hidden="1" x14ac:dyDescent="0.25">
      <c r="A424" t="s">
        <v>453</v>
      </c>
      <c r="B424">
        <v>54</v>
      </c>
      <c r="C424" t="s">
        <v>29</v>
      </c>
      <c r="D424">
        <v>5.2</v>
      </c>
      <c r="E424">
        <v>2.2000000000000002</v>
      </c>
      <c r="F424">
        <v>3.9</v>
      </c>
      <c r="G424">
        <v>1.6</v>
      </c>
      <c r="H424">
        <v>2.4</v>
      </c>
      <c r="I424">
        <v>0.9</v>
      </c>
      <c r="J424">
        <v>0.9</v>
      </c>
      <c r="K424">
        <v>4.0999999999999996</v>
      </c>
      <c r="L424">
        <v>1.9</v>
      </c>
      <c r="M424">
        <v>7.5</v>
      </c>
      <c r="N424">
        <v>6</v>
      </c>
      <c r="O424">
        <v>8</v>
      </c>
      <c r="P424">
        <v>1</v>
      </c>
      <c r="Q424">
        <v>3.1</v>
      </c>
      <c r="R424">
        <f>datos[[#This Row],[physical_activity_hours_per_week]]/7</f>
        <v>0.44285714285714289</v>
      </c>
      <c r="S424" t="s">
        <v>30</v>
      </c>
      <c r="T424">
        <v>72</v>
      </c>
      <c r="U424" t="s">
        <v>2066</v>
      </c>
      <c r="V424" t="s">
        <v>2066</v>
      </c>
      <c r="W424">
        <v>132.5</v>
      </c>
      <c r="X424">
        <v>1</v>
      </c>
      <c r="Y424">
        <v>2</v>
      </c>
      <c r="Z424">
        <v>6.8</v>
      </c>
      <c r="AA424">
        <f>datos[[#This Row],[mindfulness_minutes_per_day]]/60</f>
        <v>0.11333333333333333</v>
      </c>
    </row>
    <row r="425" spans="1:27" hidden="1" x14ac:dyDescent="0.25">
      <c r="A425" t="s">
        <v>454</v>
      </c>
      <c r="B425">
        <v>38</v>
      </c>
      <c r="C425" t="s">
        <v>26</v>
      </c>
      <c r="D425">
        <v>6.8</v>
      </c>
      <c r="E425">
        <v>2.6</v>
      </c>
      <c r="F425">
        <v>1.5</v>
      </c>
      <c r="G425">
        <v>0.9</v>
      </c>
      <c r="H425">
        <v>2</v>
      </c>
      <c r="I425">
        <v>3.3</v>
      </c>
      <c r="J425">
        <v>1</v>
      </c>
      <c r="K425">
        <v>4.5</v>
      </c>
      <c r="L425">
        <v>2.4</v>
      </c>
      <c r="M425">
        <v>6.9</v>
      </c>
      <c r="N425">
        <v>10</v>
      </c>
      <c r="O425">
        <v>10</v>
      </c>
      <c r="P425">
        <v>7</v>
      </c>
      <c r="Q425">
        <v>5.3</v>
      </c>
      <c r="R425">
        <f>datos[[#This Row],[physical_activity_hours_per_week]]/7</f>
        <v>0.75714285714285712</v>
      </c>
      <c r="S425" t="s">
        <v>30</v>
      </c>
      <c r="T425">
        <v>52</v>
      </c>
      <c r="U425" t="s">
        <v>2066</v>
      </c>
      <c r="V425" t="s">
        <v>2066</v>
      </c>
      <c r="W425">
        <v>95.9</v>
      </c>
      <c r="X425">
        <v>16</v>
      </c>
      <c r="Y425">
        <v>10</v>
      </c>
      <c r="Z425">
        <v>12.9</v>
      </c>
      <c r="AA425">
        <f>datos[[#This Row],[mindfulness_minutes_per_day]]/60</f>
        <v>0.215</v>
      </c>
    </row>
    <row r="426" spans="1:27" hidden="1" x14ac:dyDescent="0.25">
      <c r="A426" t="s">
        <v>455</v>
      </c>
      <c r="B426">
        <v>47</v>
      </c>
      <c r="C426" t="s">
        <v>26</v>
      </c>
      <c r="D426">
        <v>3.9</v>
      </c>
      <c r="E426">
        <v>4.7</v>
      </c>
      <c r="F426">
        <v>3.4</v>
      </c>
      <c r="G426">
        <v>0.9</v>
      </c>
      <c r="H426">
        <v>1.9</v>
      </c>
      <c r="I426">
        <v>1.2</v>
      </c>
      <c r="J426">
        <v>2.4</v>
      </c>
      <c r="K426">
        <v>2.9</v>
      </c>
      <c r="L426">
        <v>2.1</v>
      </c>
      <c r="M426">
        <v>6.9</v>
      </c>
      <c r="N426">
        <v>1</v>
      </c>
      <c r="O426">
        <v>9</v>
      </c>
      <c r="P426">
        <v>1</v>
      </c>
      <c r="Q426">
        <v>2</v>
      </c>
      <c r="R426">
        <f>datos[[#This Row],[physical_activity_hours_per_week]]/7</f>
        <v>0.2857142857142857</v>
      </c>
      <c r="S426" t="s">
        <v>34</v>
      </c>
      <c r="T426">
        <v>27</v>
      </c>
      <c r="U426" t="s">
        <v>2066</v>
      </c>
      <c r="V426" t="s">
        <v>2057</v>
      </c>
      <c r="W426">
        <v>166.6</v>
      </c>
      <c r="X426">
        <v>7</v>
      </c>
      <c r="Y426">
        <v>0</v>
      </c>
      <c r="Z426">
        <v>5.4</v>
      </c>
      <c r="AA426">
        <f>datos[[#This Row],[mindfulness_minutes_per_day]]/60</f>
        <v>9.0000000000000011E-2</v>
      </c>
    </row>
    <row r="427" spans="1:27" hidden="1" x14ac:dyDescent="0.25">
      <c r="A427" t="s">
        <v>456</v>
      </c>
      <c r="B427">
        <v>62</v>
      </c>
      <c r="C427" t="s">
        <v>26</v>
      </c>
      <c r="D427">
        <v>5.9</v>
      </c>
      <c r="E427">
        <v>4.5</v>
      </c>
      <c r="F427">
        <v>2.9</v>
      </c>
      <c r="G427">
        <v>2.2000000000000002</v>
      </c>
      <c r="H427">
        <v>0.6</v>
      </c>
      <c r="I427">
        <v>2.6</v>
      </c>
      <c r="J427">
        <v>1.8</v>
      </c>
      <c r="K427">
        <v>2.8</v>
      </c>
      <c r="L427">
        <v>1.3</v>
      </c>
      <c r="M427">
        <v>6.7</v>
      </c>
      <c r="N427">
        <v>7</v>
      </c>
      <c r="O427">
        <v>6</v>
      </c>
      <c r="P427">
        <v>4</v>
      </c>
      <c r="Q427">
        <v>0</v>
      </c>
      <c r="R427">
        <f>datos[[#This Row],[physical_activity_hours_per_week]]/7</f>
        <v>0</v>
      </c>
      <c r="S427" t="s">
        <v>27</v>
      </c>
      <c r="T427">
        <v>30</v>
      </c>
      <c r="U427" t="s">
        <v>2066</v>
      </c>
      <c r="V427" t="s">
        <v>2066</v>
      </c>
      <c r="W427">
        <v>67.900000000000006</v>
      </c>
      <c r="X427">
        <v>8</v>
      </c>
      <c r="Y427">
        <v>1</v>
      </c>
      <c r="Z427">
        <v>5.2</v>
      </c>
      <c r="AA427">
        <f>datos[[#This Row],[mindfulness_minutes_per_day]]/60</f>
        <v>8.666666666666667E-2</v>
      </c>
    </row>
    <row r="428" spans="1:27" hidden="1" x14ac:dyDescent="0.25">
      <c r="A428" t="s">
        <v>457</v>
      </c>
      <c r="B428">
        <v>37</v>
      </c>
      <c r="C428" t="s">
        <v>26</v>
      </c>
      <c r="D428">
        <v>6.6</v>
      </c>
      <c r="E428">
        <v>2</v>
      </c>
      <c r="F428">
        <v>1.7</v>
      </c>
      <c r="G428">
        <v>1.5</v>
      </c>
      <c r="H428">
        <v>1.1000000000000001</v>
      </c>
      <c r="I428">
        <v>0.2</v>
      </c>
      <c r="J428">
        <v>4.5</v>
      </c>
      <c r="K428">
        <v>0</v>
      </c>
      <c r="L428">
        <v>0.8</v>
      </c>
      <c r="M428">
        <v>7.7</v>
      </c>
      <c r="N428">
        <v>7</v>
      </c>
      <c r="O428">
        <v>7</v>
      </c>
      <c r="P428">
        <v>9</v>
      </c>
      <c r="Q428">
        <v>0</v>
      </c>
      <c r="R428">
        <f>datos[[#This Row],[physical_activity_hours_per_week]]/7</f>
        <v>0</v>
      </c>
      <c r="S428" t="s">
        <v>27</v>
      </c>
      <c r="T428">
        <v>52</v>
      </c>
      <c r="U428" t="s">
        <v>2057</v>
      </c>
      <c r="V428" t="s">
        <v>2057</v>
      </c>
      <c r="W428">
        <v>188.8</v>
      </c>
      <c r="X428">
        <v>20</v>
      </c>
      <c r="Y428">
        <v>15</v>
      </c>
      <c r="Z428">
        <v>12.7</v>
      </c>
      <c r="AA428">
        <f>datos[[#This Row],[mindfulness_minutes_per_day]]/60</f>
        <v>0.21166666666666664</v>
      </c>
    </row>
    <row r="429" spans="1:27" hidden="1" x14ac:dyDescent="0.25">
      <c r="A429" t="s">
        <v>458</v>
      </c>
      <c r="B429">
        <v>36</v>
      </c>
      <c r="C429" t="s">
        <v>26</v>
      </c>
      <c r="D429">
        <v>6.3</v>
      </c>
      <c r="E429">
        <v>2.7</v>
      </c>
      <c r="F429">
        <v>1.8</v>
      </c>
      <c r="G429">
        <v>0.7</v>
      </c>
      <c r="H429">
        <v>1.6</v>
      </c>
      <c r="I429">
        <v>2</v>
      </c>
      <c r="J429">
        <v>2</v>
      </c>
      <c r="K429">
        <v>6</v>
      </c>
      <c r="L429">
        <v>2.1</v>
      </c>
      <c r="M429">
        <v>6.8</v>
      </c>
      <c r="N429">
        <v>1</v>
      </c>
      <c r="O429">
        <v>7</v>
      </c>
      <c r="P429">
        <v>5</v>
      </c>
      <c r="Q429">
        <v>2</v>
      </c>
      <c r="R429">
        <f>datos[[#This Row],[physical_activity_hours_per_week]]/7</f>
        <v>0.2857142857142857</v>
      </c>
      <c r="S429" t="s">
        <v>27</v>
      </c>
      <c r="T429">
        <v>44</v>
      </c>
      <c r="U429" t="s">
        <v>2066</v>
      </c>
      <c r="V429" t="s">
        <v>2066</v>
      </c>
      <c r="W429">
        <v>179</v>
      </c>
      <c r="X429">
        <v>7</v>
      </c>
      <c r="Y429">
        <v>2</v>
      </c>
      <c r="Z429">
        <v>11.9</v>
      </c>
      <c r="AA429">
        <f>datos[[#This Row],[mindfulness_minutes_per_day]]/60</f>
        <v>0.19833333333333333</v>
      </c>
    </row>
    <row r="430" spans="1:27" hidden="1" x14ac:dyDescent="0.25">
      <c r="A430" t="s">
        <v>459</v>
      </c>
      <c r="B430">
        <v>25</v>
      </c>
      <c r="C430" t="s">
        <v>29</v>
      </c>
      <c r="D430">
        <v>6.8</v>
      </c>
      <c r="E430">
        <v>0.6</v>
      </c>
      <c r="F430">
        <v>2.1</v>
      </c>
      <c r="G430">
        <v>0.7</v>
      </c>
      <c r="H430">
        <v>0.9</v>
      </c>
      <c r="I430">
        <v>2.2000000000000002</v>
      </c>
      <c r="J430">
        <v>2.2000000000000002</v>
      </c>
      <c r="K430">
        <v>4.4000000000000004</v>
      </c>
      <c r="L430">
        <v>0</v>
      </c>
      <c r="M430">
        <v>5.9</v>
      </c>
      <c r="N430">
        <v>8</v>
      </c>
      <c r="O430">
        <v>7</v>
      </c>
      <c r="P430">
        <v>7</v>
      </c>
      <c r="Q430">
        <v>1.2</v>
      </c>
      <c r="R430">
        <f>datos[[#This Row],[physical_activity_hours_per_week]]/7</f>
        <v>0.17142857142857143</v>
      </c>
      <c r="S430" t="s">
        <v>27</v>
      </c>
      <c r="T430">
        <v>52</v>
      </c>
      <c r="U430" t="s">
        <v>2066</v>
      </c>
      <c r="V430" t="s">
        <v>2066</v>
      </c>
      <c r="W430">
        <v>208.4</v>
      </c>
      <c r="X430">
        <v>10</v>
      </c>
      <c r="Y430">
        <v>16</v>
      </c>
      <c r="Z430">
        <v>14.4</v>
      </c>
      <c r="AA430">
        <f>datos[[#This Row],[mindfulness_minutes_per_day]]/60</f>
        <v>0.24000000000000002</v>
      </c>
    </row>
    <row r="431" spans="1:27" hidden="1" x14ac:dyDescent="0.25">
      <c r="A431" t="s">
        <v>460</v>
      </c>
      <c r="B431">
        <v>19</v>
      </c>
      <c r="C431" t="s">
        <v>29</v>
      </c>
      <c r="D431">
        <v>4.7</v>
      </c>
      <c r="E431">
        <v>0</v>
      </c>
      <c r="F431">
        <v>2.8</v>
      </c>
      <c r="G431">
        <v>1.1000000000000001</v>
      </c>
      <c r="H431">
        <v>0.7</v>
      </c>
      <c r="I431">
        <v>1.2</v>
      </c>
      <c r="J431">
        <v>0</v>
      </c>
      <c r="K431">
        <v>3.5</v>
      </c>
      <c r="L431">
        <v>2.5</v>
      </c>
      <c r="M431">
        <v>4.5999999999999996</v>
      </c>
      <c r="N431">
        <v>5</v>
      </c>
      <c r="O431">
        <v>4</v>
      </c>
      <c r="P431">
        <v>7</v>
      </c>
      <c r="Q431">
        <v>1.8</v>
      </c>
      <c r="R431">
        <f>datos[[#This Row],[physical_activity_hours_per_week]]/7</f>
        <v>0.25714285714285717</v>
      </c>
      <c r="S431" t="s">
        <v>27</v>
      </c>
      <c r="T431">
        <v>55</v>
      </c>
      <c r="U431" t="s">
        <v>2066</v>
      </c>
      <c r="V431" t="s">
        <v>2066</v>
      </c>
      <c r="W431">
        <v>152.5</v>
      </c>
      <c r="X431">
        <v>9</v>
      </c>
      <c r="Y431">
        <v>2</v>
      </c>
      <c r="Z431">
        <v>10.6</v>
      </c>
      <c r="AA431">
        <f>datos[[#This Row],[mindfulness_minutes_per_day]]/60</f>
        <v>0.17666666666666667</v>
      </c>
    </row>
    <row r="432" spans="1:27" hidden="1" x14ac:dyDescent="0.25">
      <c r="A432" t="s">
        <v>461</v>
      </c>
      <c r="B432">
        <v>48</v>
      </c>
      <c r="C432" t="s">
        <v>26</v>
      </c>
      <c r="D432">
        <v>8.3000000000000007</v>
      </c>
      <c r="E432">
        <v>1.2</v>
      </c>
      <c r="F432">
        <v>2.4</v>
      </c>
      <c r="G432">
        <v>1.4</v>
      </c>
      <c r="H432">
        <v>1.3</v>
      </c>
      <c r="I432">
        <v>1.9</v>
      </c>
      <c r="J432">
        <v>0.4</v>
      </c>
      <c r="K432">
        <v>2.6</v>
      </c>
      <c r="L432">
        <v>1.9</v>
      </c>
      <c r="M432">
        <v>5.9</v>
      </c>
      <c r="N432">
        <v>9</v>
      </c>
      <c r="O432">
        <v>2</v>
      </c>
      <c r="P432">
        <v>3</v>
      </c>
      <c r="Q432">
        <v>5.3</v>
      </c>
      <c r="R432">
        <f>datos[[#This Row],[physical_activity_hours_per_week]]/7</f>
        <v>0.75714285714285712</v>
      </c>
      <c r="S432" t="s">
        <v>27</v>
      </c>
      <c r="T432">
        <v>45</v>
      </c>
      <c r="U432" t="s">
        <v>2066</v>
      </c>
      <c r="V432" t="s">
        <v>2066</v>
      </c>
      <c r="W432">
        <v>124</v>
      </c>
      <c r="X432">
        <v>16</v>
      </c>
      <c r="Y432">
        <v>10</v>
      </c>
      <c r="Z432">
        <v>13.7</v>
      </c>
      <c r="AA432">
        <f>datos[[#This Row],[mindfulness_minutes_per_day]]/60</f>
        <v>0.22833333333333333</v>
      </c>
    </row>
    <row r="433" spans="1:27" hidden="1" x14ac:dyDescent="0.25">
      <c r="A433" t="s">
        <v>462</v>
      </c>
      <c r="B433">
        <v>57</v>
      </c>
      <c r="C433" t="s">
        <v>29</v>
      </c>
      <c r="D433">
        <v>9.6</v>
      </c>
      <c r="E433">
        <v>4.7</v>
      </c>
      <c r="F433">
        <v>1.5</v>
      </c>
      <c r="G433">
        <v>1.9</v>
      </c>
      <c r="H433">
        <v>0.9</v>
      </c>
      <c r="I433">
        <v>2.2999999999999998</v>
      </c>
      <c r="J433">
        <v>0.7</v>
      </c>
      <c r="K433">
        <v>0</v>
      </c>
      <c r="L433">
        <v>2.8</v>
      </c>
      <c r="M433">
        <v>7.6</v>
      </c>
      <c r="N433">
        <v>8</v>
      </c>
      <c r="O433">
        <v>2</v>
      </c>
      <c r="P433">
        <v>8</v>
      </c>
      <c r="Q433">
        <v>0</v>
      </c>
      <c r="R433">
        <f>datos[[#This Row],[physical_activity_hours_per_week]]/7</f>
        <v>0</v>
      </c>
      <c r="S433" t="s">
        <v>34</v>
      </c>
      <c r="T433">
        <v>55</v>
      </c>
      <c r="U433" t="s">
        <v>2057</v>
      </c>
      <c r="V433" t="s">
        <v>2066</v>
      </c>
      <c r="W433">
        <v>171.6</v>
      </c>
      <c r="X433">
        <v>19</v>
      </c>
      <c r="Y433">
        <v>3</v>
      </c>
      <c r="Z433">
        <v>23.3</v>
      </c>
      <c r="AA433">
        <f>datos[[#This Row],[mindfulness_minutes_per_day]]/60</f>
        <v>0.38833333333333336</v>
      </c>
    </row>
    <row r="434" spans="1:27" hidden="1" x14ac:dyDescent="0.25">
      <c r="A434" t="s">
        <v>463</v>
      </c>
      <c r="B434">
        <v>32</v>
      </c>
      <c r="C434" t="s">
        <v>29</v>
      </c>
      <c r="D434">
        <v>2.8</v>
      </c>
      <c r="E434">
        <v>4.2</v>
      </c>
      <c r="F434">
        <v>0</v>
      </c>
      <c r="G434">
        <v>0.2</v>
      </c>
      <c r="H434">
        <v>1.5</v>
      </c>
      <c r="I434">
        <v>2.7</v>
      </c>
      <c r="J434">
        <v>1.4</v>
      </c>
      <c r="K434">
        <v>2.7</v>
      </c>
      <c r="L434">
        <v>0.1</v>
      </c>
      <c r="M434">
        <v>6.1</v>
      </c>
      <c r="N434">
        <v>3</v>
      </c>
      <c r="O434">
        <v>7</v>
      </c>
      <c r="P434">
        <v>1</v>
      </c>
      <c r="Q434">
        <v>6</v>
      </c>
      <c r="R434">
        <f>datos[[#This Row],[physical_activity_hours_per_week]]/7</f>
        <v>0.8571428571428571</v>
      </c>
      <c r="S434" t="s">
        <v>34</v>
      </c>
      <c r="T434">
        <v>30</v>
      </c>
      <c r="U434" t="s">
        <v>2057</v>
      </c>
      <c r="V434" t="s">
        <v>2066</v>
      </c>
      <c r="W434">
        <v>189</v>
      </c>
      <c r="X434">
        <v>12</v>
      </c>
      <c r="Y434">
        <v>6</v>
      </c>
      <c r="Z434">
        <v>18.5</v>
      </c>
      <c r="AA434">
        <f>datos[[#This Row],[mindfulness_minutes_per_day]]/60</f>
        <v>0.30833333333333335</v>
      </c>
    </row>
    <row r="435" spans="1:27" hidden="1" x14ac:dyDescent="0.25">
      <c r="A435" t="s">
        <v>464</v>
      </c>
      <c r="B435">
        <v>13</v>
      </c>
      <c r="C435" t="s">
        <v>29</v>
      </c>
      <c r="D435">
        <v>3.6</v>
      </c>
      <c r="E435">
        <v>3.6</v>
      </c>
      <c r="F435">
        <v>2.7</v>
      </c>
      <c r="G435">
        <v>1.4</v>
      </c>
      <c r="H435">
        <v>1.1000000000000001</v>
      </c>
      <c r="I435">
        <v>2.1</v>
      </c>
      <c r="J435">
        <v>0.2</v>
      </c>
      <c r="K435">
        <v>2.5</v>
      </c>
      <c r="L435">
        <v>2.4</v>
      </c>
      <c r="M435">
        <v>7.6</v>
      </c>
      <c r="N435">
        <v>1</v>
      </c>
      <c r="O435">
        <v>10</v>
      </c>
      <c r="P435">
        <v>4</v>
      </c>
      <c r="Q435">
        <v>1.4</v>
      </c>
      <c r="R435">
        <f>datos[[#This Row],[physical_activity_hours_per_week]]/7</f>
        <v>0.19999999999999998</v>
      </c>
      <c r="S435" t="s">
        <v>27</v>
      </c>
      <c r="T435">
        <v>49</v>
      </c>
      <c r="U435" t="s">
        <v>2057</v>
      </c>
      <c r="V435" t="s">
        <v>2066</v>
      </c>
      <c r="W435">
        <v>92.1</v>
      </c>
      <c r="X435">
        <v>8</v>
      </c>
      <c r="Y435">
        <v>15</v>
      </c>
      <c r="Z435">
        <v>12.7</v>
      </c>
      <c r="AA435">
        <f>datos[[#This Row],[mindfulness_minutes_per_day]]/60</f>
        <v>0.21166666666666664</v>
      </c>
    </row>
    <row r="436" spans="1:27" hidden="1" x14ac:dyDescent="0.25">
      <c r="A436" t="s">
        <v>465</v>
      </c>
      <c r="B436">
        <v>20</v>
      </c>
      <c r="C436" t="s">
        <v>29</v>
      </c>
      <c r="D436">
        <v>6.1</v>
      </c>
      <c r="E436">
        <v>0.8</v>
      </c>
      <c r="F436">
        <v>0.1</v>
      </c>
      <c r="G436">
        <v>1.4</v>
      </c>
      <c r="H436">
        <v>0.8</v>
      </c>
      <c r="I436">
        <v>3.6</v>
      </c>
      <c r="J436">
        <v>0.6</v>
      </c>
      <c r="K436">
        <v>0.7</v>
      </c>
      <c r="L436">
        <v>1.9</v>
      </c>
      <c r="M436">
        <v>4.8</v>
      </c>
      <c r="N436">
        <v>3</v>
      </c>
      <c r="O436">
        <v>7</v>
      </c>
      <c r="P436">
        <v>10</v>
      </c>
      <c r="Q436">
        <v>0.5</v>
      </c>
      <c r="R436">
        <f>datos[[#This Row],[physical_activity_hours_per_week]]/7</f>
        <v>7.1428571428571425E-2</v>
      </c>
      <c r="S436" t="s">
        <v>34</v>
      </c>
      <c r="T436">
        <v>76</v>
      </c>
      <c r="U436" t="s">
        <v>2057</v>
      </c>
      <c r="V436" t="s">
        <v>2066</v>
      </c>
      <c r="W436">
        <v>146.5</v>
      </c>
      <c r="X436">
        <v>14</v>
      </c>
      <c r="Y436">
        <v>16</v>
      </c>
      <c r="Z436">
        <v>14</v>
      </c>
      <c r="AA436">
        <f>datos[[#This Row],[mindfulness_minutes_per_day]]/60</f>
        <v>0.23333333333333334</v>
      </c>
    </row>
    <row r="437" spans="1:27" hidden="1" x14ac:dyDescent="0.25">
      <c r="A437" t="s">
        <v>466</v>
      </c>
      <c r="B437">
        <v>58</v>
      </c>
      <c r="C437" t="s">
        <v>32</v>
      </c>
      <c r="D437">
        <v>5.5</v>
      </c>
      <c r="E437">
        <v>1.9</v>
      </c>
      <c r="F437">
        <v>0.6</v>
      </c>
      <c r="G437">
        <v>0.6</v>
      </c>
      <c r="H437">
        <v>0.6</v>
      </c>
      <c r="I437">
        <v>3.4</v>
      </c>
      <c r="J437">
        <v>2.8</v>
      </c>
      <c r="K437">
        <v>3.1</v>
      </c>
      <c r="L437">
        <v>0.6</v>
      </c>
      <c r="M437">
        <v>5.3</v>
      </c>
      <c r="N437">
        <v>2</v>
      </c>
      <c r="O437">
        <v>10</v>
      </c>
      <c r="P437">
        <v>4</v>
      </c>
      <c r="Q437">
        <v>2.7</v>
      </c>
      <c r="R437">
        <f>datos[[#This Row],[physical_activity_hours_per_week]]/7</f>
        <v>0.38571428571428573</v>
      </c>
      <c r="S437" t="s">
        <v>34</v>
      </c>
      <c r="T437">
        <v>52</v>
      </c>
      <c r="U437" t="s">
        <v>2057</v>
      </c>
      <c r="V437" t="s">
        <v>2066</v>
      </c>
      <c r="W437">
        <v>163.30000000000001</v>
      </c>
      <c r="X437">
        <v>12</v>
      </c>
      <c r="Y437">
        <v>10</v>
      </c>
      <c r="Z437">
        <v>7.6</v>
      </c>
      <c r="AA437">
        <f>datos[[#This Row],[mindfulness_minutes_per_day]]/60</f>
        <v>0.12666666666666665</v>
      </c>
    </row>
    <row r="438" spans="1:27" hidden="1" x14ac:dyDescent="0.25">
      <c r="A438" t="s">
        <v>467</v>
      </c>
      <c r="B438">
        <v>28</v>
      </c>
      <c r="C438" t="s">
        <v>26</v>
      </c>
      <c r="D438">
        <v>9.8000000000000007</v>
      </c>
      <c r="E438">
        <v>1.7</v>
      </c>
      <c r="F438">
        <v>1.6</v>
      </c>
      <c r="G438">
        <v>0.8</v>
      </c>
      <c r="H438">
        <v>1.5</v>
      </c>
      <c r="I438">
        <v>2</v>
      </c>
      <c r="J438">
        <v>1</v>
      </c>
      <c r="K438">
        <v>4.0999999999999996</v>
      </c>
      <c r="L438">
        <v>1.1000000000000001</v>
      </c>
      <c r="M438">
        <v>5.2</v>
      </c>
      <c r="N438">
        <v>2</v>
      </c>
      <c r="O438">
        <v>7</v>
      </c>
      <c r="P438">
        <v>2</v>
      </c>
      <c r="Q438">
        <v>6</v>
      </c>
      <c r="R438">
        <f>datos[[#This Row],[physical_activity_hours_per_week]]/7</f>
        <v>0.8571428571428571</v>
      </c>
      <c r="S438" t="s">
        <v>27</v>
      </c>
      <c r="T438">
        <v>29</v>
      </c>
      <c r="U438" t="s">
        <v>2066</v>
      </c>
      <c r="V438" t="s">
        <v>2057</v>
      </c>
      <c r="W438">
        <v>174.1</v>
      </c>
      <c r="X438">
        <v>12</v>
      </c>
      <c r="Y438">
        <v>3</v>
      </c>
      <c r="Z438">
        <v>8.6999999999999993</v>
      </c>
      <c r="AA438">
        <f>datos[[#This Row],[mindfulness_minutes_per_day]]/60</f>
        <v>0.14499999999999999</v>
      </c>
    </row>
    <row r="439" spans="1:27" hidden="1" x14ac:dyDescent="0.25">
      <c r="A439" t="s">
        <v>468</v>
      </c>
      <c r="B439">
        <v>26</v>
      </c>
      <c r="C439" t="s">
        <v>32</v>
      </c>
      <c r="D439">
        <v>6.4</v>
      </c>
      <c r="E439">
        <v>2.8</v>
      </c>
      <c r="F439">
        <v>0.8</v>
      </c>
      <c r="G439">
        <v>0.2</v>
      </c>
      <c r="H439">
        <v>2.4</v>
      </c>
      <c r="I439">
        <v>0.4</v>
      </c>
      <c r="J439">
        <v>2</v>
      </c>
      <c r="K439">
        <v>2.9</v>
      </c>
      <c r="L439">
        <v>1</v>
      </c>
      <c r="M439">
        <v>6.7</v>
      </c>
      <c r="N439">
        <v>4</v>
      </c>
      <c r="O439">
        <v>8</v>
      </c>
      <c r="P439">
        <v>6</v>
      </c>
      <c r="Q439">
        <v>1.6</v>
      </c>
      <c r="R439">
        <f>datos[[#This Row],[physical_activity_hours_per_week]]/7</f>
        <v>0.22857142857142859</v>
      </c>
      <c r="S439" t="s">
        <v>27</v>
      </c>
      <c r="T439">
        <v>48</v>
      </c>
      <c r="U439" t="s">
        <v>2066</v>
      </c>
      <c r="V439" t="s">
        <v>2066</v>
      </c>
      <c r="W439">
        <v>132.4</v>
      </c>
      <c r="X439">
        <v>12</v>
      </c>
      <c r="Y439">
        <v>2</v>
      </c>
      <c r="Z439">
        <v>13.9</v>
      </c>
      <c r="AA439">
        <f>datos[[#This Row],[mindfulness_minutes_per_day]]/60</f>
        <v>0.23166666666666666</v>
      </c>
    </row>
    <row r="440" spans="1:27" hidden="1" x14ac:dyDescent="0.25">
      <c r="A440" t="s">
        <v>469</v>
      </c>
      <c r="B440">
        <v>24</v>
      </c>
      <c r="C440" t="s">
        <v>26</v>
      </c>
      <c r="D440">
        <v>8.8000000000000007</v>
      </c>
      <c r="E440">
        <v>2.7</v>
      </c>
      <c r="F440">
        <v>2.2999999999999998</v>
      </c>
      <c r="G440">
        <v>0.7</v>
      </c>
      <c r="H440">
        <v>2.2000000000000002</v>
      </c>
      <c r="I440">
        <v>1.4</v>
      </c>
      <c r="J440">
        <v>2.7</v>
      </c>
      <c r="K440">
        <v>2.9</v>
      </c>
      <c r="L440">
        <v>0.8</v>
      </c>
      <c r="M440">
        <v>8.6999999999999993</v>
      </c>
      <c r="N440">
        <v>2</v>
      </c>
      <c r="O440">
        <v>3</v>
      </c>
      <c r="P440">
        <v>1</v>
      </c>
      <c r="Q440">
        <v>1.8</v>
      </c>
      <c r="R440">
        <f>datos[[#This Row],[physical_activity_hours_per_week]]/7</f>
        <v>0.25714285714285717</v>
      </c>
      <c r="S440" t="s">
        <v>34</v>
      </c>
      <c r="T440">
        <v>44</v>
      </c>
      <c r="U440" t="s">
        <v>2066</v>
      </c>
      <c r="V440" t="s">
        <v>2066</v>
      </c>
      <c r="W440">
        <v>181.6</v>
      </c>
      <c r="X440">
        <v>20</v>
      </c>
      <c r="Y440">
        <v>15</v>
      </c>
      <c r="Z440">
        <v>10.7</v>
      </c>
      <c r="AA440">
        <f>datos[[#This Row],[mindfulness_minutes_per_day]]/60</f>
        <v>0.17833333333333332</v>
      </c>
    </row>
    <row r="441" spans="1:27" hidden="1" x14ac:dyDescent="0.25">
      <c r="A441" t="s">
        <v>470</v>
      </c>
      <c r="B441">
        <v>63</v>
      </c>
      <c r="C441" t="s">
        <v>26</v>
      </c>
      <c r="D441">
        <v>1.9</v>
      </c>
      <c r="E441">
        <v>1.5</v>
      </c>
      <c r="F441">
        <v>1.7</v>
      </c>
      <c r="G441">
        <v>1.1000000000000001</v>
      </c>
      <c r="H441">
        <v>0</v>
      </c>
      <c r="I441">
        <v>0</v>
      </c>
      <c r="J441">
        <v>3.1</v>
      </c>
      <c r="K441">
        <v>3</v>
      </c>
      <c r="L441">
        <v>0</v>
      </c>
      <c r="M441">
        <v>9.1999999999999993</v>
      </c>
      <c r="N441">
        <v>8</v>
      </c>
      <c r="O441">
        <v>5</v>
      </c>
      <c r="P441">
        <v>3</v>
      </c>
      <c r="Q441">
        <v>1.9</v>
      </c>
      <c r="R441">
        <f>datos[[#This Row],[physical_activity_hours_per_week]]/7</f>
        <v>0.27142857142857141</v>
      </c>
      <c r="S441" t="s">
        <v>30</v>
      </c>
      <c r="T441">
        <v>51</v>
      </c>
      <c r="U441" t="s">
        <v>2066</v>
      </c>
      <c r="V441" t="s">
        <v>2066</v>
      </c>
      <c r="W441">
        <v>102</v>
      </c>
      <c r="X441">
        <v>3</v>
      </c>
      <c r="Y441">
        <v>1</v>
      </c>
      <c r="Z441">
        <v>16.3</v>
      </c>
      <c r="AA441">
        <f>datos[[#This Row],[mindfulness_minutes_per_day]]/60</f>
        <v>0.27166666666666667</v>
      </c>
    </row>
    <row r="442" spans="1:27" hidden="1" x14ac:dyDescent="0.25">
      <c r="A442" t="s">
        <v>471</v>
      </c>
      <c r="B442">
        <v>35</v>
      </c>
      <c r="C442" t="s">
        <v>29</v>
      </c>
      <c r="D442">
        <v>7.6</v>
      </c>
      <c r="E442">
        <v>3.5</v>
      </c>
      <c r="F442">
        <v>2.8</v>
      </c>
      <c r="G442">
        <v>1.8</v>
      </c>
      <c r="H442">
        <v>2.4</v>
      </c>
      <c r="I442">
        <v>1.8</v>
      </c>
      <c r="J442">
        <v>2.4</v>
      </c>
      <c r="K442">
        <v>2.1</v>
      </c>
      <c r="L442">
        <v>2.4</v>
      </c>
      <c r="M442">
        <v>7.8</v>
      </c>
      <c r="N442">
        <v>5</v>
      </c>
      <c r="O442">
        <v>6</v>
      </c>
      <c r="P442">
        <v>9</v>
      </c>
      <c r="Q442">
        <v>5.3</v>
      </c>
      <c r="R442">
        <f>datos[[#This Row],[physical_activity_hours_per_week]]/7</f>
        <v>0.75714285714285712</v>
      </c>
      <c r="S442" t="s">
        <v>34</v>
      </c>
      <c r="T442">
        <v>23</v>
      </c>
      <c r="U442" t="s">
        <v>2057</v>
      </c>
      <c r="V442" t="s">
        <v>2057</v>
      </c>
      <c r="W442">
        <v>250.9</v>
      </c>
      <c r="X442">
        <v>9</v>
      </c>
      <c r="Y442">
        <v>4</v>
      </c>
      <c r="Z442">
        <v>20.100000000000001</v>
      </c>
      <c r="AA442">
        <f>datos[[#This Row],[mindfulness_minutes_per_day]]/60</f>
        <v>0.33500000000000002</v>
      </c>
    </row>
    <row r="443" spans="1:27" hidden="1" x14ac:dyDescent="0.25">
      <c r="A443" t="s">
        <v>472</v>
      </c>
      <c r="B443">
        <v>27</v>
      </c>
      <c r="C443" t="s">
        <v>26</v>
      </c>
      <c r="D443">
        <v>4.5999999999999996</v>
      </c>
      <c r="E443">
        <v>3.3</v>
      </c>
      <c r="F443">
        <v>0.4</v>
      </c>
      <c r="G443">
        <v>1.8</v>
      </c>
      <c r="H443">
        <v>2.1</v>
      </c>
      <c r="I443">
        <v>3.7</v>
      </c>
      <c r="J443">
        <v>2.4</v>
      </c>
      <c r="K443">
        <v>3.5</v>
      </c>
      <c r="L443">
        <v>0.3</v>
      </c>
      <c r="M443">
        <v>4.2</v>
      </c>
      <c r="N443">
        <v>1</v>
      </c>
      <c r="O443">
        <v>8</v>
      </c>
      <c r="P443">
        <v>10</v>
      </c>
      <c r="Q443">
        <v>2.1</v>
      </c>
      <c r="R443">
        <f>datos[[#This Row],[physical_activity_hours_per_week]]/7</f>
        <v>0.3</v>
      </c>
      <c r="S443" t="s">
        <v>27</v>
      </c>
      <c r="T443">
        <v>74</v>
      </c>
      <c r="U443" t="s">
        <v>2066</v>
      </c>
      <c r="V443" t="s">
        <v>2066</v>
      </c>
      <c r="W443">
        <v>118.8</v>
      </c>
      <c r="X443">
        <v>14</v>
      </c>
      <c r="Y443">
        <v>17</v>
      </c>
      <c r="Z443">
        <v>9.1999999999999993</v>
      </c>
      <c r="AA443">
        <f>datos[[#This Row],[mindfulness_minutes_per_day]]/60</f>
        <v>0.15333333333333332</v>
      </c>
    </row>
    <row r="444" spans="1:27" hidden="1" x14ac:dyDescent="0.25">
      <c r="A444" t="s">
        <v>473</v>
      </c>
      <c r="B444">
        <v>40</v>
      </c>
      <c r="C444" t="s">
        <v>29</v>
      </c>
      <c r="D444">
        <v>4.5</v>
      </c>
      <c r="E444">
        <v>1.9</v>
      </c>
      <c r="F444">
        <v>1.3</v>
      </c>
      <c r="G444">
        <v>0.5</v>
      </c>
      <c r="H444">
        <v>2.4</v>
      </c>
      <c r="I444">
        <v>2.9</v>
      </c>
      <c r="J444">
        <v>3.2</v>
      </c>
      <c r="K444">
        <v>4.5</v>
      </c>
      <c r="L444">
        <v>0.2</v>
      </c>
      <c r="M444">
        <v>5.6</v>
      </c>
      <c r="N444">
        <v>6</v>
      </c>
      <c r="O444">
        <v>8</v>
      </c>
      <c r="P444">
        <v>6</v>
      </c>
      <c r="Q444">
        <v>3.9</v>
      </c>
      <c r="R444">
        <f>datos[[#This Row],[physical_activity_hours_per_week]]/7</f>
        <v>0.55714285714285716</v>
      </c>
      <c r="S444" t="s">
        <v>27</v>
      </c>
      <c r="T444">
        <v>76</v>
      </c>
      <c r="U444" t="s">
        <v>2057</v>
      </c>
      <c r="V444" t="s">
        <v>2057</v>
      </c>
      <c r="W444">
        <v>170.4</v>
      </c>
      <c r="X444">
        <v>20</v>
      </c>
      <c r="Y444">
        <v>2</v>
      </c>
      <c r="Z444">
        <v>0</v>
      </c>
      <c r="AA444">
        <f>datos[[#This Row],[mindfulness_minutes_per_day]]/60</f>
        <v>0</v>
      </c>
    </row>
    <row r="445" spans="1:27" hidden="1" x14ac:dyDescent="0.25">
      <c r="A445" t="s">
        <v>474</v>
      </c>
      <c r="B445">
        <v>46</v>
      </c>
      <c r="C445" t="s">
        <v>26</v>
      </c>
      <c r="D445">
        <v>5.5</v>
      </c>
      <c r="E445">
        <v>3.5</v>
      </c>
      <c r="F445">
        <v>2</v>
      </c>
      <c r="G445">
        <v>1.7</v>
      </c>
      <c r="H445">
        <v>2.6</v>
      </c>
      <c r="I445">
        <v>2.1</v>
      </c>
      <c r="J445">
        <v>2.5</v>
      </c>
      <c r="K445">
        <v>2.6</v>
      </c>
      <c r="L445">
        <v>2.4</v>
      </c>
      <c r="M445">
        <v>3</v>
      </c>
      <c r="N445">
        <v>7</v>
      </c>
      <c r="O445">
        <v>10</v>
      </c>
      <c r="P445">
        <v>2</v>
      </c>
      <c r="Q445">
        <v>3.2</v>
      </c>
      <c r="R445">
        <f>datos[[#This Row],[physical_activity_hours_per_week]]/7</f>
        <v>0.45714285714285718</v>
      </c>
      <c r="S445" t="s">
        <v>27</v>
      </c>
      <c r="T445">
        <v>78</v>
      </c>
      <c r="U445" t="s">
        <v>2066</v>
      </c>
      <c r="V445" t="s">
        <v>2057</v>
      </c>
      <c r="W445">
        <v>122.4</v>
      </c>
      <c r="X445">
        <v>9</v>
      </c>
      <c r="Y445">
        <v>1</v>
      </c>
      <c r="Z445">
        <v>26.3</v>
      </c>
      <c r="AA445">
        <f>datos[[#This Row],[mindfulness_minutes_per_day]]/60</f>
        <v>0.43833333333333335</v>
      </c>
    </row>
    <row r="446" spans="1:27" hidden="1" x14ac:dyDescent="0.25">
      <c r="A446" t="s">
        <v>475</v>
      </c>
      <c r="B446">
        <v>14</v>
      </c>
      <c r="C446" t="s">
        <v>26</v>
      </c>
      <c r="D446">
        <v>3.2</v>
      </c>
      <c r="E446">
        <v>4.7</v>
      </c>
      <c r="F446">
        <v>2</v>
      </c>
      <c r="G446">
        <v>0</v>
      </c>
      <c r="H446">
        <v>0.8</v>
      </c>
      <c r="I446">
        <v>1.1000000000000001</v>
      </c>
      <c r="J446">
        <v>3.2</v>
      </c>
      <c r="K446">
        <v>1.5</v>
      </c>
      <c r="L446">
        <v>0</v>
      </c>
      <c r="M446">
        <v>6.7</v>
      </c>
      <c r="N446">
        <v>1</v>
      </c>
      <c r="O446">
        <v>3</v>
      </c>
      <c r="P446">
        <v>9</v>
      </c>
      <c r="Q446">
        <v>2.8</v>
      </c>
      <c r="R446">
        <f>datos[[#This Row],[physical_activity_hours_per_week]]/7</f>
        <v>0.39999999999999997</v>
      </c>
      <c r="S446" t="s">
        <v>34</v>
      </c>
      <c r="T446">
        <v>58</v>
      </c>
      <c r="U446" t="s">
        <v>2066</v>
      </c>
      <c r="V446" t="s">
        <v>2066</v>
      </c>
      <c r="W446">
        <v>154.9</v>
      </c>
      <c r="X446">
        <v>20</v>
      </c>
      <c r="Y446">
        <v>1</v>
      </c>
      <c r="Z446">
        <v>4.8</v>
      </c>
      <c r="AA446">
        <f>datos[[#This Row],[mindfulness_minutes_per_day]]/60</f>
        <v>0.08</v>
      </c>
    </row>
    <row r="447" spans="1:27" hidden="1" x14ac:dyDescent="0.25">
      <c r="A447" t="s">
        <v>476</v>
      </c>
      <c r="B447">
        <v>44</v>
      </c>
      <c r="C447" t="s">
        <v>29</v>
      </c>
      <c r="D447">
        <v>6.9</v>
      </c>
      <c r="E447">
        <v>5.0999999999999996</v>
      </c>
      <c r="F447">
        <v>2.7</v>
      </c>
      <c r="G447">
        <v>0.7</v>
      </c>
      <c r="H447">
        <v>1.2</v>
      </c>
      <c r="I447">
        <v>2.1</v>
      </c>
      <c r="J447">
        <v>0</v>
      </c>
      <c r="K447">
        <v>0.7</v>
      </c>
      <c r="L447">
        <v>0.9</v>
      </c>
      <c r="M447">
        <v>8.4</v>
      </c>
      <c r="N447">
        <v>3</v>
      </c>
      <c r="O447">
        <v>4</v>
      </c>
      <c r="P447">
        <v>2</v>
      </c>
      <c r="Q447">
        <v>2</v>
      </c>
      <c r="R447">
        <f>datos[[#This Row],[physical_activity_hours_per_week]]/7</f>
        <v>0.2857142857142857</v>
      </c>
      <c r="S447" t="s">
        <v>27</v>
      </c>
      <c r="T447">
        <v>53</v>
      </c>
      <c r="U447" t="s">
        <v>2066</v>
      </c>
      <c r="V447" t="s">
        <v>2066</v>
      </c>
      <c r="W447">
        <v>96</v>
      </c>
      <c r="X447">
        <v>7</v>
      </c>
      <c r="Y447">
        <v>20</v>
      </c>
      <c r="Z447">
        <v>11.6</v>
      </c>
      <c r="AA447">
        <f>datos[[#This Row],[mindfulness_minutes_per_day]]/60</f>
        <v>0.19333333333333333</v>
      </c>
    </row>
    <row r="448" spans="1:27" hidden="1" x14ac:dyDescent="0.25">
      <c r="A448" t="s">
        <v>477</v>
      </c>
      <c r="B448">
        <v>35</v>
      </c>
      <c r="C448" t="s">
        <v>32</v>
      </c>
      <c r="D448">
        <v>6.4</v>
      </c>
      <c r="E448">
        <v>3.7</v>
      </c>
      <c r="F448">
        <v>1.1000000000000001</v>
      </c>
      <c r="G448">
        <v>0.8</v>
      </c>
      <c r="H448">
        <v>3.3</v>
      </c>
      <c r="I448">
        <v>4.5999999999999996</v>
      </c>
      <c r="J448">
        <v>1.9</v>
      </c>
      <c r="K448">
        <v>3.2</v>
      </c>
      <c r="L448">
        <v>0.2</v>
      </c>
      <c r="M448">
        <v>7.5</v>
      </c>
      <c r="N448">
        <v>9</v>
      </c>
      <c r="O448">
        <v>6</v>
      </c>
      <c r="P448">
        <v>7</v>
      </c>
      <c r="Q448">
        <v>6.9</v>
      </c>
      <c r="R448">
        <f>datos[[#This Row],[physical_activity_hours_per_week]]/7</f>
        <v>0.98571428571428577</v>
      </c>
      <c r="S448" t="s">
        <v>27</v>
      </c>
      <c r="T448">
        <v>41</v>
      </c>
      <c r="U448" t="s">
        <v>2057</v>
      </c>
      <c r="V448" t="s">
        <v>2066</v>
      </c>
      <c r="W448">
        <v>203.8</v>
      </c>
      <c r="X448">
        <v>9</v>
      </c>
      <c r="Y448">
        <v>1</v>
      </c>
      <c r="Z448">
        <v>15.8</v>
      </c>
      <c r="AA448">
        <f>datos[[#This Row],[mindfulness_minutes_per_day]]/60</f>
        <v>0.26333333333333336</v>
      </c>
    </row>
    <row r="449" spans="1:27" hidden="1" x14ac:dyDescent="0.25">
      <c r="A449" t="s">
        <v>478</v>
      </c>
      <c r="B449">
        <v>34</v>
      </c>
      <c r="C449" t="s">
        <v>26</v>
      </c>
      <c r="D449">
        <v>6.5</v>
      </c>
      <c r="E449">
        <v>3.7</v>
      </c>
      <c r="F449">
        <v>1.5</v>
      </c>
      <c r="G449">
        <v>1.1000000000000001</v>
      </c>
      <c r="H449">
        <v>3.2</v>
      </c>
      <c r="I449">
        <v>3.8</v>
      </c>
      <c r="J449">
        <v>2.1</v>
      </c>
      <c r="K449">
        <v>3.3</v>
      </c>
      <c r="L449">
        <v>2.8</v>
      </c>
      <c r="M449">
        <v>4.4000000000000004</v>
      </c>
      <c r="N449">
        <v>7</v>
      </c>
      <c r="O449">
        <v>4</v>
      </c>
      <c r="P449">
        <v>1</v>
      </c>
      <c r="Q449">
        <v>8.6</v>
      </c>
      <c r="R449">
        <f>datos[[#This Row],[physical_activity_hours_per_week]]/7</f>
        <v>1.2285714285714284</v>
      </c>
      <c r="S449" t="s">
        <v>30</v>
      </c>
      <c r="T449">
        <v>32</v>
      </c>
      <c r="U449" t="s">
        <v>2057</v>
      </c>
      <c r="V449" t="s">
        <v>2066</v>
      </c>
      <c r="W449">
        <v>109.1</v>
      </c>
      <c r="X449">
        <v>20</v>
      </c>
      <c r="Y449">
        <v>15</v>
      </c>
      <c r="Z449">
        <v>21.3</v>
      </c>
      <c r="AA449">
        <f>datos[[#This Row],[mindfulness_minutes_per_day]]/60</f>
        <v>0.35500000000000004</v>
      </c>
    </row>
    <row r="450" spans="1:27" hidden="1" x14ac:dyDescent="0.25">
      <c r="A450" t="s">
        <v>479</v>
      </c>
      <c r="B450">
        <v>63</v>
      </c>
      <c r="C450" t="s">
        <v>26</v>
      </c>
      <c r="D450">
        <v>7.8</v>
      </c>
      <c r="E450">
        <v>2.6</v>
      </c>
      <c r="F450">
        <v>2.5</v>
      </c>
      <c r="G450">
        <v>1.1000000000000001</v>
      </c>
      <c r="H450">
        <v>1.4</v>
      </c>
      <c r="I450">
        <v>1.8</v>
      </c>
      <c r="J450">
        <v>1.9</v>
      </c>
      <c r="K450">
        <v>3</v>
      </c>
      <c r="L450">
        <v>2.2999999999999998</v>
      </c>
      <c r="M450">
        <v>8.1999999999999993</v>
      </c>
      <c r="N450">
        <v>4</v>
      </c>
      <c r="O450">
        <v>10</v>
      </c>
      <c r="P450">
        <v>5</v>
      </c>
      <c r="Q450">
        <v>1.2</v>
      </c>
      <c r="R450">
        <f>datos[[#This Row],[physical_activity_hours_per_week]]/7</f>
        <v>0.17142857142857143</v>
      </c>
      <c r="S450" t="s">
        <v>27</v>
      </c>
      <c r="T450">
        <v>73</v>
      </c>
      <c r="U450" t="s">
        <v>2057</v>
      </c>
      <c r="V450" t="s">
        <v>2066</v>
      </c>
      <c r="W450">
        <v>154.1</v>
      </c>
      <c r="X450">
        <v>16</v>
      </c>
      <c r="Y450">
        <v>0</v>
      </c>
      <c r="Z450">
        <v>24.4</v>
      </c>
      <c r="AA450">
        <f>datos[[#This Row],[mindfulness_minutes_per_day]]/60</f>
        <v>0.40666666666666662</v>
      </c>
    </row>
    <row r="451" spans="1:27" hidden="1" x14ac:dyDescent="0.25">
      <c r="A451" t="s">
        <v>480</v>
      </c>
      <c r="B451">
        <v>37</v>
      </c>
      <c r="C451" t="s">
        <v>29</v>
      </c>
      <c r="D451">
        <v>9</v>
      </c>
      <c r="E451">
        <v>4.5</v>
      </c>
      <c r="F451">
        <v>0</v>
      </c>
      <c r="G451">
        <v>1.2</v>
      </c>
      <c r="H451">
        <v>2.1</v>
      </c>
      <c r="I451">
        <v>0.2</v>
      </c>
      <c r="J451">
        <v>2.1</v>
      </c>
      <c r="K451">
        <v>2.2000000000000002</v>
      </c>
      <c r="L451">
        <v>0.4</v>
      </c>
      <c r="M451">
        <v>7.9</v>
      </c>
      <c r="N451">
        <v>6</v>
      </c>
      <c r="O451">
        <v>4</v>
      </c>
      <c r="P451">
        <v>7</v>
      </c>
      <c r="Q451">
        <v>0.9</v>
      </c>
      <c r="R451">
        <f>datos[[#This Row],[physical_activity_hours_per_week]]/7</f>
        <v>0.12857142857142859</v>
      </c>
      <c r="S451" t="s">
        <v>27</v>
      </c>
      <c r="T451">
        <v>70</v>
      </c>
      <c r="U451" t="s">
        <v>2057</v>
      </c>
      <c r="V451" t="s">
        <v>2066</v>
      </c>
      <c r="W451">
        <v>146.80000000000001</v>
      </c>
      <c r="X451">
        <v>4</v>
      </c>
      <c r="Y451">
        <v>18</v>
      </c>
      <c r="Z451">
        <v>7.1</v>
      </c>
      <c r="AA451">
        <f>datos[[#This Row],[mindfulness_minutes_per_day]]/60</f>
        <v>0.11833333333333333</v>
      </c>
    </row>
    <row r="452" spans="1:27" hidden="1" x14ac:dyDescent="0.25">
      <c r="A452" t="s">
        <v>481</v>
      </c>
      <c r="B452">
        <v>34</v>
      </c>
      <c r="C452" t="s">
        <v>26</v>
      </c>
      <c r="D452">
        <v>5.3</v>
      </c>
      <c r="E452">
        <v>1.4</v>
      </c>
      <c r="F452">
        <v>2.4</v>
      </c>
      <c r="G452">
        <v>0.9</v>
      </c>
      <c r="H452">
        <v>2.2000000000000002</v>
      </c>
      <c r="I452">
        <v>4.5999999999999996</v>
      </c>
      <c r="J452">
        <v>1.5</v>
      </c>
      <c r="K452">
        <v>2.9</v>
      </c>
      <c r="L452">
        <v>0.2</v>
      </c>
      <c r="M452">
        <v>8.4</v>
      </c>
      <c r="N452">
        <v>6</v>
      </c>
      <c r="O452">
        <v>5</v>
      </c>
      <c r="P452">
        <v>3</v>
      </c>
      <c r="Q452">
        <v>3.1</v>
      </c>
      <c r="R452">
        <f>datos[[#This Row],[physical_activity_hours_per_week]]/7</f>
        <v>0.44285714285714289</v>
      </c>
      <c r="S452" t="s">
        <v>30</v>
      </c>
      <c r="T452">
        <v>55</v>
      </c>
      <c r="U452" t="s">
        <v>2066</v>
      </c>
      <c r="V452" t="s">
        <v>2057</v>
      </c>
      <c r="W452">
        <v>114.9</v>
      </c>
      <c r="X452">
        <v>12</v>
      </c>
      <c r="Y452">
        <v>18</v>
      </c>
      <c r="Z452">
        <v>19.5</v>
      </c>
      <c r="AA452">
        <f>datos[[#This Row],[mindfulness_minutes_per_day]]/60</f>
        <v>0.32500000000000001</v>
      </c>
    </row>
    <row r="453" spans="1:27" hidden="1" x14ac:dyDescent="0.25">
      <c r="A453" t="s">
        <v>482</v>
      </c>
      <c r="B453">
        <v>34</v>
      </c>
      <c r="C453" t="s">
        <v>26</v>
      </c>
      <c r="D453">
        <v>7</v>
      </c>
      <c r="E453">
        <v>4.4000000000000004</v>
      </c>
      <c r="F453">
        <v>2.8</v>
      </c>
      <c r="G453">
        <v>1.5</v>
      </c>
      <c r="H453">
        <v>3.3</v>
      </c>
      <c r="I453">
        <v>1.1000000000000001</v>
      </c>
      <c r="J453">
        <v>2.9</v>
      </c>
      <c r="K453">
        <v>1.8</v>
      </c>
      <c r="L453">
        <v>2</v>
      </c>
      <c r="M453">
        <v>7.8</v>
      </c>
      <c r="N453">
        <v>3</v>
      </c>
      <c r="O453">
        <v>10</v>
      </c>
      <c r="P453">
        <v>4</v>
      </c>
      <c r="Q453">
        <v>0</v>
      </c>
      <c r="R453">
        <f>datos[[#This Row],[physical_activity_hours_per_week]]/7</f>
        <v>0</v>
      </c>
      <c r="S453" t="s">
        <v>27</v>
      </c>
      <c r="T453">
        <v>25</v>
      </c>
      <c r="U453" t="s">
        <v>2066</v>
      </c>
      <c r="V453" t="s">
        <v>2066</v>
      </c>
      <c r="W453">
        <v>22.7</v>
      </c>
      <c r="X453">
        <v>20</v>
      </c>
      <c r="Y453">
        <v>8</v>
      </c>
      <c r="Z453">
        <v>11.6</v>
      </c>
      <c r="AA453">
        <f>datos[[#This Row],[mindfulness_minutes_per_day]]/60</f>
        <v>0.19333333333333333</v>
      </c>
    </row>
    <row r="454" spans="1:27" hidden="1" x14ac:dyDescent="0.25">
      <c r="A454" t="s">
        <v>483</v>
      </c>
      <c r="B454">
        <v>61</v>
      </c>
      <c r="C454" t="s">
        <v>29</v>
      </c>
      <c r="D454">
        <v>6.6</v>
      </c>
      <c r="E454">
        <v>2.6</v>
      </c>
      <c r="F454">
        <v>0.7</v>
      </c>
      <c r="G454">
        <v>1.3</v>
      </c>
      <c r="H454">
        <v>1.8</v>
      </c>
      <c r="I454">
        <v>2.6</v>
      </c>
      <c r="J454">
        <v>1.4</v>
      </c>
      <c r="K454">
        <v>1.6</v>
      </c>
      <c r="L454">
        <v>1.6</v>
      </c>
      <c r="M454">
        <v>5.9</v>
      </c>
      <c r="N454">
        <v>2</v>
      </c>
      <c r="O454">
        <v>7</v>
      </c>
      <c r="P454">
        <v>5</v>
      </c>
      <c r="Q454">
        <v>3.1</v>
      </c>
      <c r="R454">
        <f>datos[[#This Row],[physical_activity_hours_per_week]]/7</f>
        <v>0.44285714285714289</v>
      </c>
      <c r="S454" t="s">
        <v>27</v>
      </c>
      <c r="T454">
        <v>78</v>
      </c>
      <c r="U454" t="s">
        <v>2057</v>
      </c>
      <c r="V454" t="s">
        <v>2066</v>
      </c>
      <c r="W454">
        <v>203</v>
      </c>
      <c r="X454">
        <v>20</v>
      </c>
      <c r="Y454">
        <v>19</v>
      </c>
      <c r="Z454">
        <v>31.9</v>
      </c>
      <c r="AA454">
        <f>datos[[#This Row],[mindfulness_minutes_per_day]]/60</f>
        <v>0.53166666666666662</v>
      </c>
    </row>
    <row r="455" spans="1:27" hidden="1" x14ac:dyDescent="0.25">
      <c r="A455" t="s">
        <v>484</v>
      </c>
      <c r="B455">
        <v>64</v>
      </c>
      <c r="C455" t="s">
        <v>29</v>
      </c>
      <c r="D455">
        <v>6.8</v>
      </c>
      <c r="E455">
        <v>5.2</v>
      </c>
      <c r="F455">
        <v>1.7</v>
      </c>
      <c r="G455">
        <v>0.9</v>
      </c>
      <c r="H455">
        <v>0.3</v>
      </c>
      <c r="I455">
        <v>0.1</v>
      </c>
      <c r="J455">
        <v>1.7</v>
      </c>
      <c r="K455">
        <v>1.2</v>
      </c>
      <c r="L455">
        <v>0.8</v>
      </c>
      <c r="M455">
        <v>4.3</v>
      </c>
      <c r="N455">
        <v>5</v>
      </c>
      <c r="O455">
        <v>2</v>
      </c>
      <c r="P455">
        <v>3</v>
      </c>
      <c r="Q455">
        <v>7</v>
      </c>
      <c r="R455">
        <f>datos[[#This Row],[physical_activity_hours_per_week]]/7</f>
        <v>1</v>
      </c>
      <c r="S455" t="s">
        <v>27</v>
      </c>
      <c r="T455">
        <v>73</v>
      </c>
      <c r="U455" t="s">
        <v>2057</v>
      </c>
      <c r="V455" t="s">
        <v>2057</v>
      </c>
      <c r="W455">
        <v>157.19999999999999</v>
      </c>
      <c r="X455">
        <v>18</v>
      </c>
      <c r="Y455">
        <v>8</v>
      </c>
      <c r="Z455">
        <v>18.8</v>
      </c>
      <c r="AA455">
        <f>datos[[#This Row],[mindfulness_minutes_per_day]]/60</f>
        <v>0.31333333333333335</v>
      </c>
    </row>
    <row r="456" spans="1:27" hidden="1" x14ac:dyDescent="0.25">
      <c r="A456" t="s">
        <v>485</v>
      </c>
      <c r="B456">
        <v>54</v>
      </c>
      <c r="C456" t="s">
        <v>26</v>
      </c>
      <c r="D456">
        <v>6.8</v>
      </c>
      <c r="E456">
        <v>3.9</v>
      </c>
      <c r="F456">
        <v>3.5</v>
      </c>
      <c r="G456">
        <v>1.4</v>
      </c>
      <c r="H456">
        <v>1</v>
      </c>
      <c r="I456">
        <v>1.6</v>
      </c>
      <c r="J456">
        <v>3.7</v>
      </c>
      <c r="K456">
        <v>1.2</v>
      </c>
      <c r="L456">
        <v>0.8</v>
      </c>
      <c r="M456">
        <v>7.9</v>
      </c>
      <c r="N456">
        <v>8</v>
      </c>
      <c r="O456">
        <v>2</v>
      </c>
      <c r="P456">
        <v>6</v>
      </c>
      <c r="Q456">
        <v>1.8</v>
      </c>
      <c r="R456">
        <f>datos[[#This Row],[physical_activity_hours_per_week]]/7</f>
        <v>0.25714285714285717</v>
      </c>
      <c r="S456" t="s">
        <v>30</v>
      </c>
      <c r="T456">
        <v>36</v>
      </c>
      <c r="U456" t="s">
        <v>2066</v>
      </c>
      <c r="V456" t="s">
        <v>2066</v>
      </c>
      <c r="W456">
        <v>63</v>
      </c>
      <c r="X456">
        <v>11</v>
      </c>
      <c r="Y456">
        <v>10</v>
      </c>
      <c r="Z456">
        <v>8.6</v>
      </c>
      <c r="AA456">
        <f>datos[[#This Row],[mindfulness_minutes_per_day]]/60</f>
        <v>0.14333333333333334</v>
      </c>
    </row>
    <row r="457" spans="1:27" hidden="1" x14ac:dyDescent="0.25">
      <c r="A457" t="s">
        <v>486</v>
      </c>
      <c r="B457">
        <v>18</v>
      </c>
      <c r="C457" t="s">
        <v>29</v>
      </c>
      <c r="D457">
        <v>9.1999999999999993</v>
      </c>
      <c r="E457">
        <v>2.9</v>
      </c>
      <c r="F457">
        <v>2.7</v>
      </c>
      <c r="G457">
        <v>2</v>
      </c>
      <c r="H457">
        <v>4.5999999999999996</v>
      </c>
      <c r="I457">
        <v>0.1</v>
      </c>
      <c r="J457">
        <v>3.6</v>
      </c>
      <c r="K457">
        <v>3.2</v>
      </c>
      <c r="L457">
        <v>1</v>
      </c>
      <c r="M457">
        <v>7.4</v>
      </c>
      <c r="N457">
        <v>3</v>
      </c>
      <c r="O457">
        <v>10</v>
      </c>
      <c r="P457">
        <v>3</v>
      </c>
      <c r="Q457">
        <v>5.2</v>
      </c>
      <c r="R457">
        <f>datos[[#This Row],[physical_activity_hours_per_week]]/7</f>
        <v>0.74285714285714288</v>
      </c>
      <c r="S457" t="s">
        <v>27</v>
      </c>
      <c r="T457">
        <v>45</v>
      </c>
      <c r="U457" t="s">
        <v>2066</v>
      </c>
      <c r="V457" t="s">
        <v>2066</v>
      </c>
      <c r="W457">
        <v>54.3</v>
      </c>
      <c r="X457">
        <v>11</v>
      </c>
      <c r="Y457">
        <v>0</v>
      </c>
      <c r="Z457">
        <v>3.7</v>
      </c>
      <c r="AA457">
        <f>datos[[#This Row],[mindfulness_minutes_per_day]]/60</f>
        <v>6.1666666666666668E-2</v>
      </c>
    </row>
    <row r="458" spans="1:27" hidden="1" x14ac:dyDescent="0.25">
      <c r="A458" t="s">
        <v>487</v>
      </c>
      <c r="B458">
        <v>27</v>
      </c>
      <c r="C458" t="s">
        <v>26</v>
      </c>
      <c r="D458">
        <v>5.0999999999999996</v>
      </c>
      <c r="E458">
        <v>2.6</v>
      </c>
      <c r="F458">
        <v>2.4</v>
      </c>
      <c r="G458">
        <v>0.7</v>
      </c>
      <c r="H458">
        <v>0.2</v>
      </c>
      <c r="I458">
        <v>0.6</v>
      </c>
      <c r="J458">
        <v>2.2000000000000002</v>
      </c>
      <c r="K458">
        <v>2.1</v>
      </c>
      <c r="L458">
        <v>2.1</v>
      </c>
      <c r="M458">
        <v>4.0999999999999996</v>
      </c>
      <c r="N458">
        <v>5</v>
      </c>
      <c r="O458">
        <v>9</v>
      </c>
      <c r="P458">
        <v>8</v>
      </c>
      <c r="Q458">
        <v>5.9</v>
      </c>
      <c r="R458">
        <f>datos[[#This Row],[physical_activity_hours_per_week]]/7</f>
        <v>0.84285714285714286</v>
      </c>
      <c r="S458" t="s">
        <v>27</v>
      </c>
      <c r="T458">
        <v>43</v>
      </c>
      <c r="U458" t="s">
        <v>2066</v>
      </c>
      <c r="V458" t="s">
        <v>2057</v>
      </c>
      <c r="W458">
        <v>133.9</v>
      </c>
      <c r="X458">
        <v>20</v>
      </c>
      <c r="Y458">
        <v>18</v>
      </c>
      <c r="Z458">
        <v>0</v>
      </c>
      <c r="AA458">
        <f>datos[[#This Row],[mindfulness_minutes_per_day]]/60</f>
        <v>0</v>
      </c>
    </row>
    <row r="459" spans="1:27" hidden="1" x14ac:dyDescent="0.25">
      <c r="A459" t="s">
        <v>488</v>
      </c>
      <c r="B459">
        <v>55</v>
      </c>
      <c r="C459" t="s">
        <v>32</v>
      </c>
      <c r="D459">
        <v>2.9</v>
      </c>
      <c r="E459">
        <v>3.8</v>
      </c>
      <c r="F459">
        <v>3</v>
      </c>
      <c r="G459">
        <v>1.8</v>
      </c>
      <c r="H459">
        <v>1.6</v>
      </c>
      <c r="I459">
        <v>0.9</v>
      </c>
      <c r="J459">
        <v>1.2</v>
      </c>
      <c r="K459">
        <v>1.6</v>
      </c>
      <c r="L459">
        <v>2.8</v>
      </c>
      <c r="M459">
        <v>5.3</v>
      </c>
      <c r="N459">
        <v>3</v>
      </c>
      <c r="O459">
        <v>4</v>
      </c>
      <c r="P459">
        <v>7</v>
      </c>
      <c r="Q459">
        <v>1.3</v>
      </c>
      <c r="R459">
        <f>datos[[#This Row],[physical_activity_hours_per_week]]/7</f>
        <v>0.18571428571428572</v>
      </c>
      <c r="S459" t="s">
        <v>30</v>
      </c>
      <c r="T459">
        <v>28</v>
      </c>
      <c r="U459" t="s">
        <v>2066</v>
      </c>
      <c r="V459" t="s">
        <v>2066</v>
      </c>
      <c r="W459">
        <v>145.9</v>
      </c>
      <c r="X459">
        <v>1</v>
      </c>
      <c r="Y459">
        <v>16</v>
      </c>
      <c r="Z459">
        <v>15.4</v>
      </c>
      <c r="AA459">
        <f>datos[[#This Row],[mindfulness_minutes_per_day]]/60</f>
        <v>0.25666666666666665</v>
      </c>
    </row>
    <row r="460" spans="1:27" hidden="1" x14ac:dyDescent="0.25">
      <c r="A460" t="s">
        <v>489</v>
      </c>
      <c r="B460">
        <v>49</v>
      </c>
      <c r="C460" t="s">
        <v>26</v>
      </c>
      <c r="D460">
        <v>4.5999999999999996</v>
      </c>
      <c r="E460">
        <v>3.7</v>
      </c>
      <c r="F460">
        <v>3.8</v>
      </c>
      <c r="G460">
        <v>0.7</v>
      </c>
      <c r="H460">
        <v>3.8</v>
      </c>
      <c r="I460">
        <v>2.6</v>
      </c>
      <c r="J460">
        <v>0</v>
      </c>
      <c r="K460">
        <v>0.7</v>
      </c>
      <c r="L460">
        <v>3</v>
      </c>
      <c r="M460">
        <v>5.4</v>
      </c>
      <c r="N460">
        <v>7</v>
      </c>
      <c r="O460">
        <v>5</v>
      </c>
      <c r="P460">
        <v>1</v>
      </c>
      <c r="Q460">
        <v>3.4</v>
      </c>
      <c r="R460">
        <f>datos[[#This Row],[physical_activity_hours_per_week]]/7</f>
        <v>0.48571428571428571</v>
      </c>
      <c r="S460" t="s">
        <v>27</v>
      </c>
      <c r="T460">
        <v>21</v>
      </c>
      <c r="U460" t="s">
        <v>2057</v>
      </c>
      <c r="V460" t="s">
        <v>2057</v>
      </c>
      <c r="W460">
        <v>139.30000000000001</v>
      </c>
      <c r="X460">
        <v>20</v>
      </c>
      <c r="Y460">
        <v>5</v>
      </c>
      <c r="Z460">
        <v>18.100000000000001</v>
      </c>
      <c r="AA460">
        <f>datos[[#This Row],[mindfulness_minutes_per_day]]/60</f>
        <v>0.30166666666666669</v>
      </c>
    </row>
    <row r="461" spans="1:27" hidden="1" x14ac:dyDescent="0.25">
      <c r="A461" t="s">
        <v>490</v>
      </c>
      <c r="B461">
        <v>45</v>
      </c>
      <c r="C461" t="s">
        <v>29</v>
      </c>
      <c r="D461">
        <v>7.5</v>
      </c>
      <c r="E461">
        <v>2.4</v>
      </c>
      <c r="F461">
        <v>2</v>
      </c>
      <c r="G461">
        <v>1.7</v>
      </c>
      <c r="H461">
        <v>0.7</v>
      </c>
      <c r="I461">
        <v>1.9</v>
      </c>
      <c r="J461">
        <v>1.8</v>
      </c>
      <c r="K461">
        <v>3.4</v>
      </c>
      <c r="L461">
        <v>0.5</v>
      </c>
      <c r="M461">
        <v>7.4</v>
      </c>
      <c r="N461">
        <v>6</v>
      </c>
      <c r="O461">
        <v>3</v>
      </c>
      <c r="P461">
        <v>2</v>
      </c>
      <c r="Q461">
        <v>3.7</v>
      </c>
      <c r="R461">
        <f>datos[[#This Row],[physical_activity_hours_per_week]]/7</f>
        <v>0.52857142857142858</v>
      </c>
      <c r="S461" t="s">
        <v>27</v>
      </c>
      <c r="T461">
        <v>39</v>
      </c>
      <c r="U461" t="s">
        <v>2057</v>
      </c>
      <c r="V461" t="s">
        <v>2066</v>
      </c>
      <c r="W461">
        <v>222.2</v>
      </c>
      <c r="X461">
        <v>8</v>
      </c>
      <c r="Y461">
        <v>0</v>
      </c>
      <c r="Z461">
        <v>16</v>
      </c>
      <c r="AA461">
        <f>datos[[#This Row],[mindfulness_minutes_per_day]]/60</f>
        <v>0.26666666666666666</v>
      </c>
    </row>
    <row r="462" spans="1:27" hidden="1" x14ac:dyDescent="0.25">
      <c r="A462" t="s">
        <v>491</v>
      </c>
      <c r="B462">
        <v>20</v>
      </c>
      <c r="C462" t="s">
        <v>26</v>
      </c>
      <c r="D462">
        <v>6</v>
      </c>
      <c r="E462">
        <v>3.1</v>
      </c>
      <c r="F462">
        <v>1.6</v>
      </c>
      <c r="G462">
        <v>0.7</v>
      </c>
      <c r="H462">
        <v>0</v>
      </c>
      <c r="I462">
        <v>5.3</v>
      </c>
      <c r="J462">
        <v>2.6</v>
      </c>
      <c r="K462">
        <v>3.9</v>
      </c>
      <c r="L462">
        <v>1.3</v>
      </c>
      <c r="M462">
        <v>6.5</v>
      </c>
      <c r="N462">
        <v>6</v>
      </c>
      <c r="O462">
        <v>2</v>
      </c>
      <c r="P462">
        <v>4</v>
      </c>
      <c r="Q462">
        <v>4.5</v>
      </c>
      <c r="R462">
        <f>datos[[#This Row],[physical_activity_hours_per_week]]/7</f>
        <v>0.6428571428571429</v>
      </c>
      <c r="S462" t="s">
        <v>30</v>
      </c>
      <c r="T462">
        <v>46</v>
      </c>
      <c r="U462" t="s">
        <v>2066</v>
      </c>
      <c r="V462" t="s">
        <v>2057</v>
      </c>
      <c r="W462">
        <v>66.5</v>
      </c>
      <c r="X462">
        <v>1</v>
      </c>
      <c r="Y462">
        <v>17</v>
      </c>
      <c r="Z462">
        <v>0</v>
      </c>
      <c r="AA462">
        <f>datos[[#This Row],[mindfulness_minutes_per_day]]/60</f>
        <v>0</v>
      </c>
    </row>
    <row r="463" spans="1:27" hidden="1" x14ac:dyDescent="0.25">
      <c r="A463" t="s">
        <v>492</v>
      </c>
      <c r="B463">
        <v>56</v>
      </c>
      <c r="C463" t="s">
        <v>29</v>
      </c>
      <c r="D463">
        <v>5.0999999999999996</v>
      </c>
      <c r="E463">
        <v>4.3</v>
      </c>
      <c r="F463">
        <v>3</v>
      </c>
      <c r="G463">
        <v>1.4</v>
      </c>
      <c r="H463">
        <v>0</v>
      </c>
      <c r="I463">
        <v>3.4</v>
      </c>
      <c r="J463">
        <v>1.1000000000000001</v>
      </c>
      <c r="K463">
        <v>1.2</v>
      </c>
      <c r="L463">
        <v>2.5</v>
      </c>
      <c r="M463">
        <v>6.2</v>
      </c>
      <c r="N463">
        <v>1</v>
      </c>
      <c r="O463">
        <v>10</v>
      </c>
      <c r="P463">
        <v>5</v>
      </c>
      <c r="Q463">
        <v>4.5999999999999996</v>
      </c>
      <c r="R463">
        <f>datos[[#This Row],[physical_activity_hours_per_week]]/7</f>
        <v>0.65714285714285714</v>
      </c>
      <c r="S463" t="s">
        <v>27</v>
      </c>
      <c r="T463">
        <v>25</v>
      </c>
      <c r="U463" t="s">
        <v>2066</v>
      </c>
      <c r="V463" t="s">
        <v>2057</v>
      </c>
      <c r="W463">
        <v>160.6</v>
      </c>
      <c r="X463">
        <v>0</v>
      </c>
      <c r="Y463">
        <v>8</v>
      </c>
      <c r="Z463">
        <v>0</v>
      </c>
      <c r="AA463">
        <f>datos[[#This Row],[mindfulness_minutes_per_day]]/60</f>
        <v>0</v>
      </c>
    </row>
    <row r="464" spans="1:27" hidden="1" x14ac:dyDescent="0.25">
      <c r="A464" t="s">
        <v>493</v>
      </c>
      <c r="B464">
        <v>56</v>
      </c>
      <c r="C464" t="s">
        <v>29</v>
      </c>
      <c r="D464">
        <v>3.8</v>
      </c>
      <c r="E464">
        <v>1</v>
      </c>
      <c r="F464">
        <v>1.8</v>
      </c>
      <c r="G464">
        <v>1.1000000000000001</v>
      </c>
      <c r="H464">
        <v>0.7</v>
      </c>
      <c r="I464">
        <v>3.4</v>
      </c>
      <c r="J464">
        <v>2</v>
      </c>
      <c r="K464">
        <v>2.2999999999999998</v>
      </c>
      <c r="L464">
        <v>0.3</v>
      </c>
      <c r="M464">
        <v>6</v>
      </c>
      <c r="N464">
        <v>2</v>
      </c>
      <c r="O464">
        <v>8</v>
      </c>
      <c r="P464">
        <v>10</v>
      </c>
      <c r="Q464">
        <v>5.2</v>
      </c>
      <c r="R464">
        <f>datos[[#This Row],[physical_activity_hours_per_week]]/7</f>
        <v>0.74285714285714288</v>
      </c>
      <c r="S464" t="s">
        <v>27</v>
      </c>
      <c r="T464">
        <v>69</v>
      </c>
      <c r="U464" t="s">
        <v>2057</v>
      </c>
      <c r="V464" t="s">
        <v>2066</v>
      </c>
      <c r="W464">
        <v>182.3</v>
      </c>
      <c r="X464">
        <v>13</v>
      </c>
      <c r="Y464">
        <v>0</v>
      </c>
      <c r="Z464">
        <v>13.8</v>
      </c>
      <c r="AA464">
        <f>datos[[#This Row],[mindfulness_minutes_per_day]]/60</f>
        <v>0.23</v>
      </c>
    </row>
    <row r="465" spans="1:27" hidden="1" x14ac:dyDescent="0.25">
      <c r="A465" t="s">
        <v>494</v>
      </c>
      <c r="B465">
        <v>17</v>
      </c>
      <c r="C465" t="s">
        <v>26</v>
      </c>
      <c r="D465">
        <v>6.4</v>
      </c>
      <c r="E465">
        <v>4.0999999999999996</v>
      </c>
      <c r="F465">
        <v>1.1000000000000001</v>
      </c>
      <c r="G465">
        <v>0.1</v>
      </c>
      <c r="H465">
        <v>0</v>
      </c>
      <c r="I465">
        <v>2.6</v>
      </c>
      <c r="J465">
        <v>1.6</v>
      </c>
      <c r="K465">
        <v>1.3</v>
      </c>
      <c r="L465">
        <v>0.5</v>
      </c>
      <c r="M465">
        <v>5.0999999999999996</v>
      </c>
      <c r="N465">
        <v>6</v>
      </c>
      <c r="O465">
        <v>4</v>
      </c>
      <c r="P465">
        <v>4</v>
      </c>
      <c r="Q465">
        <v>1.4</v>
      </c>
      <c r="R465">
        <f>datos[[#This Row],[physical_activity_hours_per_week]]/7</f>
        <v>0.19999999999999998</v>
      </c>
      <c r="S465" t="s">
        <v>30</v>
      </c>
      <c r="T465">
        <v>46</v>
      </c>
      <c r="U465" t="s">
        <v>2057</v>
      </c>
      <c r="V465" t="s">
        <v>2066</v>
      </c>
      <c r="W465">
        <v>181.2</v>
      </c>
      <c r="X465">
        <v>12</v>
      </c>
      <c r="Y465">
        <v>3</v>
      </c>
      <c r="Z465">
        <v>24.3</v>
      </c>
      <c r="AA465">
        <f>datos[[#This Row],[mindfulness_minutes_per_day]]/60</f>
        <v>0.40500000000000003</v>
      </c>
    </row>
    <row r="466" spans="1:27" hidden="1" x14ac:dyDescent="0.25">
      <c r="A466" t="s">
        <v>495</v>
      </c>
      <c r="B466">
        <v>51</v>
      </c>
      <c r="C466" t="s">
        <v>29</v>
      </c>
      <c r="D466">
        <v>7.3</v>
      </c>
      <c r="E466">
        <v>3.8</v>
      </c>
      <c r="F466">
        <v>1.5</v>
      </c>
      <c r="G466">
        <v>2</v>
      </c>
      <c r="H466">
        <v>2.5</v>
      </c>
      <c r="I466">
        <v>2.2999999999999998</v>
      </c>
      <c r="J466">
        <v>0</v>
      </c>
      <c r="K466">
        <v>2.2999999999999998</v>
      </c>
      <c r="L466">
        <v>2</v>
      </c>
      <c r="M466">
        <v>7.7</v>
      </c>
      <c r="N466">
        <v>8</v>
      </c>
      <c r="O466">
        <v>1</v>
      </c>
      <c r="P466">
        <v>4</v>
      </c>
      <c r="Q466">
        <v>3.3</v>
      </c>
      <c r="R466">
        <f>datos[[#This Row],[physical_activity_hours_per_week]]/7</f>
        <v>0.47142857142857142</v>
      </c>
      <c r="S466" t="s">
        <v>30</v>
      </c>
      <c r="T466">
        <v>74</v>
      </c>
      <c r="U466" t="s">
        <v>2066</v>
      </c>
      <c r="V466" t="s">
        <v>2066</v>
      </c>
      <c r="W466">
        <v>194.7</v>
      </c>
      <c r="X466">
        <v>2</v>
      </c>
      <c r="Y466">
        <v>17</v>
      </c>
      <c r="Z466">
        <v>9.6</v>
      </c>
      <c r="AA466">
        <f>datos[[#This Row],[mindfulness_minutes_per_day]]/60</f>
        <v>0.16</v>
      </c>
    </row>
    <row r="467" spans="1:27" hidden="1" x14ac:dyDescent="0.25">
      <c r="A467" t="s">
        <v>496</v>
      </c>
      <c r="B467">
        <v>16</v>
      </c>
      <c r="C467" t="s">
        <v>29</v>
      </c>
      <c r="D467">
        <v>6.6</v>
      </c>
      <c r="E467">
        <v>4.8</v>
      </c>
      <c r="F467">
        <v>2.2999999999999998</v>
      </c>
      <c r="G467">
        <v>0.6</v>
      </c>
      <c r="H467">
        <v>1.8</v>
      </c>
      <c r="I467">
        <v>3.4</v>
      </c>
      <c r="J467">
        <v>2.1</v>
      </c>
      <c r="K467">
        <v>3.3</v>
      </c>
      <c r="L467">
        <v>0.7</v>
      </c>
      <c r="M467">
        <v>5.6</v>
      </c>
      <c r="N467">
        <v>5</v>
      </c>
      <c r="O467">
        <v>6</v>
      </c>
      <c r="P467">
        <v>9</v>
      </c>
      <c r="Q467">
        <v>6</v>
      </c>
      <c r="R467">
        <f>datos[[#This Row],[physical_activity_hours_per_week]]/7</f>
        <v>0.8571428571428571</v>
      </c>
      <c r="S467" t="s">
        <v>30</v>
      </c>
      <c r="T467">
        <v>73</v>
      </c>
      <c r="U467" t="s">
        <v>2057</v>
      </c>
      <c r="V467" t="s">
        <v>2057</v>
      </c>
      <c r="W467">
        <v>155.80000000000001</v>
      </c>
      <c r="X467">
        <v>19</v>
      </c>
      <c r="Y467">
        <v>16</v>
      </c>
      <c r="Z467">
        <v>18.7</v>
      </c>
      <c r="AA467">
        <f>datos[[#This Row],[mindfulness_minutes_per_day]]/60</f>
        <v>0.31166666666666665</v>
      </c>
    </row>
    <row r="468" spans="1:27" hidden="1" x14ac:dyDescent="0.25">
      <c r="A468" t="s">
        <v>497</v>
      </c>
      <c r="B468">
        <v>18</v>
      </c>
      <c r="C468" t="s">
        <v>26</v>
      </c>
      <c r="D468">
        <v>5.5</v>
      </c>
      <c r="E468">
        <v>1.9</v>
      </c>
      <c r="F468">
        <v>1.6</v>
      </c>
      <c r="G468">
        <v>0.4</v>
      </c>
      <c r="H468">
        <v>0</v>
      </c>
      <c r="I468">
        <v>0</v>
      </c>
      <c r="J468">
        <v>2.5</v>
      </c>
      <c r="K468">
        <v>4.5999999999999996</v>
      </c>
      <c r="L468">
        <v>0</v>
      </c>
      <c r="M468">
        <v>7.9</v>
      </c>
      <c r="N468">
        <v>2</v>
      </c>
      <c r="O468">
        <v>6</v>
      </c>
      <c r="P468">
        <v>4</v>
      </c>
      <c r="Q468">
        <v>6.2</v>
      </c>
      <c r="R468">
        <f>datos[[#This Row],[physical_activity_hours_per_week]]/7</f>
        <v>0.88571428571428579</v>
      </c>
      <c r="S468" t="s">
        <v>27</v>
      </c>
      <c r="T468">
        <v>43</v>
      </c>
      <c r="U468" t="s">
        <v>2057</v>
      </c>
      <c r="V468" t="s">
        <v>2057</v>
      </c>
      <c r="W468">
        <v>162.30000000000001</v>
      </c>
      <c r="X468">
        <v>4</v>
      </c>
      <c r="Y468">
        <v>19</v>
      </c>
      <c r="Z468">
        <v>1.7</v>
      </c>
      <c r="AA468">
        <f>datos[[#This Row],[mindfulness_minutes_per_day]]/60</f>
        <v>2.8333333333333332E-2</v>
      </c>
    </row>
    <row r="469" spans="1:27" hidden="1" x14ac:dyDescent="0.25">
      <c r="A469" t="s">
        <v>498</v>
      </c>
      <c r="B469">
        <v>57</v>
      </c>
      <c r="C469" t="s">
        <v>29</v>
      </c>
      <c r="D469">
        <v>6.3</v>
      </c>
      <c r="E469">
        <v>3</v>
      </c>
      <c r="F469">
        <v>1.6</v>
      </c>
      <c r="G469">
        <v>0.7</v>
      </c>
      <c r="H469">
        <v>0</v>
      </c>
      <c r="I469">
        <v>1.3</v>
      </c>
      <c r="J469">
        <v>2.2000000000000002</v>
      </c>
      <c r="K469">
        <v>1.9</v>
      </c>
      <c r="L469">
        <v>0.4</v>
      </c>
      <c r="M469">
        <v>4.8</v>
      </c>
      <c r="N469">
        <v>5</v>
      </c>
      <c r="O469">
        <v>2</v>
      </c>
      <c r="P469">
        <v>4</v>
      </c>
      <c r="Q469">
        <v>3.5</v>
      </c>
      <c r="R469">
        <f>datos[[#This Row],[physical_activity_hours_per_week]]/7</f>
        <v>0.5</v>
      </c>
      <c r="S469" t="s">
        <v>27</v>
      </c>
      <c r="T469">
        <v>34</v>
      </c>
      <c r="U469" t="s">
        <v>2066</v>
      </c>
      <c r="V469" t="s">
        <v>2066</v>
      </c>
      <c r="W469">
        <v>133.5</v>
      </c>
      <c r="X469">
        <v>1</v>
      </c>
      <c r="Y469">
        <v>18</v>
      </c>
      <c r="Z469">
        <v>11.7</v>
      </c>
      <c r="AA469">
        <f>datos[[#This Row],[mindfulness_minutes_per_day]]/60</f>
        <v>0.19499999999999998</v>
      </c>
    </row>
    <row r="470" spans="1:27" hidden="1" x14ac:dyDescent="0.25">
      <c r="A470" t="s">
        <v>499</v>
      </c>
      <c r="B470">
        <v>44</v>
      </c>
      <c r="C470" t="s">
        <v>29</v>
      </c>
      <c r="D470">
        <v>6.3</v>
      </c>
      <c r="E470">
        <v>3.3</v>
      </c>
      <c r="F470">
        <v>1</v>
      </c>
      <c r="G470">
        <v>2.2999999999999998</v>
      </c>
      <c r="H470">
        <v>2.7</v>
      </c>
      <c r="I470">
        <v>0.4</v>
      </c>
      <c r="J470">
        <v>3.9</v>
      </c>
      <c r="K470">
        <v>3.4</v>
      </c>
      <c r="L470">
        <v>2.2000000000000002</v>
      </c>
      <c r="M470">
        <v>5.9</v>
      </c>
      <c r="N470">
        <v>9</v>
      </c>
      <c r="O470">
        <v>2</v>
      </c>
      <c r="P470">
        <v>4</v>
      </c>
      <c r="Q470">
        <v>1.9</v>
      </c>
      <c r="R470">
        <f>datos[[#This Row],[physical_activity_hours_per_week]]/7</f>
        <v>0.27142857142857141</v>
      </c>
      <c r="S470" t="s">
        <v>30</v>
      </c>
      <c r="T470">
        <v>74</v>
      </c>
      <c r="U470" t="s">
        <v>2057</v>
      </c>
      <c r="V470" t="s">
        <v>2057</v>
      </c>
      <c r="W470">
        <v>74.5</v>
      </c>
      <c r="X470">
        <v>20</v>
      </c>
      <c r="Y470">
        <v>13</v>
      </c>
      <c r="Z470">
        <v>7.8</v>
      </c>
      <c r="AA470">
        <f>datos[[#This Row],[mindfulness_minutes_per_day]]/60</f>
        <v>0.13</v>
      </c>
    </row>
    <row r="471" spans="1:27" hidden="1" x14ac:dyDescent="0.25">
      <c r="A471" t="s">
        <v>500</v>
      </c>
      <c r="B471">
        <v>64</v>
      </c>
      <c r="C471" t="s">
        <v>26</v>
      </c>
      <c r="D471">
        <v>6.4</v>
      </c>
      <c r="E471">
        <v>4.0999999999999996</v>
      </c>
      <c r="F471">
        <v>3.4</v>
      </c>
      <c r="G471">
        <v>0.4</v>
      </c>
      <c r="H471">
        <v>1.7</v>
      </c>
      <c r="I471">
        <v>0</v>
      </c>
      <c r="J471">
        <v>1.6</v>
      </c>
      <c r="K471">
        <v>3.4</v>
      </c>
      <c r="L471">
        <v>1.4</v>
      </c>
      <c r="M471">
        <v>8.9</v>
      </c>
      <c r="N471">
        <v>6</v>
      </c>
      <c r="O471">
        <v>8</v>
      </c>
      <c r="P471">
        <v>2</v>
      </c>
      <c r="Q471">
        <v>5.0999999999999996</v>
      </c>
      <c r="R471">
        <f>datos[[#This Row],[physical_activity_hours_per_week]]/7</f>
        <v>0.72857142857142854</v>
      </c>
      <c r="S471" t="s">
        <v>27</v>
      </c>
      <c r="T471">
        <v>67</v>
      </c>
      <c r="U471" t="s">
        <v>2066</v>
      </c>
      <c r="V471" t="s">
        <v>2057</v>
      </c>
      <c r="W471">
        <v>166.4</v>
      </c>
      <c r="X471">
        <v>17</v>
      </c>
      <c r="Y471">
        <v>6</v>
      </c>
      <c r="Z471">
        <v>19.5</v>
      </c>
      <c r="AA471">
        <f>datos[[#This Row],[mindfulness_minutes_per_day]]/60</f>
        <v>0.32500000000000001</v>
      </c>
    </row>
    <row r="472" spans="1:27" hidden="1" x14ac:dyDescent="0.25">
      <c r="A472" t="s">
        <v>501</v>
      </c>
      <c r="B472">
        <v>42</v>
      </c>
      <c r="C472" t="s">
        <v>26</v>
      </c>
      <c r="D472">
        <v>3.6</v>
      </c>
      <c r="E472">
        <v>3.6</v>
      </c>
      <c r="F472">
        <v>1.7</v>
      </c>
      <c r="G472">
        <v>1.1000000000000001</v>
      </c>
      <c r="H472">
        <v>2.9</v>
      </c>
      <c r="I472">
        <v>1.1000000000000001</v>
      </c>
      <c r="J472">
        <v>1.5</v>
      </c>
      <c r="K472">
        <v>2.2999999999999998</v>
      </c>
      <c r="L472">
        <v>0</v>
      </c>
      <c r="M472">
        <v>6.8</v>
      </c>
      <c r="N472">
        <v>5</v>
      </c>
      <c r="O472">
        <v>7</v>
      </c>
      <c r="P472">
        <v>8</v>
      </c>
      <c r="Q472">
        <v>4.0999999999999996</v>
      </c>
      <c r="R472">
        <f>datos[[#This Row],[physical_activity_hours_per_week]]/7</f>
        <v>0.58571428571428563</v>
      </c>
      <c r="S472" t="s">
        <v>27</v>
      </c>
      <c r="T472">
        <v>77</v>
      </c>
      <c r="U472" t="s">
        <v>2066</v>
      </c>
      <c r="V472" t="s">
        <v>2057</v>
      </c>
      <c r="W472">
        <v>129.9</v>
      </c>
      <c r="X472">
        <v>8</v>
      </c>
      <c r="Y472">
        <v>8</v>
      </c>
      <c r="Z472">
        <v>5.7</v>
      </c>
      <c r="AA472">
        <f>datos[[#This Row],[mindfulness_minutes_per_day]]/60</f>
        <v>9.5000000000000001E-2</v>
      </c>
    </row>
    <row r="473" spans="1:27" hidden="1" x14ac:dyDescent="0.25">
      <c r="A473" t="s">
        <v>502</v>
      </c>
      <c r="B473">
        <v>59</v>
      </c>
      <c r="C473" t="s">
        <v>26</v>
      </c>
      <c r="D473">
        <v>6.4</v>
      </c>
      <c r="E473">
        <v>1.1000000000000001</v>
      </c>
      <c r="F473">
        <v>1.3</v>
      </c>
      <c r="G473">
        <v>0.4</v>
      </c>
      <c r="H473">
        <v>2.6</v>
      </c>
      <c r="I473">
        <v>0.6</v>
      </c>
      <c r="J473">
        <v>4.5999999999999996</v>
      </c>
      <c r="K473">
        <v>4</v>
      </c>
      <c r="L473">
        <v>0.6</v>
      </c>
      <c r="M473">
        <v>5.9</v>
      </c>
      <c r="N473">
        <v>10</v>
      </c>
      <c r="O473">
        <v>2</v>
      </c>
      <c r="P473">
        <v>4</v>
      </c>
      <c r="Q473">
        <v>4</v>
      </c>
      <c r="R473">
        <f>datos[[#This Row],[physical_activity_hours_per_week]]/7</f>
        <v>0.5714285714285714</v>
      </c>
      <c r="S473" t="s">
        <v>30</v>
      </c>
      <c r="T473">
        <v>52</v>
      </c>
      <c r="U473" t="s">
        <v>2066</v>
      </c>
      <c r="V473" t="s">
        <v>2066</v>
      </c>
      <c r="W473">
        <v>112.8</v>
      </c>
      <c r="X473">
        <v>11</v>
      </c>
      <c r="Y473">
        <v>19</v>
      </c>
      <c r="Z473">
        <v>23.4</v>
      </c>
      <c r="AA473">
        <f>datos[[#This Row],[mindfulness_minutes_per_day]]/60</f>
        <v>0.38999999999999996</v>
      </c>
    </row>
    <row r="474" spans="1:27" hidden="1" x14ac:dyDescent="0.25">
      <c r="A474" t="s">
        <v>503</v>
      </c>
      <c r="B474">
        <v>47</v>
      </c>
      <c r="C474" t="s">
        <v>29</v>
      </c>
      <c r="D474">
        <v>5.0999999999999996</v>
      </c>
      <c r="E474">
        <v>3.4</v>
      </c>
      <c r="F474">
        <v>1.4</v>
      </c>
      <c r="G474">
        <v>0.5</v>
      </c>
      <c r="H474">
        <v>0.3</v>
      </c>
      <c r="I474">
        <v>3.4</v>
      </c>
      <c r="J474">
        <v>0.5</v>
      </c>
      <c r="K474">
        <v>2.1</v>
      </c>
      <c r="L474">
        <v>3</v>
      </c>
      <c r="M474">
        <v>5.7</v>
      </c>
      <c r="N474">
        <v>6</v>
      </c>
      <c r="O474">
        <v>10</v>
      </c>
      <c r="P474">
        <v>5</v>
      </c>
      <c r="Q474">
        <v>4.5999999999999996</v>
      </c>
      <c r="R474">
        <f>datos[[#This Row],[physical_activity_hours_per_week]]/7</f>
        <v>0.65714285714285714</v>
      </c>
      <c r="S474" t="s">
        <v>27</v>
      </c>
      <c r="T474">
        <v>61</v>
      </c>
      <c r="U474" t="s">
        <v>2066</v>
      </c>
      <c r="V474" t="s">
        <v>2057</v>
      </c>
      <c r="W474">
        <v>168.6</v>
      </c>
      <c r="X474">
        <v>4</v>
      </c>
      <c r="Y474">
        <v>8</v>
      </c>
      <c r="Z474">
        <v>7.5</v>
      </c>
      <c r="AA474">
        <f>datos[[#This Row],[mindfulness_minutes_per_day]]/60</f>
        <v>0.125</v>
      </c>
    </row>
    <row r="475" spans="1:27" hidden="1" x14ac:dyDescent="0.25">
      <c r="A475" t="s">
        <v>504</v>
      </c>
      <c r="B475">
        <v>52</v>
      </c>
      <c r="C475" t="s">
        <v>29</v>
      </c>
      <c r="D475">
        <v>8.1</v>
      </c>
      <c r="E475">
        <v>6</v>
      </c>
      <c r="F475">
        <v>2.8</v>
      </c>
      <c r="G475">
        <v>0.2</v>
      </c>
      <c r="H475">
        <v>2.4</v>
      </c>
      <c r="I475">
        <v>2.1</v>
      </c>
      <c r="J475">
        <v>1.3</v>
      </c>
      <c r="K475">
        <v>3.1</v>
      </c>
      <c r="L475">
        <v>1.1000000000000001</v>
      </c>
      <c r="M475">
        <v>5.5</v>
      </c>
      <c r="N475">
        <v>9</v>
      </c>
      <c r="O475">
        <v>1</v>
      </c>
      <c r="P475">
        <v>8</v>
      </c>
      <c r="Q475">
        <v>1.1000000000000001</v>
      </c>
      <c r="R475">
        <f>datos[[#This Row],[physical_activity_hours_per_week]]/7</f>
        <v>0.15714285714285717</v>
      </c>
      <c r="S475" t="s">
        <v>30</v>
      </c>
      <c r="T475">
        <v>29</v>
      </c>
      <c r="U475" t="s">
        <v>2066</v>
      </c>
      <c r="V475" t="s">
        <v>2066</v>
      </c>
      <c r="W475">
        <v>173.1</v>
      </c>
      <c r="X475">
        <v>17</v>
      </c>
      <c r="Y475">
        <v>14</v>
      </c>
      <c r="Z475">
        <v>1.4</v>
      </c>
      <c r="AA475">
        <f>datos[[#This Row],[mindfulness_minutes_per_day]]/60</f>
        <v>2.3333333333333331E-2</v>
      </c>
    </row>
    <row r="476" spans="1:27" hidden="1" x14ac:dyDescent="0.25">
      <c r="A476" t="s">
        <v>505</v>
      </c>
      <c r="B476">
        <v>64</v>
      </c>
      <c r="C476" t="s">
        <v>29</v>
      </c>
      <c r="D476">
        <v>6.3</v>
      </c>
      <c r="E476">
        <v>3.9</v>
      </c>
      <c r="F476">
        <v>2.6</v>
      </c>
      <c r="G476">
        <v>1.2</v>
      </c>
      <c r="H476">
        <v>2.1</v>
      </c>
      <c r="I476">
        <v>0</v>
      </c>
      <c r="J476">
        <v>2.4</v>
      </c>
      <c r="K476">
        <v>1.8</v>
      </c>
      <c r="L476">
        <v>1</v>
      </c>
      <c r="M476">
        <v>7</v>
      </c>
      <c r="N476">
        <v>7</v>
      </c>
      <c r="O476">
        <v>8</v>
      </c>
      <c r="P476">
        <v>4</v>
      </c>
      <c r="Q476">
        <v>4.7</v>
      </c>
      <c r="R476">
        <f>datos[[#This Row],[physical_activity_hours_per_week]]/7</f>
        <v>0.67142857142857149</v>
      </c>
      <c r="S476" t="s">
        <v>27</v>
      </c>
      <c r="T476">
        <v>40</v>
      </c>
      <c r="U476" t="s">
        <v>2057</v>
      </c>
      <c r="V476" t="s">
        <v>2057</v>
      </c>
      <c r="W476">
        <v>114.7</v>
      </c>
      <c r="X476">
        <v>1</v>
      </c>
      <c r="Y476">
        <v>10</v>
      </c>
      <c r="Z476">
        <v>1.7</v>
      </c>
      <c r="AA476">
        <f>datos[[#This Row],[mindfulness_minutes_per_day]]/60</f>
        <v>2.8333333333333332E-2</v>
      </c>
    </row>
    <row r="477" spans="1:27" hidden="1" x14ac:dyDescent="0.25">
      <c r="A477" t="s">
        <v>506</v>
      </c>
      <c r="B477">
        <v>28</v>
      </c>
      <c r="C477" t="s">
        <v>29</v>
      </c>
      <c r="D477">
        <v>7.7</v>
      </c>
      <c r="E477">
        <v>5.5</v>
      </c>
      <c r="F477">
        <v>1.5</v>
      </c>
      <c r="G477">
        <v>0.9</v>
      </c>
      <c r="H477">
        <v>0</v>
      </c>
      <c r="I477">
        <v>2.4</v>
      </c>
      <c r="J477">
        <v>3.4</v>
      </c>
      <c r="K477">
        <v>3.2</v>
      </c>
      <c r="L477">
        <v>1.2</v>
      </c>
      <c r="M477">
        <v>7.6</v>
      </c>
      <c r="N477">
        <v>10</v>
      </c>
      <c r="O477">
        <v>10</v>
      </c>
      <c r="P477">
        <v>5</v>
      </c>
      <c r="Q477">
        <v>3.3</v>
      </c>
      <c r="R477">
        <f>datos[[#This Row],[physical_activity_hours_per_week]]/7</f>
        <v>0.47142857142857142</v>
      </c>
      <c r="S477" t="s">
        <v>27</v>
      </c>
      <c r="T477">
        <v>25</v>
      </c>
      <c r="U477" t="s">
        <v>2066</v>
      </c>
      <c r="V477" t="s">
        <v>2066</v>
      </c>
      <c r="W477">
        <v>162.5</v>
      </c>
      <c r="X477">
        <v>9</v>
      </c>
      <c r="Y477">
        <v>6</v>
      </c>
      <c r="Z477">
        <v>5</v>
      </c>
      <c r="AA477">
        <f>datos[[#This Row],[mindfulness_minutes_per_day]]/60</f>
        <v>8.3333333333333329E-2</v>
      </c>
    </row>
    <row r="478" spans="1:27" hidden="1" x14ac:dyDescent="0.25">
      <c r="A478" t="s">
        <v>507</v>
      </c>
      <c r="B478">
        <v>25</v>
      </c>
      <c r="C478" t="s">
        <v>26</v>
      </c>
      <c r="D478">
        <v>5.4</v>
      </c>
      <c r="E478">
        <v>4.5999999999999996</v>
      </c>
      <c r="F478">
        <v>2</v>
      </c>
      <c r="G478">
        <v>0.4</v>
      </c>
      <c r="H478">
        <v>0.1</v>
      </c>
      <c r="I478">
        <v>0.8</v>
      </c>
      <c r="J478">
        <v>3.1</v>
      </c>
      <c r="K478">
        <v>3.1</v>
      </c>
      <c r="L478">
        <v>1.4</v>
      </c>
      <c r="M478">
        <v>6.8</v>
      </c>
      <c r="N478">
        <v>3</v>
      </c>
      <c r="O478">
        <v>2</v>
      </c>
      <c r="P478">
        <v>5</v>
      </c>
      <c r="Q478">
        <v>5.3</v>
      </c>
      <c r="R478">
        <f>datos[[#This Row],[physical_activity_hours_per_week]]/7</f>
        <v>0.75714285714285712</v>
      </c>
      <c r="S478" t="s">
        <v>34</v>
      </c>
      <c r="T478">
        <v>49</v>
      </c>
      <c r="U478" t="s">
        <v>2057</v>
      </c>
      <c r="V478" t="s">
        <v>2066</v>
      </c>
      <c r="W478">
        <v>145.9</v>
      </c>
      <c r="X478">
        <v>9</v>
      </c>
      <c r="Y478">
        <v>5</v>
      </c>
      <c r="Z478">
        <v>13</v>
      </c>
      <c r="AA478">
        <f>datos[[#This Row],[mindfulness_minutes_per_day]]/60</f>
        <v>0.21666666666666667</v>
      </c>
    </row>
    <row r="479" spans="1:27" hidden="1" x14ac:dyDescent="0.25">
      <c r="A479" t="s">
        <v>508</v>
      </c>
      <c r="B479">
        <v>62</v>
      </c>
      <c r="C479" t="s">
        <v>29</v>
      </c>
      <c r="D479">
        <v>5.5</v>
      </c>
      <c r="E479">
        <v>5</v>
      </c>
      <c r="F479">
        <v>2.2999999999999998</v>
      </c>
      <c r="G479">
        <v>1.4</v>
      </c>
      <c r="H479">
        <v>3.9</v>
      </c>
      <c r="I479">
        <v>2.1</v>
      </c>
      <c r="J479">
        <v>0.8</v>
      </c>
      <c r="K479">
        <v>4</v>
      </c>
      <c r="L479">
        <v>0.8</v>
      </c>
      <c r="M479">
        <v>6.4</v>
      </c>
      <c r="N479">
        <v>10</v>
      </c>
      <c r="O479">
        <v>5</v>
      </c>
      <c r="P479">
        <v>6</v>
      </c>
      <c r="Q479">
        <v>3</v>
      </c>
      <c r="R479">
        <f>datos[[#This Row],[physical_activity_hours_per_week]]/7</f>
        <v>0.42857142857142855</v>
      </c>
      <c r="S479" t="s">
        <v>27</v>
      </c>
      <c r="T479">
        <v>42</v>
      </c>
      <c r="U479" t="s">
        <v>2057</v>
      </c>
      <c r="V479" t="s">
        <v>2057</v>
      </c>
      <c r="W479">
        <v>159.5</v>
      </c>
      <c r="X479">
        <v>2</v>
      </c>
      <c r="Y479">
        <v>8</v>
      </c>
      <c r="Z479">
        <v>5.0999999999999996</v>
      </c>
      <c r="AA479">
        <f>datos[[#This Row],[mindfulness_minutes_per_day]]/60</f>
        <v>8.4999999999999992E-2</v>
      </c>
    </row>
    <row r="480" spans="1:27" hidden="1" x14ac:dyDescent="0.25">
      <c r="A480" t="s">
        <v>509</v>
      </c>
      <c r="B480">
        <v>54</v>
      </c>
      <c r="C480" t="s">
        <v>29</v>
      </c>
      <c r="D480">
        <v>9</v>
      </c>
      <c r="E480">
        <v>3.5</v>
      </c>
      <c r="F480">
        <v>1.3</v>
      </c>
      <c r="G480">
        <v>1.5</v>
      </c>
      <c r="H480">
        <v>0.6</v>
      </c>
      <c r="I480">
        <v>2.5</v>
      </c>
      <c r="J480">
        <v>4</v>
      </c>
      <c r="K480">
        <v>4.9000000000000004</v>
      </c>
      <c r="L480">
        <v>2.5</v>
      </c>
      <c r="M480">
        <v>7.2</v>
      </c>
      <c r="N480">
        <v>10</v>
      </c>
      <c r="O480">
        <v>6</v>
      </c>
      <c r="P480">
        <v>7</v>
      </c>
      <c r="Q480">
        <v>4.2</v>
      </c>
      <c r="R480">
        <f>datos[[#This Row],[physical_activity_hours_per_week]]/7</f>
        <v>0.6</v>
      </c>
      <c r="S480" t="s">
        <v>30</v>
      </c>
      <c r="T480">
        <v>55</v>
      </c>
      <c r="U480" t="s">
        <v>2066</v>
      </c>
      <c r="V480" t="s">
        <v>2057</v>
      </c>
      <c r="W480">
        <v>212.7</v>
      </c>
      <c r="X480">
        <v>13</v>
      </c>
      <c r="Y480">
        <v>3</v>
      </c>
      <c r="Z480">
        <v>3.4</v>
      </c>
      <c r="AA480">
        <f>datos[[#This Row],[mindfulness_minutes_per_day]]/60</f>
        <v>5.6666666666666664E-2</v>
      </c>
    </row>
    <row r="481" spans="1:27" hidden="1" x14ac:dyDescent="0.25">
      <c r="A481" t="s">
        <v>510</v>
      </c>
      <c r="B481">
        <v>42</v>
      </c>
      <c r="C481" t="s">
        <v>26</v>
      </c>
      <c r="D481">
        <v>6.9</v>
      </c>
      <c r="E481">
        <v>3.8</v>
      </c>
      <c r="F481">
        <v>0.5</v>
      </c>
      <c r="G481">
        <v>1.2</v>
      </c>
      <c r="H481">
        <v>1.9</v>
      </c>
      <c r="I481">
        <v>1.1000000000000001</v>
      </c>
      <c r="J481">
        <v>2.6</v>
      </c>
      <c r="K481">
        <v>3.7</v>
      </c>
      <c r="L481">
        <v>0.7</v>
      </c>
      <c r="M481">
        <v>4.8</v>
      </c>
      <c r="N481">
        <v>5</v>
      </c>
      <c r="O481">
        <v>10</v>
      </c>
      <c r="P481">
        <v>3</v>
      </c>
      <c r="Q481">
        <v>3.9</v>
      </c>
      <c r="R481">
        <f>datos[[#This Row],[physical_activity_hours_per_week]]/7</f>
        <v>0.55714285714285716</v>
      </c>
      <c r="S481" t="s">
        <v>27</v>
      </c>
      <c r="T481">
        <v>65</v>
      </c>
      <c r="U481" t="s">
        <v>2066</v>
      </c>
      <c r="V481" t="s">
        <v>2066</v>
      </c>
      <c r="W481">
        <v>172.1</v>
      </c>
      <c r="X481">
        <v>4</v>
      </c>
      <c r="Y481">
        <v>16</v>
      </c>
      <c r="Z481">
        <v>17.100000000000001</v>
      </c>
      <c r="AA481">
        <f>datos[[#This Row],[mindfulness_minutes_per_day]]/60</f>
        <v>0.28500000000000003</v>
      </c>
    </row>
    <row r="482" spans="1:27" hidden="1" x14ac:dyDescent="0.25">
      <c r="A482" t="s">
        <v>511</v>
      </c>
      <c r="B482">
        <v>31</v>
      </c>
      <c r="C482" t="s">
        <v>26</v>
      </c>
      <c r="D482">
        <v>4.5999999999999996</v>
      </c>
      <c r="E482">
        <v>3.4</v>
      </c>
      <c r="F482">
        <v>2.5</v>
      </c>
      <c r="G482">
        <v>1.6</v>
      </c>
      <c r="H482">
        <v>1.3</v>
      </c>
      <c r="I482">
        <v>2.2999999999999998</v>
      </c>
      <c r="J482">
        <v>1</v>
      </c>
      <c r="K482">
        <v>3.4</v>
      </c>
      <c r="L482">
        <v>2.2000000000000002</v>
      </c>
      <c r="M482">
        <v>7</v>
      </c>
      <c r="N482">
        <v>4</v>
      </c>
      <c r="O482">
        <v>1</v>
      </c>
      <c r="P482">
        <v>10</v>
      </c>
      <c r="Q482">
        <v>1.9</v>
      </c>
      <c r="R482">
        <f>datos[[#This Row],[physical_activity_hours_per_week]]/7</f>
        <v>0.27142857142857141</v>
      </c>
      <c r="S482" t="s">
        <v>27</v>
      </c>
      <c r="T482">
        <v>76</v>
      </c>
      <c r="U482" t="s">
        <v>2066</v>
      </c>
      <c r="V482" t="s">
        <v>2057</v>
      </c>
      <c r="W482">
        <v>168.3</v>
      </c>
      <c r="X482">
        <v>12</v>
      </c>
      <c r="Y482">
        <v>5</v>
      </c>
      <c r="Z482">
        <v>0</v>
      </c>
      <c r="AA482">
        <f>datos[[#This Row],[mindfulness_minutes_per_day]]/60</f>
        <v>0</v>
      </c>
    </row>
    <row r="483" spans="1:27" hidden="1" x14ac:dyDescent="0.25">
      <c r="A483" t="s">
        <v>512</v>
      </c>
      <c r="B483">
        <v>29</v>
      </c>
      <c r="C483" t="s">
        <v>26</v>
      </c>
      <c r="D483">
        <v>7.8</v>
      </c>
      <c r="E483">
        <v>3</v>
      </c>
      <c r="F483">
        <v>1.4</v>
      </c>
      <c r="G483">
        <v>0.8</v>
      </c>
      <c r="H483">
        <v>1.7</v>
      </c>
      <c r="I483">
        <v>2.5</v>
      </c>
      <c r="J483">
        <v>1.1000000000000001</v>
      </c>
      <c r="K483">
        <v>2</v>
      </c>
      <c r="L483">
        <v>3</v>
      </c>
      <c r="M483">
        <v>7</v>
      </c>
      <c r="N483">
        <v>5</v>
      </c>
      <c r="O483">
        <v>2</v>
      </c>
      <c r="P483">
        <v>3</v>
      </c>
      <c r="Q483">
        <v>1.2</v>
      </c>
      <c r="R483">
        <f>datos[[#This Row],[physical_activity_hours_per_week]]/7</f>
        <v>0.17142857142857143</v>
      </c>
      <c r="S483" t="s">
        <v>27</v>
      </c>
      <c r="T483">
        <v>68</v>
      </c>
      <c r="U483" t="s">
        <v>2066</v>
      </c>
      <c r="V483" t="s">
        <v>2066</v>
      </c>
      <c r="W483">
        <v>105.7</v>
      </c>
      <c r="X483">
        <v>16</v>
      </c>
      <c r="Y483">
        <v>16</v>
      </c>
      <c r="Z483">
        <v>6.6</v>
      </c>
      <c r="AA483">
        <f>datos[[#This Row],[mindfulness_minutes_per_day]]/60</f>
        <v>0.11</v>
      </c>
    </row>
    <row r="484" spans="1:27" hidden="1" x14ac:dyDescent="0.25">
      <c r="A484" t="s">
        <v>513</v>
      </c>
      <c r="B484">
        <v>31</v>
      </c>
      <c r="C484" t="s">
        <v>29</v>
      </c>
      <c r="D484">
        <v>4.9000000000000004</v>
      </c>
      <c r="E484">
        <v>4.0999999999999996</v>
      </c>
      <c r="F484">
        <v>2.4</v>
      </c>
      <c r="G484">
        <v>1.2</v>
      </c>
      <c r="H484">
        <v>1.4</v>
      </c>
      <c r="I484">
        <v>1.8</v>
      </c>
      <c r="J484">
        <v>2.1</v>
      </c>
      <c r="K484">
        <v>0</v>
      </c>
      <c r="L484">
        <v>1.6</v>
      </c>
      <c r="M484">
        <v>6.8</v>
      </c>
      <c r="N484">
        <v>8</v>
      </c>
      <c r="O484">
        <v>10</v>
      </c>
      <c r="P484">
        <v>9</v>
      </c>
      <c r="Q484">
        <v>4.5999999999999996</v>
      </c>
      <c r="R484">
        <f>datos[[#This Row],[physical_activity_hours_per_week]]/7</f>
        <v>0.65714285714285714</v>
      </c>
      <c r="S484" t="s">
        <v>27</v>
      </c>
      <c r="T484">
        <v>22</v>
      </c>
      <c r="U484" t="s">
        <v>2066</v>
      </c>
      <c r="V484" t="s">
        <v>2066</v>
      </c>
      <c r="W484">
        <v>112.8</v>
      </c>
      <c r="X484">
        <v>5</v>
      </c>
      <c r="Y484">
        <v>13</v>
      </c>
      <c r="Z484">
        <v>0</v>
      </c>
      <c r="AA484">
        <f>datos[[#This Row],[mindfulness_minutes_per_day]]/60</f>
        <v>0</v>
      </c>
    </row>
    <row r="485" spans="1:27" hidden="1" x14ac:dyDescent="0.25">
      <c r="A485" t="s">
        <v>514</v>
      </c>
      <c r="B485">
        <v>40</v>
      </c>
      <c r="C485" t="s">
        <v>29</v>
      </c>
      <c r="D485">
        <v>6.5</v>
      </c>
      <c r="E485">
        <v>2.2000000000000002</v>
      </c>
      <c r="F485">
        <v>2.2999999999999998</v>
      </c>
      <c r="G485">
        <v>0.8</v>
      </c>
      <c r="H485">
        <v>2.5</v>
      </c>
      <c r="I485">
        <v>1.1000000000000001</v>
      </c>
      <c r="J485">
        <v>4.5999999999999996</v>
      </c>
      <c r="K485">
        <v>4.2</v>
      </c>
      <c r="L485">
        <v>0.2</v>
      </c>
      <c r="M485">
        <v>5.8</v>
      </c>
      <c r="N485">
        <v>6</v>
      </c>
      <c r="O485">
        <v>4</v>
      </c>
      <c r="P485">
        <v>1</v>
      </c>
      <c r="Q485">
        <v>1.3</v>
      </c>
      <c r="R485">
        <f>datos[[#This Row],[physical_activity_hours_per_week]]/7</f>
        <v>0.18571428571428572</v>
      </c>
      <c r="S485" t="s">
        <v>34</v>
      </c>
      <c r="T485">
        <v>45</v>
      </c>
      <c r="U485" t="s">
        <v>2066</v>
      </c>
      <c r="V485" t="s">
        <v>2066</v>
      </c>
      <c r="W485">
        <v>174.1</v>
      </c>
      <c r="X485">
        <v>12</v>
      </c>
      <c r="Y485">
        <v>4</v>
      </c>
      <c r="Z485">
        <v>3.1</v>
      </c>
      <c r="AA485">
        <f>datos[[#This Row],[mindfulness_minutes_per_day]]/60</f>
        <v>5.1666666666666666E-2</v>
      </c>
    </row>
    <row r="486" spans="1:27" hidden="1" x14ac:dyDescent="0.25">
      <c r="A486" t="s">
        <v>515</v>
      </c>
      <c r="B486">
        <v>38</v>
      </c>
      <c r="C486" t="s">
        <v>29</v>
      </c>
      <c r="D486">
        <v>9.6999999999999993</v>
      </c>
      <c r="E486">
        <v>5.8</v>
      </c>
      <c r="F486">
        <v>2.1</v>
      </c>
      <c r="G486">
        <v>0.2</v>
      </c>
      <c r="H486">
        <v>2.4</v>
      </c>
      <c r="I486">
        <v>2</v>
      </c>
      <c r="J486">
        <v>2.2999999999999998</v>
      </c>
      <c r="K486">
        <v>4.9000000000000004</v>
      </c>
      <c r="L486">
        <v>1.4</v>
      </c>
      <c r="M486">
        <v>5.6</v>
      </c>
      <c r="N486">
        <v>4</v>
      </c>
      <c r="O486">
        <v>2</v>
      </c>
      <c r="P486">
        <v>10</v>
      </c>
      <c r="Q486">
        <v>2.2999999999999998</v>
      </c>
      <c r="R486">
        <f>datos[[#This Row],[physical_activity_hours_per_week]]/7</f>
        <v>0.32857142857142857</v>
      </c>
      <c r="S486" t="s">
        <v>34</v>
      </c>
      <c r="T486">
        <v>53</v>
      </c>
      <c r="U486" t="s">
        <v>2066</v>
      </c>
      <c r="V486" t="s">
        <v>2066</v>
      </c>
      <c r="W486">
        <v>70.599999999999994</v>
      </c>
      <c r="X486">
        <v>11</v>
      </c>
      <c r="Y486">
        <v>17</v>
      </c>
      <c r="Z486">
        <v>11.9</v>
      </c>
      <c r="AA486">
        <f>datos[[#This Row],[mindfulness_minutes_per_day]]/60</f>
        <v>0.19833333333333333</v>
      </c>
    </row>
    <row r="487" spans="1:27" hidden="1" x14ac:dyDescent="0.25">
      <c r="A487" t="s">
        <v>516</v>
      </c>
      <c r="B487">
        <v>49</v>
      </c>
      <c r="C487" t="s">
        <v>29</v>
      </c>
      <c r="D487">
        <v>3.1</v>
      </c>
      <c r="E487">
        <v>1.6</v>
      </c>
      <c r="F487">
        <v>1.6</v>
      </c>
      <c r="G487">
        <v>1.1000000000000001</v>
      </c>
      <c r="H487">
        <v>1.6</v>
      </c>
      <c r="I487">
        <v>1.8</v>
      </c>
      <c r="J487">
        <v>4.5999999999999996</v>
      </c>
      <c r="K487">
        <v>2.9</v>
      </c>
      <c r="L487">
        <v>0.6</v>
      </c>
      <c r="M487">
        <v>4.9000000000000004</v>
      </c>
      <c r="N487">
        <v>5</v>
      </c>
      <c r="O487">
        <v>6</v>
      </c>
      <c r="P487">
        <v>8</v>
      </c>
      <c r="Q487">
        <v>2.2999999999999998</v>
      </c>
      <c r="R487">
        <f>datos[[#This Row],[physical_activity_hours_per_week]]/7</f>
        <v>0.32857142857142857</v>
      </c>
      <c r="S487" t="s">
        <v>30</v>
      </c>
      <c r="T487">
        <v>49</v>
      </c>
      <c r="U487" t="s">
        <v>2066</v>
      </c>
      <c r="V487" t="s">
        <v>2057</v>
      </c>
      <c r="W487">
        <v>132.19999999999999</v>
      </c>
      <c r="X487">
        <v>2</v>
      </c>
      <c r="Y487">
        <v>7</v>
      </c>
      <c r="Z487">
        <v>8.4</v>
      </c>
      <c r="AA487">
        <f>datos[[#This Row],[mindfulness_minutes_per_day]]/60</f>
        <v>0.14000000000000001</v>
      </c>
    </row>
    <row r="488" spans="1:27" hidden="1" x14ac:dyDescent="0.25">
      <c r="A488" t="s">
        <v>517</v>
      </c>
      <c r="B488">
        <v>38</v>
      </c>
      <c r="C488" t="s">
        <v>26</v>
      </c>
      <c r="D488">
        <v>5.6</v>
      </c>
      <c r="E488">
        <v>4.2</v>
      </c>
      <c r="F488">
        <v>1.4</v>
      </c>
      <c r="G488">
        <v>1.1000000000000001</v>
      </c>
      <c r="H488">
        <v>0.6</v>
      </c>
      <c r="I488">
        <v>2.4</v>
      </c>
      <c r="J488">
        <v>3.1</v>
      </c>
      <c r="K488">
        <v>1.2</v>
      </c>
      <c r="L488">
        <v>2.1</v>
      </c>
      <c r="M488">
        <v>8.3000000000000007</v>
      </c>
      <c r="N488">
        <v>7</v>
      </c>
      <c r="O488">
        <v>4</v>
      </c>
      <c r="P488">
        <v>10</v>
      </c>
      <c r="Q488">
        <v>3.7</v>
      </c>
      <c r="R488">
        <f>datos[[#This Row],[physical_activity_hours_per_week]]/7</f>
        <v>0.52857142857142858</v>
      </c>
      <c r="S488" t="s">
        <v>34</v>
      </c>
      <c r="T488">
        <v>37</v>
      </c>
      <c r="U488" t="s">
        <v>2066</v>
      </c>
      <c r="V488" t="s">
        <v>2066</v>
      </c>
      <c r="W488">
        <v>111.8</v>
      </c>
      <c r="X488">
        <v>15</v>
      </c>
      <c r="Y488">
        <v>9</v>
      </c>
      <c r="Z488">
        <v>7.6</v>
      </c>
      <c r="AA488">
        <f>datos[[#This Row],[mindfulness_minutes_per_day]]/60</f>
        <v>0.12666666666666665</v>
      </c>
    </row>
    <row r="489" spans="1:27" hidden="1" x14ac:dyDescent="0.25">
      <c r="A489" t="s">
        <v>518</v>
      </c>
      <c r="B489">
        <v>35</v>
      </c>
      <c r="C489" t="s">
        <v>26</v>
      </c>
      <c r="D489">
        <v>6.8</v>
      </c>
      <c r="E489">
        <v>5.0999999999999996</v>
      </c>
      <c r="F489">
        <v>0.9</v>
      </c>
      <c r="G489">
        <v>1</v>
      </c>
      <c r="H489">
        <v>0.9</v>
      </c>
      <c r="I489">
        <v>1.7</v>
      </c>
      <c r="J489">
        <v>0.5</v>
      </c>
      <c r="K489">
        <v>4.3</v>
      </c>
      <c r="L489">
        <v>1.4</v>
      </c>
      <c r="M489">
        <v>6.4</v>
      </c>
      <c r="N489">
        <v>8</v>
      </c>
      <c r="O489">
        <v>3</v>
      </c>
      <c r="P489">
        <v>3</v>
      </c>
      <c r="Q489">
        <v>4.4000000000000004</v>
      </c>
      <c r="R489">
        <f>datos[[#This Row],[physical_activity_hours_per_week]]/7</f>
        <v>0.62857142857142867</v>
      </c>
      <c r="S489" t="s">
        <v>30</v>
      </c>
      <c r="T489">
        <v>36</v>
      </c>
      <c r="U489" t="s">
        <v>2057</v>
      </c>
      <c r="V489" t="s">
        <v>2066</v>
      </c>
      <c r="W489">
        <v>142.9</v>
      </c>
      <c r="X489">
        <v>4</v>
      </c>
      <c r="Y489">
        <v>10</v>
      </c>
      <c r="Z489">
        <v>19.5</v>
      </c>
      <c r="AA489">
        <f>datos[[#This Row],[mindfulness_minutes_per_day]]/60</f>
        <v>0.32500000000000001</v>
      </c>
    </row>
    <row r="490" spans="1:27" hidden="1" x14ac:dyDescent="0.25">
      <c r="A490" t="s">
        <v>519</v>
      </c>
      <c r="B490">
        <v>21</v>
      </c>
      <c r="C490" t="s">
        <v>26</v>
      </c>
      <c r="D490">
        <v>7.5</v>
      </c>
      <c r="E490">
        <v>2.7</v>
      </c>
      <c r="F490">
        <v>1.4</v>
      </c>
      <c r="G490">
        <v>1.2</v>
      </c>
      <c r="H490">
        <v>0</v>
      </c>
      <c r="I490">
        <v>0.6</v>
      </c>
      <c r="J490">
        <v>3.7</v>
      </c>
      <c r="K490">
        <v>3.9</v>
      </c>
      <c r="L490">
        <v>1.1000000000000001</v>
      </c>
      <c r="M490">
        <v>6</v>
      </c>
      <c r="N490">
        <v>5</v>
      </c>
      <c r="O490">
        <v>6</v>
      </c>
      <c r="P490">
        <v>5</v>
      </c>
      <c r="Q490">
        <v>0</v>
      </c>
      <c r="R490">
        <f>datos[[#This Row],[physical_activity_hours_per_week]]/7</f>
        <v>0</v>
      </c>
      <c r="S490" t="s">
        <v>27</v>
      </c>
      <c r="T490">
        <v>64</v>
      </c>
      <c r="U490" t="s">
        <v>2066</v>
      </c>
      <c r="V490" t="s">
        <v>2057</v>
      </c>
      <c r="W490">
        <v>139.19999999999999</v>
      </c>
      <c r="X490">
        <v>1</v>
      </c>
      <c r="Y490">
        <v>2</v>
      </c>
      <c r="Z490">
        <v>9.9</v>
      </c>
      <c r="AA490">
        <f>datos[[#This Row],[mindfulness_minutes_per_day]]/60</f>
        <v>0.16500000000000001</v>
      </c>
    </row>
    <row r="491" spans="1:27" hidden="1" x14ac:dyDescent="0.25">
      <c r="A491" t="s">
        <v>520</v>
      </c>
      <c r="B491">
        <v>24</v>
      </c>
      <c r="C491" t="s">
        <v>26</v>
      </c>
      <c r="D491">
        <v>3.5</v>
      </c>
      <c r="E491">
        <v>1.3</v>
      </c>
      <c r="F491">
        <v>2.6</v>
      </c>
      <c r="G491">
        <v>1.7</v>
      </c>
      <c r="H491">
        <v>1.2</v>
      </c>
      <c r="I491">
        <v>1.8</v>
      </c>
      <c r="J491">
        <v>0.9</v>
      </c>
      <c r="K491">
        <v>0</v>
      </c>
      <c r="L491">
        <v>0.2</v>
      </c>
      <c r="M491">
        <v>5.9</v>
      </c>
      <c r="N491">
        <v>2</v>
      </c>
      <c r="O491">
        <v>9</v>
      </c>
      <c r="P491">
        <v>3</v>
      </c>
      <c r="Q491">
        <v>1.5</v>
      </c>
      <c r="R491">
        <f>datos[[#This Row],[physical_activity_hours_per_week]]/7</f>
        <v>0.21428571428571427</v>
      </c>
      <c r="S491" t="s">
        <v>27</v>
      </c>
      <c r="T491">
        <v>70</v>
      </c>
      <c r="U491" t="s">
        <v>2066</v>
      </c>
      <c r="V491" t="s">
        <v>2066</v>
      </c>
      <c r="W491">
        <v>156.5</v>
      </c>
      <c r="X491">
        <v>10</v>
      </c>
      <c r="Y491">
        <v>1</v>
      </c>
      <c r="Z491">
        <v>24.4</v>
      </c>
      <c r="AA491">
        <f>datos[[#This Row],[mindfulness_minutes_per_day]]/60</f>
        <v>0.40666666666666662</v>
      </c>
    </row>
    <row r="492" spans="1:27" hidden="1" x14ac:dyDescent="0.25">
      <c r="A492" t="s">
        <v>521</v>
      </c>
      <c r="B492">
        <v>13</v>
      </c>
      <c r="C492" t="s">
        <v>29</v>
      </c>
      <c r="D492">
        <v>2.9</v>
      </c>
      <c r="E492">
        <v>4.7</v>
      </c>
      <c r="F492">
        <v>3.4</v>
      </c>
      <c r="G492">
        <v>0.9</v>
      </c>
      <c r="H492">
        <v>0</v>
      </c>
      <c r="I492">
        <v>2.4</v>
      </c>
      <c r="J492">
        <v>1.3</v>
      </c>
      <c r="K492">
        <v>2.7</v>
      </c>
      <c r="L492">
        <v>0</v>
      </c>
      <c r="M492">
        <v>5.4</v>
      </c>
      <c r="N492">
        <v>6</v>
      </c>
      <c r="O492">
        <v>8</v>
      </c>
      <c r="P492">
        <v>10</v>
      </c>
      <c r="Q492">
        <v>1.5</v>
      </c>
      <c r="R492">
        <f>datos[[#This Row],[physical_activity_hours_per_week]]/7</f>
        <v>0.21428571428571427</v>
      </c>
      <c r="S492" t="s">
        <v>30</v>
      </c>
      <c r="T492">
        <v>61</v>
      </c>
      <c r="U492" t="s">
        <v>2066</v>
      </c>
      <c r="V492" t="s">
        <v>2057</v>
      </c>
      <c r="W492">
        <v>173.3</v>
      </c>
      <c r="X492">
        <v>3</v>
      </c>
      <c r="Y492">
        <v>13</v>
      </c>
      <c r="Z492">
        <v>15.7</v>
      </c>
      <c r="AA492">
        <f>datos[[#This Row],[mindfulness_minutes_per_day]]/60</f>
        <v>0.26166666666666666</v>
      </c>
    </row>
    <row r="493" spans="1:27" hidden="1" x14ac:dyDescent="0.25">
      <c r="A493" t="s">
        <v>522</v>
      </c>
      <c r="B493">
        <v>13</v>
      </c>
      <c r="C493" t="s">
        <v>26</v>
      </c>
      <c r="D493">
        <v>8.1999999999999993</v>
      </c>
      <c r="E493">
        <v>3.3</v>
      </c>
      <c r="F493">
        <v>3.3</v>
      </c>
      <c r="G493">
        <v>0.5</v>
      </c>
      <c r="H493">
        <v>1.7</v>
      </c>
      <c r="I493">
        <v>2.2000000000000002</v>
      </c>
      <c r="J493">
        <v>2.2999999999999998</v>
      </c>
      <c r="K493">
        <v>2.8</v>
      </c>
      <c r="L493">
        <v>0.4</v>
      </c>
      <c r="M493">
        <v>5.9</v>
      </c>
      <c r="N493">
        <v>9</v>
      </c>
      <c r="O493">
        <v>2</v>
      </c>
      <c r="P493">
        <v>1</v>
      </c>
      <c r="Q493">
        <v>2.5</v>
      </c>
      <c r="R493">
        <f>datos[[#This Row],[physical_activity_hours_per_week]]/7</f>
        <v>0.35714285714285715</v>
      </c>
      <c r="S493" t="s">
        <v>27</v>
      </c>
      <c r="T493">
        <v>40</v>
      </c>
      <c r="U493" t="s">
        <v>2066</v>
      </c>
      <c r="V493" t="s">
        <v>2057</v>
      </c>
      <c r="W493">
        <v>198.3</v>
      </c>
      <c r="X493">
        <v>0</v>
      </c>
      <c r="Y493">
        <v>3</v>
      </c>
      <c r="Z493">
        <v>2.2999999999999998</v>
      </c>
      <c r="AA493">
        <f>datos[[#This Row],[mindfulness_minutes_per_day]]/60</f>
        <v>3.833333333333333E-2</v>
      </c>
    </row>
    <row r="494" spans="1:27" hidden="1" x14ac:dyDescent="0.25">
      <c r="A494" t="s">
        <v>523</v>
      </c>
      <c r="B494">
        <v>59</v>
      </c>
      <c r="C494" t="s">
        <v>29</v>
      </c>
      <c r="D494">
        <v>4.5999999999999996</v>
      </c>
      <c r="E494">
        <v>4.2</v>
      </c>
      <c r="F494">
        <v>2.1</v>
      </c>
      <c r="G494">
        <v>0.9</v>
      </c>
      <c r="H494">
        <v>1.8</v>
      </c>
      <c r="I494">
        <v>1.9</v>
      </c>
      <c r="J494">
        <v>2</v>
      </c>
      <c r="K494">
        <v>0.4</v>
      </c>
      <c r="L494">
        <v>1.9</v>
      </c>
      <c r="M494">
        <v>8</v>
      </c>
      <c r="N494">
        <v>3</v>
      </c>
      <c r="O494">
        <v>3</v>
      </c>
      <c r="P494">
        <v>10</v>
      </c>
      <c r="Q494">
        <v>0</v>
      </c>
      <c r="R494">
        <f>datos[[#This Row],[physical_activity_hours_per_week]]/7</f>
        <v>0</v>
      </c>
      <c r="S494" t="s">
        <v>27</v>
      </c>
      <c r="T494">
        <v>73</v>
      </c>
      <c r="U494" t="s">
        <v>2057</v>
      </c>
      <c r="V494" t="s">
        <v>2066</v>
      </c>
      <c r="W494">
        <v>202.1</v>
      </c>
      <c r="X494">
        <v>12</v>
      </c>
      <c r="Y494">
        <v>16</v>
      </c>
      <c r="Z494">
        <v>25.5</v>
      </c>
      <c r="AA494">
        <f>datos[[#This Row],[mindfulness_minutes_per_day]]/60</f>
        <v>0.42499999999999999</v>
      </c>
    </row>
    <row r="495" spans="1:27" hidden="1" x14ac:dyDescent="0.25">
      <c r="A495" t="s">
        <v>524</v>
      </c>
      <c r="B495">
        <v>46</v>
      </c>
      <c r="C495" t="s">
        <v>26</v>
      </c>
      <c r="D495">
        <v>4.5</v>
      </c>
      <c r="E495">
        <v>2.8</v>
      </c>
      <c r="F495">
        <v>3.4</v>
      </c>
      <c r="G495">
        <v>0.9</v>
      </c>
      <c r="H495">
        <v>2.5</v>
      </c>
      <c r="I495">
        <v>1.4</v>
      </c>
      <c r="J495">
        <v>3.1</v>
      </c>
      <c r="K495">
        <v>1.1000000000000001</v>
      </c>
      <c r="L495">
        <v>2.4</v>
      </c>
      <c r="M495">
        <v>7.2</v>
      </c>
      <c r="N495">
        <v>7</v>
      </c>
      <c r="O495">
        <v>2</v>
      </c>
      <c r="P495">
        <v>5</v>
      </c>
      <c r="Q495">
        <v>5.3</v>
      </c>
      <c r="R495">
        <f>datos[[#This Row],[physical_activity_hours_per_week]]/7</f>
        <v>0.75714285714285712</v>
      </c>
      <c r="S495" t="s">
        <v>34</v>
      </c>
      <c r="T495">
        <v>43</v>
      </c>
      <c r="U495" t="s">
        <v>2066</v>
      </c>
      <c r="V495" t="s">
        <v>2066</v>
      </c>
      <c r="W495">
        <v>138.1</v>
      </c>
      <c r="X495">
        <v>17</v>
      </c>
      <c r="Y495">
        <v>16</v>
      </c>
      <c r="Z495">
        <v>12.2</v>
      </c>
      <c r="AA495">
        <f>datos[[#This Row],[mindfulness_minutes_per_day]]/60</f>
        <v>0.20333333333333331</v>
      </c>
    </row>
    <row r="496" spans="1:27" hidden="1" x14ac:dyDescent="0.25">
      <c r="A496" t="s">
        <v>525</v>
      </c>
      <c r="B496">
        <v>44</v>
      </c>
      <c r="C496" t="s">
        <v>26</v>
      </c>
      <c r="D496">
        <v>9.1</v>
      </c>
      <c r="E496">
        <v>5.6</v>
      </c>
      <c r="F496">
        <v>1.7</v>
      </c>
      <c r="G496">
        <v>1.5</v>
      </c>
      <c r="H496">
        <v>0.3</v>
      </c>
      <c r="I496">
        <v>1.4</v>
      </c>
      <c r="J496">
        <v>2.6</v>
      </c>
      <c r="K496">
        <v>3.9</v>
      </c>
      <c r="L496">
        <v>0.9</v>
      </c>
      <c r="M496">
        <v>7.5</v>
      </c>
      <c r="N496">
        <v>8</v>
      </c>
      <c r="O496">
        <v>10</v>
      </c>
      <c r="P496">
        <v>8</v>
      </c>
      <c r="Q496">
        <v>3.1</v>
      </c>
      <c r="R496">
        <f>datos[[#This Row],[physical_activity_hours_per_week]]/7</f>
        <v>0.44285714285714289</v>
      </c>
      <c r="S496" t="s">
        <v>27</v>
      </c>
      <c r="T496">
        <v>23</v>
      </c>
      <c r="U496" t="s">
        <v>2066</v>
      </c>
      <c r="V496" t="s">
        <v>2057</v>
      </c>
      <c r="W496">
        <v>120.5</v>
      </c>
      <c r="X496">
        <v>15</v>
      </c>
      <c r="Y496">
        <v>20</v>
      </c>
      <c r="Z496">
        <v>25</v>
      </c>
      <c r="AA496">
        <f>datos[[#This Row],[mindfulness_minutes_per_day]]/60</f>
        <v>0.41666666666666669</v>
      </c>
    </row>
    <row r="497" spans="1:27" hidden="1" x14ac:dyDescent="0.25">
      <c r="A497" t="s">
        <v>526</v>
      </c>
      <c r="B497">
        <v>60</v>
      </c>
      <c r="C497" t="s">
        <v>29</v>
      </c>
      <c r="D497">
        <v>6.1</v>
      </c>
      <c r="E497">
        <v>0</v>
      </c>
      <c r="F497">
        <v>0.7</v>
      </c>
      <c r="G497">
        <v>1.1000000000000001</v>
      </c>
      <c r="H497">
        <v>0.3</v>
      </c>
      <c r="I497">
        <v>1.5</v>
      </c>
      <c r="J497">
        <v>1.9</v>
      </c>
      <c r="K497">
        <v>2.6</v>
      </c>
      <c r="L497">
        <v>0.3</v>
      </c>
      <c r="M497">
        <v>7.7</v>
      </c>
      <c r="N497">
        <v>6</v>
      </c>
      <c r="O497">
        <v>7</v>
      </c>
      <c r="P497">
        <v>5</v>
      </c>
      <c r="Q497">
        <v>2.7</v>
      </c>
      <c r="R497">
        <f>datos[[#This Row],[physical_activity_hours_per_week]]/7</f>
        <v>0.38571428571428573</v>
      </c>
      <c r="S497" t="s">
        <v>27</v>
      </c>
      <c r="T497">
        <v>68</v>
      </c>
      <c r="U497" t="s">
        <v>2066</v>
      </c>
      <c r="V497" t="s">
        <v>2057</v>
      </c>
      <c r="W497">
        <v>110.6</v>
      </c>
      <c r="X497">
        <v>1</v>
      </c>
      <c r="Y497">
        <v>8</v>
      </c>
      <c r="Z497">
        <v>7.9</v>
      </c>
      <c r="AA497">
        <f>datos[[#This Row],[mindfulness_minutes_per_day]]/60</f>
        <v>0.13166666666666668</v>
      </c>
    </row>
    <row r="498" spans="1:27" hidden="1" x14ac:dyDescent="0.25">
      <c r="A498" t="s">
        <v>527</v>
      </c>
      <c r="B498">
        <v>37</v>
      </c>
      <c r="C498" t="s">
        <v>29</v>
      </c>
      <c r="D498">
        <v>6.2</v>
      </c>
      <c r="E498">
        <v>3.6</v>
      </c>
      <c r="F498">
        <v>3.9</v>
      </c>
      <c r="G498">
        <v>0.4</v>
      </c>
      <c r="H498">
        <v>3</v>
      </c>
      <c r="I498">
        <v>3.3</v>
      </c>
      <c r="J498">
        <v>4</v>
      </c>
      <c r="K498">
        <v>1.3</v>
      </c>
      <c r="L498">
        <v>1.4</v>
      </c>
      <c r="M498">
        <v>9.1</v>
      </c>
      <c r="N498">
        <v>3</v>
      </c>
      <c r="O498">
        <v>9</v>
      </c>
      <c r="P498">
        <v>4</v>
      </c>
      <c r="Q498">
        <v>4.5</v>
      </c>
      <c r="R498">
        <f>datos[[#This Row],[physical_activity_hours_per_week]]/7</f>
        <v>0.6428571428571429</v>
      </c>
      <c r="S498" t="s">
        <v>27</v>
      </c>
      <c r="T498">
        <v>79</v>
      </c>
      <c r="U498" t="s">
        <v>2066</v>
      </c>
      <c r="V498" t="s">
        <v>2057</v>
      </c>
      <c r="W498">
        <v>133.9</v>
      </c>
      <c r="X498">
        <v>8</v>
      </c>
      <c r="Y498">
        <v>20</v>
      </c>
      <c r="Z498">
        <v>12.2</v>
      </c>
      <c r="AA498">
        <f>datos[[#This Row],[mindfulness_minutes_per_day]]/60</f>
        <v>0.20333333333333331</v>
      </c>
    </row>
    <row r="499" spans="1:27" hidden="1" x14ac:dyDescent="0.25">
      <c r="A499" t="s">
        <v>528</v>
      </c>
      <c r="B499">
        <v>52</v>
      </c>
      <c r="C499" t="s">
        <v>32</v>
      </c>
      <c r="D499">
        <v>5.6</v>
      </c>
      <c r="E499">
        <v>5</v>
      </c>
      <c r="F499">
        <v>2.5</v>
      </c>
      <c r="G499">
        <v>1.4</v>
      </c>
      <c r="H499">
        <v>0.1</v>
      </c>
      <c r="I499">
        <v>0.9</v>
      </c>
      <c r="J499">
        <v>1.4</v>
      </c>
      <c r="K499">
        <v>1.6</v>
      </c>
      <c r="L499">
        <v>1.9</v>
      </c>
      <c r="M499">
        <v>6.5</v>
      </c>
      <c r="N499">
        <v>1</v>
      </c>
      <c r="O499">
        <v>1</v>
      </c>
      <c r="P499">
        <v>9</v>
      </c>
      <c r="Q499">
        <v>4</v>
      </c>
      <c r="R499">
        <f>datos[[#This Row],[physical_activity_hours_per_week]]/7</f>
        <v>0.5714285714285714</v>
      </c>
      <c r="S499" t="s">
        <v>30</v>
      </c>
      <c r="T499">
        <v>67</v>
      </c>
      <c r="U499" t="s">
        <v>2066</v>
      </c>
      <c r="V499" t="s">
        <v>2057</v>
      </c>
      <c r="W499">
        <v>100.6</v>
      </c>
      <c r="X499">
        <v>11</v>
      </c>
      <c r="Y499">
        <v>8</v>
      </c>
      <c r="Z499">
        <v>13.5</v>
      </c>
      <c r="AA499">
        <f>datos[[#This Row],[mindfulness_minutes_per_day]]/60</f>
        <v>0.22500000000000001</v>
      </c>
    </row>
    <row r="500" spans="1:27" hidden="1" x14ac:dyDescent="0.25">
      <c r="A500" t="s">
        <v>529</v>
      </c>
      <c r="B500">
        <v>57</v>
      </c>
      <c r="C500" t="s">
        <v>29</v>
      </c>
      <c r="D500">
        <v>3.6</v>
      </c>
      <c r="E500">
        <v>3.2</v>
      </c>
      <c r="F500">
        <v>0.5</v>
      </c>
      <c r="G500">
        <v>1.3</v>
      </c>
      <c r="H500">
        <v>3.6</v>
      </c>
      <c r="I500">
        <v>2.1</v>
      </c>
      <c r="J500">
        <v>0.8</v>
      </c>
      <c r="K500">
        <v>0.9</v>
      </c>
      <c r="L500">
        <v>2</v>
      </c>
      <c r="M500">
        <v>6</v>
      </c>
      <c r="N500">
        <v>3</v>
      </c>
      <c r="O500">
        <v>3</v>
      </c>
      <c r="P500">
        <v>1</v>
      </c>
      <c r="Q500">
        <v>4</v>
      </c>
      <c r="R500">
        <f>datos[[#This Row],[physical_activity_hours_per_week]]/7</f>
        <v>0.5714285714285714</v>
      </c>
      <c r="S500" t="s">
        <v>27</v>
      </c>
      <c r="T500">
        <v>44</v>
      </c>
      <c r="U500" t="s">
        <v>2066</v>
      </c>
      <c r="V500" t="s">
        <v>2057</v>
      </c>
      <c r="W500">
        <v>173.5</v>
      </c>
      <c r="X500">
        <v>4</v>
      </c>
      <c r="Y500">
        <v>2</v>
      </c>
      <c r="Z500">
        <v>8.6999999999999993</v>
      </c>
      <c r="AA500">
        <f>datos[[#This Row],[mindfulness_minutes_per_day]]/60</f>
        <v>0.14499999999999999</v>
      </c>
    </row>
    <row r="501" spans="1:27" hidden="1" x14ac:dyDescent="0.25">
      <c r="A501" t="s">
        <v>530</v>
      </c>
      <c r="B501">
        <v>13</v>
      </c>
      <c r="C501" t="s">
        <v>29</v>
      </c>
      <c r="D501">
        <v>7.4</v>
      </c>
      <c r="E501">
        <v>3.5</v>
      </c>
      <c r="F501">
        <v>3.6</v>
      </c>
      <c r="G501">
        <v>1.1000000000000001</v>
      </c>
      <c r="H501">
        <v>0.6</v>
      </c>
      <c r="I501">
        <v>0.5</v>
      </c>
      <c r="J501">
        <v>2.6</v>
      </c>
      <c r="K501">
        <v>2.6</v>
      </c>
      <c r="L501">
        <v>1.4</v>
      </c>
      <c r="M501">
        <v>7</v>
      </c>
      <c r="N501">
        <v>6</v>
      </c>
      <c r="O501">
        <v>6</v>
      </c>
      <c r="P501">
        <v>5</v>
      </c>
      <c r="Q501">
        <v>3</v>
      </c>
      <c r="R501">
        <f>datos[[#This Row],[physical_activity_hours_per_week]]/7</f>
        <v>0.42857142857142855</v>
      </c>
      <c r="S501" t="s">
        <v>30</v>
      </c>
      <c r="T501">
        <v>70</v>
      </c>
      <c r="U501" t="s">
        <v>2066</v>
      </c>
      <c r="V501" t="s">
        <v>2066</v>
      </c>
      <c r="W501">
        <v>201.2</v>
      </c>
      <c r="X501">
        <v>4</v>
      </c>
      <c r="Y501">
        <v>3</v>
      </c>
      <c r="Z501">
        <v>20.2</v>
      </c>
      <c r="AA501">
        <f>datos[[#This Row],[mindfulness_minutes_per_day]]/60</f>
        <v>0.33666666666666667</v>
      </c>
    </row>
    <row r="502" spans="1:27" hidden="1" x14ac:dyDescent="0.25">
      <c r="A502" t="s">
        <v>531</v>
      </c>
      <c r="B502">
        <v>28</v>
      </c>
      <c r="C502" t="s">
        <v>29</v>
      </c>
      <c r="D502">
        <v>6.8</v>
      </c>
      <c r="E502">
        <v>2.2999999999999998</v>
      </c>
      <c r="F502">
        <v>1.3</v>
      </c>
      <c r="G502">
        <v>1.5</v>
      </c>
      <c r="H502">
        <v>0.6</v>
      </c>
      <c r="I502">
        <v>2.9</v>
      </c>
      <c r="J502">
        <v>2</v>
      </c>
      <c r="K502">
        <v>3.5</v>
      </c>
      <c r="L502">
        <v>3.3</v>
      </c>
      <c r="M502">
        <v>7.3</v>
      </c>
      <c r="N502">
        <v>4</v>
      </c>
      <c r="O502">
        <v>4</v>
      </c>
      <c r="P502">
        <v>1</v>
      </c>
      <c r="Q502">
        <v>3.2</v>
      </c>
      <c r="R502">
        <f>datos[[#This Row],[physical_activity_hours_per_week]]/7</f>
        <v>0.45714285714285718</v>
      </c>
      <c r="S502" t="s">
        <v>27</v>
      </c>
      <c r="T502">
        <v>43</v>
      </c>
      <c r="U502" t="s">
        <v>2066</v>
      </c>
      <c r="V502" t="s">
        <v>2057</v>
      </c>
      <c r="W502">
        <v>73.8</v>
      </c>
      <c r="X502">
        <v>12</v>
      </c>
      <c r="Y502">
        <v>1</v>
      </c>
      <c r="Z502">
        <v>25.5</v>
      </c>
      <c r="AA502">
        <f>datos[[#This Row],[mindfulness_minutes_per_day]]/60</f>
        <v>0.42499999999999999</v>
      </c>
    </row>
    <row r="503" spans="1:27" hidden="1" x14ac:dyDescent="0.25">
      <c r="A503" t="s">
        <v>532</v>
      </c>
      <c r="B503">
        <v>51</v>
      </c>
      <c r="C503" t="s">
        <v>26</v>
      </c>
      <c r="D503">
        <v>6.3</v>
      </c>
      <c r="E503">
        <v>3</v>
      </c>
      <c r="F503">
        <v>1.5</v>
      </c>
      <c r="G503">
        <v>1.6</v>
      </c>
      <c r="H503">
        <v>2.2999999999999998</v>
      </c>
      <c r="I503">
        <v>1.4</v>
      </c>
      <c r="J503">
        <v>2.2999999999999998</v>
      </c>
      <c r="K503">
        <v>4</v>
      </c>
      <c r="L503">
        <v>2.5</v>
      </c>
      <c r="M503">
        <v>6.5</v>
      </c>
      <c r="N503">
        <v>1</v>
      </c>
      <c r="O503">
        <v>10</v>
      </c>
      <c r="P503">
        <v>6</v>
      </c>
      <c r="Q503">
        <v>4.7</v>
      </c>
      <c r="R503">
        <f>datos[[#This Row],[physical_activity_hours_per_week]]/7</f>
        <v>0.67142857142857149</v>
      </c>
      <c r="S503" t="s">
        <v>30</v>
      </c>
      <c r="T503">
        <v>65</v>
      </c>
      <c r="U503" t="s">
        <v>2057</v>
      </c>
      <c r="V503" t="s">
        <v>2066</v>
      </c>
      <c r="W503">
        <v>150.5</v>
      </c>
      <c r="X503">
        <v>15</v>
      </c>
      <c r="Y503">
        <v>13</v>
      </c>
      <c r="Z503">
        <v>0</v>
      </c>
      <c r="AA503">
        <f>datos[[#This Row],[mindfulness_minutes_per_day]]/60</f>
        <v>0</v>
      </c>
    </row>
    <row r="504" spans="1:27" hidden="1" x14ac:dyDescent="0.25">
      <c r="A504" t="s">
        <v>533</v>
      </c>
      <c r="B504">
        <v>17</v>
      </c>
      <c r="C504" t="s">
        <v>26</v>
      </c>
      <c r="D504">
        <v>5.8</v>
      </c>
      <c r="E504">
        <v>0.5</v>
      </c>
      <c r="F504">
        <v>3</v>
      </c>
      <c r="G504">
        <v>0.8</v>
      </c>
      <c r="H504">
        <v>2</v>
      </c>
      <c r="I504">
        <v>1</v>
      </c>
      <c r="J504">
        <v>2.9</v>
      </c>
      <c r="K504">
        <v>1.6</v>
      </c>
      <c r="L504">
        <v>0</v>
      </c>
      <c r="M504">
        <v>5.4</v>
      </c>
      <c r="N504">
        <v>6</v>
      </c>
      <c r="O504">
        <v>10</v>
      </c>
      <c r="P504">
        <v>10</v>
      </c>
      <c r="Q504">
        <v>4.0999999999999996</v>
      </c>
      <c r="R504">
        <f>datos[[#This Row],[physical_activity_hours_per_week]]/7</f>
        <v>0.58571428571428563</v>
      </c>
      <c r="S504" t="s">
        <v>27</v>
      </c>
      <c r="T504">
        <v>71</v>
      </c>
      <c r="U504" t="s">
        <v>2066</v>
      </c>
      <c r="V504" t="s">
        <v>2066</v>
      </c>
      <c r="W504">
        <v>227.8</v>
      </c>
      <c r="X504">
        <v>18</v>
      </c>
      <c r="Y504">
        <v>19</v>
      </c>
      <c r="Z504">
        <v>16.5</v>
      </c>
      <c r="AA504">
        <f>datos[[#This Row],[mindfulness_minutes_per_day]]/60</f>
        <v>0.27500000000000002</v>
      </c>
    </row>
    <row r="505" spans="1:27" hidden="1" x14ac:dyDescent="0.25">
      <c r="A505" t="s">
        <v>534</v>
      </c>
      <c r="B505">
        <v>34</v>
      </c>
      <c r="C505" t="s">
        <v>26</v>
      </c>
      <c r="D505">
        <v>5.4</v>
      </c>
      <c r="E505">
        <v>1.9</v>
      </c>
      <c r="F505">
        <v>3.4</v>
      </c>
      <c r="G505">
        <v>0.5</v>
      </c>
      <c r="H505">
        <v>3.1</v>
      </c>
      <c r="I505">
        <v>2.2999999999999998</v>
      </c>
      <c r="J505">
        <v>1.8</v>
      </c>
      <c r="K505">
        <v>2</v>
      </c>
      <c r="L505">
        <v>0</v>
      </c>
      <c r="M505">
        <v>6.7</v>
      </c>
      <c r="N505">
        <v>1</v>
      </c>
      <c r="O505">
        <v>1</v>
      </c>
      <c r="P505">
        <v>9</v>
      </c>
      <c r="Q505">
        <v>6.5</v>
      </c>
      <c r="R505">
        <f>datos[[#This Row],[physical_activity_hours_per_week]]/7</f>
        <v>0.9285714285714286</v>
      </c>
      <c r="S505" t="s">
        <v>34</v>
      </c>
      <c r="T505">
        <v>46</v>
      </c>
      <c r="U505" t="s">
        <v>2066</v>
      </c>
      <c r="V505" t="s">
        <v>2066</v>
      </c>
      <c r="W505">
        <v>75.900000000000006</v>
      </c>
      <c r="X505">
        <v>8</v>
      </c>
      <c r="Y505">
        <v>7</v>
      </c>
      <c r="Z505">
        <v>2.8</v>
      </c>
      <c r="AA505">
        <f>datos[[#This Row],[mindfulness_minutes_per_day]]/60</f>
        <v>4.6666666666666662E-2</v>
      </c>
    </row>
    <row r="506" spans="1:27" hidden="1" x14ac:dyDescent="0.25">
      <c r="A506" t="s">
        <v>535</v>
      </c>
      <c r="B506">
        <v>41</v>
      </c>
      <c r="C506" t="s">
        <v>29</v>
      </c>
      <c r="D506">
        <v>7.8</v>
      </c>
      <c r="E506">
        <v>1.8</v>
      </c>
      <c r="F506">
        <v>1</v>
      </c>
      <c r="G506">
        <v>1</v>
      </c>
      <c r="H506">
        <v>0</v>
      </c>
      <c r="I506">
        <v>0</v>
      </c>
      <c r="J506">
        <v>4.2</v>
      </c>
      <c r="K506">
        <v>3.2</v>
      </c>
      <c r="L506">
        <v>0.1</v>
      </c>
      <c r="M506">
        <v>7.2</v>
      </c>
      <c r="N506">
        <v>8</v>
      </c>
      <c r="O506">
        <v>9</v>
      </c>
      <c r="P506">
        <v>2</v>
      </c>
      <c r="Q506">
        <v>3.3</v>
      </c>
      <c r="R506">
        <f>datos[[#This Row],[physical_activity_hours_per_week]]/7</f>
        <v>0.47142857142857142</v>
      </c>
      <c r="S506" t="s">
        <v>27</v>
      </c>
      <c r="T506">
        <v>50</v>
      </c>
      <c r="U506" t="s">
        <v>2057</v>
      </c>
      <c r="V506" t="s">
        <v>2066</v>
      </c>
      <c r="W506">
        <v>223.9</v>
      </c>
      <c r="X506">
        <v>15</v>
      </c>
      <c r="Y506">
        <v>17</v>
      </c>
      <c r="Z506">
        <v>0</v>
      </c>
      <c r="AA506">
        <f>datos[[#This Row],[mindfulness_minutes_per_day]]/60</f>
        <v>0</v>
      </c>
    </row>
    <row r="507" spans="1:27" hidden="1" x14ac:dyDescent="0.25">
      <c r="A507" t="s">
        <v>536</v>
      </c>
      <c r="B507">
        <v>15</v>
      </c>
      <c r="C507" t="s">
        <v>26</v>
      </c>
      <c r="D507">
        <v>5.7</v>
      </c>
      <c r="E507">
        <v>4</v>
      </c>
      <c r="F507">
        <v>3.5</v>
      </c>
      <c r="G507">
        <v>1.3</v>
      </c>
      <c r="H507">
        <v>2</v>
      </c>
      <c r="I507">
        <v>0.4</v>
      </c>
      <c r="J507">
        <v>2.2999999999999998</v>
      </c>
      <c r="K507">
        <v>3.7</v>
      </c>
      <c r="L507">
        <v>2.4</v>
      </c>
      <c r="M507">
        <v>6.9</v>
      </c>
      <c r="N507">
        <v>3</v>
      </c>
      <c r="O507">
        <v>7</v>
      </c>
      <c r="P507">
        <v>4</v>
      </c>
      <c r="Q507">
        <v>4.3</v>
      </c>
      <c r="R507">
        <f>datos[[#This Row],[physical_activity_hours_per_week]]/7</f>
        <v>0.61428571428571421</v>
      </c>
      <c r="S507" t="s">
        <v>30</v>
      </c>
      <c r="T507">
        <v>66</v>
      </c>
      <c r="U507" t="s">
        <v>2057</v>
      </c>
      <c r="V507" t="s">
        <v>2057</v>
      </c>
      <c r="W507">
        <v>107</v>
      </c>
      <c r="X507">
        <v>18</v>
      </c>
      <c r="Y507">
        <v>3</v>
      </c>
      <c r="Z507">
        <v>14.1</v>
      </c>
      <c r="AA507">
        <f>datos[[#This Row],[mindfulness_minutes_per_day]]/60</f>
        <v>0.23499999999999999</v>
      </c>
    </row>
    <row r="508" spans="1:27" hidden="1" x14ac:dyDescent="0.25">
      <c r="A508" t="s">
        <v>537</v>
      </c>
      <c r="B508">
        <v>24</v>
      </c>
      <c r="C508" t="s">
        <v>29</v>
      </c>
      <c r="D508">
        <v>5.9</v>
      </c>
      <c r="E508">
        <v>2.1</v>
      </c>
      <c r="F508">
        <v>2.9</v>
      </c>
      <c r="G508">
        <v>0.9</v>
      </c>
      <c r="H508">
        <v>1.5</v>
      </c>
      <c r="I508">
        <v>2.4</v>
      </c>
      <c r="J508">
        <v>1.5</v>
      </c>
      <c r="K508">
        <v>3</v>
      </c>
      <c r="L508">
        <v>0</v>
      </c>
      <c r="M508">
        <v>4.3</v>
      </c>
      <c r="N508">
        <v>3</v>
      </c>
      <c r="O508">
        <v>7</v>
      </c>
      <c r="P508">
        <v>8</v>
      </c>
      <c r="Q508">
        <v>2.8</v>
      </c>
      <c r="R508">
        <f>datos[[#This Row],[physical_activity_hours_per_week]]/7</f>
        <v>0.39999999999999997</v>
      </c>
      <c r="S508" t="s">
        <v>30</v>
      </c>
      <c r="T508">
        <v>70</v>
      </c>
      <c r="U508" t="s">
        <v>2057</v>
      </c>
      <c r="V508" t="s">
        <v>2066</v>
      </c>
      <c r="W508">
        <v>119.6</v>
      </c>
      <c r="X508">
        <v>3</v>
      </c>
      <c r="Y508">
        <v>7</v>
      </c>
      <c r="Z508">
        <v>14.2</v>
      </c>
      <c r="AA508">
        <f>datos[[#This Row],[mindfulness_minutes_per_day]]/60</f>
        <v>0.23666666666666666</v>
      </c>
    </row>
    <row r="509" spans="1:27" hidden="1" x14ac:dyDescent="0.25">
      <c r="A509" t="s">
        <v>538</v>
      </c>
      <c r="B509">
        <v>38</v>
      </c>
      <c r="C509" t="s">
        <v>26</v>
      </c>
      <c r="D509">
        <v>7.1</v>
      </c>
      <c r="E509">
        <v>2.2000000000000002</v>
      </c>
      <c r="F509">
        <v>1.2</v>
      </c>
      <c r="G509">
        <v>0.5</v>
      </c>
      <c r="H509">
        <v>0.4</v>
      </c>
      <c r="I509">
        <v>3.2</v>
      </c>
      <c r="J509">
        <v>2.7</v>
      </c>
      <c r="K509">
        <v>4.0999999999999996</v>
      </c>
      <c r="L509">
        <v>1.7</v>
      </c>
      <c r="M509">
        <v>4.5999999999999996</v>
      </c>
      <c r="N509">
        <v>1</v>
      </c>
      <c r="O509">
        <v>1</v>
      </c>
      <c r="P509">
        <v>3</v>
      </c>
      <c r="Q509">
        <v>3.6</v>
      </c>
      <c r="R509">
        <f>datos[[#This Row],[physical_activity_hours_per_week]]/7</f>
        <v>0.51428571428571435</v>
      </c>
      <c r="S509" t="s">
        <v>27</v>
      </c>
      <c r="T509">
        <v>54</v>
      </c>
      <c r="U509" t="s">
        <v>2057</v>
      </c>
      <c r="V509" t="s">
        <v>2066</v>
      </c>
      <c r="W509">
        <v>180.9</v>
      </c>
      <c r="X509">
        <v>14</v>
      </c>
      <c r="Y509">
        <v>6</v>
      </c>
      <c r="Z509">
        <v>15.4</v>
      </c>
      <c r="AA509">
        <f>datos[[#This Row],[mindfulness_minutes_per_day]]/60</f>
        <v>0.25666666666666665</v>
      </c>
    </row>
    <row r="510" spans="1:27" hidden="1" x14ac:dyDescent="0.25">
      <c r="A510" t="s">
        <v>539</v>
      </c>
      <c r="B510">
        <v>28</v>
      </c>
      <c r="C510" t="s">
        <v>26</v>
      </c>
      <c r="D510">
        <v>6.4</v>
      </c>
      <c r="E510">
        <v>2.4</v>
      </c>
      <c r="F510">
        <v>1.8</v>
      </c>
      <c r="G510">
        <v>1.1000000000000001</v>
      </c>
      <c r="H510">
        <v>3.4</v>
      </c>
      <c r="I510">
        <v>2.5</v>
      </c>
      <c r="J510">
        <v>1.9</v>
      </c>
      <c r="K510">
        <v>4.9000000000000004</v>
      </c>
      <c r="L510">
        <v>1</v>
      </c>
      <c r="M510">
        <v>7.4</v>
      </c>
      <c r="N510">
        <v>3</v>
      </c>
      <c r="O510">
        <v>9</v>
      </c>
      <c r="P510">
        <v>7</v>
      </c>
      <c r="Q510">
        <v>3.8</v>
      </c>
      <c r="R510">
        <f>datos[[#This Row],[physical_activity_hours_per_week]]/7</f>
        <v>0.54285714285714282</v>
      </c>
      <c r="S510" t="s">
        <v>27</v>
      </c>
      <c r="T510">
        <v>71</v>
      </c>
      <c r="U510" t="s">
        <v>2066</v>
      </c>
      <c r="V510" t="s">
        <v>2066</v>
      </c>
      <c r="W510">
        <v>175.4</v>
      </c>
      <c r="X510">
        <v>8</v>
      </c>
      <c r="Y510">
        <v>14</v>
      </c>
      <c r="Z510">
        <v>13</v>
      </c>
      <c r="AA510">
        <f>datos[[#This Row],[mindfulness_minutes_per_day]]/60</f>
        <v>0.21666666666666667</v>
      </c>
    </row>
    <row r="511" spans="1:27" hidden="1" x14ac:dyDescent="0.25">
      <c r="A511" t="s">
        <v>540</v>
      </c>
      <c r="B511">
        <v>63</v>
      </c>
      <c r="C511" t="s">
        <v>29</v>
      </c>
      <c r="D511">
        <v>9.3000000000000007</v>
      </c>
      <c r="E511">
        <v>1.9</v>
      </c>
      <c r="F511">
        <v>3.5</v>
      </c>
      <c r="G511">
        <v>0</v>
      </c>
      <c r="H511">
        <v>1.7</v>
      </c>
      <c r="I511">
        <v>2.2000000000000002</v>
      </c>
      <c r="J511">
        <v>2.1</v>
      </c>
      <c r="K511">
        <v>0.4</v>
      </c>
      <c r="L511">
        <v>0</v>
      </c>
      <c r="M511">
        <v>6.1</v>
      </c>
      <c r="N511">
        <v>7</v>
      </c>
      <c r="O511">
        <v>8</v>
      </c>
      <c r="P511">
        <v>7</v>
      </c>
      <c r="Q511">
        <v>2.1</v>
      </c>
      <c r="R511">
        <f>datos[[#This Row],[physical_activity_hours_per_week]]/7</f>
        <v>0.3</v>
      </c>
      <c r="S511" t="s">
        <v>30</v>
      </c>
      <c r="T511">
        <v>39</v>
      </c>
      <c r="U511" t="s">
        <v>2066</v>
      </c>
      <c r="V511" t="s">
        <v>2066</v>
      </c>
      <c r="W511">
        <v>144.69999999999999</v>
      </c>
      <c r="X511">
        <v>15</v>
      </c>
      <c r="Y511">
        <v>14</v>
      </c>
      <c r="Z511">
        <v>17</v>
      </c>
      <c r="AA511">
        <f>datos[[#This Row],[mindfulness_minutes_per_day]]/60</f>
        <v>0.28333333333333333</v>
      </c>
    </row>
    <row r="512" spans="1:27" hidden="1" x14ac:dyDescent="0.25">
      <c r="A512" t="s">
        <v>541</v>
      </c>
      <c r="B512">
        <v>49</v>
      </c>
      <c r="C512" t="s">
        <v>29</v>
      </c>
      <c r="D512">
        <v>2.5</v>
      </c>
      <c r="E512">
        <v>3.4</v>
      </c>
      <c r="F512">
        <v>0.4</v>
      </c>
      <c r="G512">
        <v>0.8</v>
      </c>
      <c r="H512">
        <v>1.4</v>
      </c>
      <c r="I512">
        <v>4.9000000000000004</v>
      </c>
      <c r="J512">
        <v>0.7</v>
      </c>
      <c r="K512">
        <v>4.5</v>
      </c>
      <c r="L512">
        <v>1.4</v>
      </c>
      <c r="M512">
        <v>9.1999999999999993</v>
      </c>
      <c r="N512">
        <v>10</v>
      </c>
      <c r="O512">
        <v>10</v>
      </c>
      <c r="P512">
        <v>2</v>
      </c>
      <c r="Q512">
        <v>1.7</v>
      </c>
      <c r="R512">
        <f>datos[[#This Row],[physical_activity_hours_per_week]]/7</f>
        <v>0.24285714285714285</v>
      </c>
      <c r="S512" t="s">
        <v>30</v>
      </c>
      <c r="T512">
        <v>35</v>
      </c>
      <c r="U512" t="s">
        <v>2057</v>
      </c>
      <c r="V512" t="s">
        <v>2057</v>
      </c>
      <c r="W512">
        <v>111.8</v>
      </c>
      <c r="X512">
        <v>5</v>
      </c>
      <c r="Y512">
        <v>1</v>
      </c>
      <c r="Z512">
        <v>5.2</v>
      </c>
      <c r="AA512">
        <f>datos[[#This Row],[mindfulness_minutes_per_day]]/60</f>
        <v>8.666666666666667E-2</v>
      </c>
    </row>
    <row r="513" spans="1:27" hidden="1" x14ac:dyDescent="0.25">
      <c r="A513" t="s">
        <v>542</v>
      </c>
      <c r="B513">
        <v>34</v>
      </c>
      <c r="C513" t="s">
        <v>29</v>
      </c>
      <c r="D513">
        <v>6.6</v>
      </c>
      <c r="E513">
        <v>3.6</v>
      </c>
      <c r="F513">
        <v>3.4</v>
      </c>
      <c r="G513">
        <v>1.4</v>
      </c>
      <c r="H513">
        <v>2</v>
      </c>
      <c r="I513">
        <v>2.6</v>
      </c>
      <c r="J513">
        <v>0.8</v>
      </c>
      <c r="K513">
        <v>4.2</v>
      </c>
      <c r="L513">
        <v>1</v>
      </c>
      <c r="M513">
        <v>8.1</v>
      </c>
      <c r="N513">
        <v>8</v>
      </c>
      <c r="O513">
        <v>5</v>
      </c>
      <c r="P513">
        <v>10</v>
      </c>
      <c r="Q513">
        <v>4.3</v>
      </c>
      <c r="R513">
        <f>datos[[#This Row],[physical_activity_hours_per_week]]/7</f>
        <v>0.61428571428571421</v>
      </c>
      <c r="S513" t="s">
        <v>27</v>
      </c>
      <c r="T513">
        <v>79</v>
      </c>
      <c r="U513" t="s">
        <v>2057</v>
      </c>
      <c r="V513" t="s">
        <v>2057</v>
      </c>
      <c r="W513">
        <v>87.8</v>
      </c>
      <c r="X513">
        <v>7</v>
      </c>
      <c r="Y513">
        <v>3</v>
      </c>
      <c r="Z513">
        <v>12.1</v>
      </c>
      <c r="AA513">
        <f>datos[[#This Row],[mindfulness_minutes_per_day]]/60</f>
        <v>0.20166666666666666</v>
      </c>
    </row>
    <row r="514" spans="1:27" hidden="1" x14ac:dyDescent="0.25">
      <c r="A514" t="s">
        <v>543</v>
      </c>
      <c r="B514">
        <v>41</v>
      </c>
      <c r="C514" t="s">
        <v>29</v>
      </c>
      <c r="D514">
        <v>4.5999999999999996</v>
      </c>
      <c r="E514">
        <v>4.2</v>
      </c>
      <c r="F514">
        <v>2.8</v>
      </c>
      <c r="G514">
        <v>1.5</v>
      </c>
      <c r="H514">
        <v>0</v>
      </c>
      <c r="I514">
        <v>0.7</v>
      </c>
      <c r="J514">
        <v>3.3</v>
      </c>
      <c r="K514">
        <v>1</v>
      </c>
      <c r="L514">
        <v>2</v>
      </c>
      <c r="M514">
        <v>5</v>
      </c>
      <c r="N514">
        <v>8</v>
      </c>
      <c r="O514">
        <v>4</v>
      </c>
      <c r="P514">
        <v>4</v>
      </c>
      <c r="Q514">
        <v>3.9</v>
      </c>
      <c r="R514">
        <f>datos[[#This Row],[physical_activity_hours_per_week]]/7</f>
        <v>0.55714285714285716</v>
      </c>
      <c r="S514" t="s">
        <v>27</v>
      </c>
      <c r="T514">
        <v>50</v>
      </c>
      <c r="U514" t="s">
        <v>2066</v>
      </c>
      <c r="V514" t="s">
        <v>2057</v>
      </c>
      <c r="W514">
        <v>146.19999999999999</v>
      </c>
      <c r="X514">
        <v>0</v>
      </c>
      <c r="Y514">
        <v>8</v>
      </c>
      <c r="Z514">
        <v>15.6</v>
      </c>
      <c r="AA514">
        <f>datos[[#This Row],[mindfulness_minutes_per_day]]/60</f>
        <v>0.26</v>
      </c>
    </row>
    <row r="515" spans="1:27" hidden="1" x14ac:dyDescent="0.25">
      <c r="A515" t="s">
        <v>544</v>
      </c>
      <c r="B515">
        <v>26</v>
      </c>
      <c r="C515" t="s">
        <v>29</v>
      </c>
      <c r="D515">
        <v>4.0999999999999996</v>
      </c>
      <c r="E515">
        <v>4</v>
      </c>
      <c r="F515">
        <v>2.5</v>
      </c>
      <c r="G515">
        <v>0</v>
      </c>
      <c r="H515">
        <v>0.3</v>
      </c>
      <c r="I515">
        <v>3.2</v>
      </c>
      <c r="J515">
        <v>0.5</v>
      </c>
      <c r="K515">
        <v>3.1</v>
      </c>
      <c r="L515">
        <v>0</v>
      </c>
      <c r="M515">
        <v>7.7</v>
      </c>
      <c r="N515">
        <v>3</v>
      </c>
      <c r="O515">
        <v>1</v>
      </c>
      <c r="P515">
        <v>1</v>
      </c>
      <c r="Q515">
        <v>5.9</v>
      </c>
      <c r="R515">
        <f>datos[[#This Row],[physical_activity_hours_per_week]]/7</f>
        <v>0.84285714285714286</v>
      </c>
      <c r="S515" t="s">
        <v>27</v>
      </c>
      <c r="T515">
        <v>26</v>
      </c>
      <c r="U515" t="s">
        <v>2066</v>
      </c>
      <c r="V515" t="s">
        <v>2057</v>
      </c>
      <c r="W515">
        <v>139.4</v>
      </c>
      <c r="X515">
        <v>13</v>
      </c>
      <c r="Y515">
        <v>6</v>
      </c>
      <c r="Z515">
        <v>20.8</v>
      </c>
      <c r="AA515">
        <f>datos[[#This Row],[mindfulness_minutes_per_day]]/60</f>
        <v>0.34666666666666668</v>
      </c>
    </row>
    <row r="516" spans="1:27" hidden="1" x14ac:dyDescent="0.25">
      <c r="A516" t="s">
        <v>545</v>
      </c>
      <c r="B516">
        <v>40</v>
      </c>
      <c r="C516" t="s">
        <v>26</v>
      </c>
      <c r="D516">
        <v>5.0999999999999996</v>
      </c>
      <c r="E516">
        <v>3.8</v>
      </c>
      <c r="F516">
        <v>2.1</v>
      </c>
      <c r="G516">
        <v>0.9</v>
      </c>
      <c r="H516">
        <v>1.2</v>
      </c>
      <c r="I516">
        <v>1.2</v>
      </c>
      <c r="J516">
        <v>1.9</v>
      </c>
      <c r="K516">
        <v>3.3</v>
      </c>
      <c r="L516">
        <v>0.3</v>
      </c>
      <c r="M516">
        <v>8.4</v>
      </c>
      <c r="N516">
        <v>5</v>
      </c>
      <c r="O516">
        <v>9</v>
      </c>
      <c r="P516">
        <v>8</v>
      </c>
      <c r="Q516">
        <v>3</v>
      </c>
      <c r="R516">
        <f>datos[[#This Row],[physical_activity_hours_per_week]]/7</f>
        <v>0.42857142857142855</v>
      </c>
      <c r="S516" t="s">
        <v>27</v>
      </c>
      <c r="T516">
        <v>37</v>
      </c>
      <c r="U516" t="s">
        <v>2057</v>
      </c>
      <c r="V516" t="s">
        <v>2057</v>
      </c>
      <c r="W516">
        <v>110.4</v>
      </c>
      <c r="X516">
        <v>3</v>
      </c>
      <c r="Y516">
        <v>17</v>
      </c>
      <c r="Z516">
        <v>10.4</v>
      </c>
      <c r="AA516">
        <f>datos[[#This Row],[mindfulness_minutes_per_day]]/60</f>
        <v>0.17333333333333334</v>
      </c>
    </row>
    <row r="517" spans="1:27" hidden="1" x14ac:dyDescent="0.25">
      <c r="A517" t="s">
        <v>546</v>
      </c>
      <c r="B517">
        <v>17</v>
      </c>
      <c r="C517" t="s">
        <v>26</v>
      </c>
      <c r="D517">
        <v>6.1</v>
      </c>
      <c r="E517">
        <v>2.5</v>
      </c>
      <c r="F517">
        <v>4</v>
      </c>
      <c r="G517">
        <v>1.3</v>
      </c>
      <c r="H517">
        <v>1.8</v>
      </c>
      <c r="I517">
        <v>1.2</v>
      </c>
      <c r="J517">
        <v>2.4</v>
      </c>
      <c r="K517">
        <v>1.1000000000000001</v>
      </c>
      <c r="L517">
        <v>0.3</v>
      </c>
      <c r="M517">
        <v>6</v>
      </c>
      <c r="N517">
        <v>1</v>
      </c>
      <c r="O517">
        <v>8</v>
      </c>
      <c r="P517">
        <v>10</v>
      </c>
      <c r="Q517">
        <v>1</v>
      </c>
      <c r="R517">
        <f>datos[[#This Row],[physical_activity_hours_per_week]]/7</f>
        <v>0.14285714285714285</v>
      </c>
      <c r="S517" t="s">
        <v>27</v>
      </c>
      <c r="T517">
        <v>27</v>
      </c>
      <c r="U517" t="s">
        <v>2066</v>
      </c>
      <c r="V517" t="s">
        <v>2066</v>
      </c>
      <c r="W517">
        <v>137.19999999999999</v>
      </c>
      <c r="X517">
        <v>9</v>
      </c>
      <c r="Y517">
        <v>11</v>
      </c>
      <c r="Z517">
        <v>8.3000000000000007</v>
      </c>
      <c r="AA517">
        <f>datos[[#This Row],[mindfulness_minutes_per_day]]/60</f>
        <v>0.13833333333333334</v>
      </c>
    </row>
    <row r="518" spans="1:27" hidden="1" x14ac:dyDescent="0.25">
      <c r="A518" t="s">
        <v>547</v>
      </c>
      <c r="B518">
        <v>59</v>
      </c>
      <c r="C518" t="s">
        <v>29</v>
      </c>
      <c r="D518">
        <v>6.2</v>
      </c>
      <c r="E518">
        <v>2.4</v>
      </c>
      <c r="F518">
        <v>4.0999999999999996</v>
      </c>
      <c r="G518">
        <v>0.4</v>
      </c>
      <c r="H518">
        <v>2.8</v>
      </c>
      <c r="I518">
        <v>0.3</v>
      </c>
      <c r="J518">
        <v>3.7</v>
      </c>
      <c r="K518">
        <v>2.4</v>
      </c>
      <c r="L518">
        <v>1.9</v>
      </c>
      <c r="M518">
        <v>6.4</v>
      </c>
      <c r="N518">
        <v>9</v>
      </c>
      <c r="O518">
        <v>2</v>
      </c>
      <c r="P518">
        <v>10</v>
      </c>
      <c r="Q518">
        <v>3</v>
      </c>
      <c r="R518">
        <f>datos[[#This Row],[physical_activity_hours_per_week]]/7</f>
        <v>0.42857142857142855</v>
      </c>
      <c r="S518" t="s">
        <v>34</v>
      </c>
      <c r="T518">
        <v>46</v>
      </c>
      <c r="U518" t="s">
        <v>2057</v>
      </c>
      <c r="V518" t="s">
        <v>2057</v>
      </c>
      <c r="W518">
        <v>162.5</v>
      </c>
      <c r="X518">
        <v>15</v>
      </c>
      <c r="Y518">
        <v>13</v>
      </c>
      <c r="Z518">
        <v>9.6</v>
      </c>
      <c r="AA518">
        <f>datos[[#This Row],[mindfulness_minutes_per_day]]/60</f>
        <v>0.16</v>
      </c>
    </row>
    <row r="519" spans="1:27" hidden="1" x14ac:dyDescent="0.25">
      <c r="A519" t="s">
        <v>548</v>
      </c>
      <c r="B519">
        <v>61</v>
      </c>
      <c r="C519" t="s">
        <v>29</v>
      </c>
      <c r="D519">
        <v>3</v>
      </c>
      <c r="E519">
        <v>1.7</v>
      </c>
      <c r="F519">
        <v>1.4</v>
      </c>
      <c r="G519">
        <v>0.8</v>
      </c>
      <c r="H519">
        <v>0.6</v>
      </c>
      <c r="I519">
        <v>1.5</v>
      </c>
      <c r="J519">
        <v>1.4</v>
      </c>
      <c r="K519">
        <v>2.7</v>
      </c>
      <c r="L519">
        <v>1</v>
      </c>
      <c r="M519">
        <v>5.8</v>
      </c>
      <c r="N519">
        <v>8</v>
      </c>
      <c r="O519">
        <v>4</v>
      </c>
      <c r="P519">
        <v>9</v>
      </c>
      <c r="Q519">
        <v>4.5</v>
      </c>
      <c r="R519">
        <f>datos[[#This Row],[physical_activity_hours_per_week]]/7</f>
        <v>0.6428571428571429</v>
      </c>
      <c r="S519" t="s">
        <v>27</v>
      </c>
      <c r="T519">
        <v>33</v>
      </c>
      <c r="U519" t="s">
        <v>2066</v>
      </c>
      <c r="V519" t="s">
        <v>2066</v>
      </c>
      <c r="W519">
        <v>203.5</v>
      </c>
      <c r="X519">
        <v>3</v>
      </c>
      <c r="Y519">
        <v>6</v>
      </c>
      <c r="Z519">
        <v>0.5</v>
      </c>
      <c r="AA519">
        <f>datos[[#This Row],[mindfulness_minutes_per_day]]/60</f>
        <v>8.3333333333333332E-3</v>
      </c>
    </row>
    <row r="520" spans="1:27" hidden="1" x14ac:dyDescent="0.25">
      <c r="A520" t="s">
        <v>549</v>
      </c>
      <c r="B520">
        <v>42</v>
      </c>
      <c r="C520" t="s">
        <v>29</v>
      </c>
      <c r="D520">
        <v>4.9000000000000004</v>
      </c>
      <c r="E520">
        <v>1.7</v>
      </c>
      <c r="F520">
        <v>2.6</v>
      </c>
      <c r="G520">
        <v>1.6</v>
      </c>
      <c r="H520">
        <v>0.4</v>
      </c>
      <c r="I520">
        <v>0.5</v>
      </c>
      <c r="J520">
        <v>2.9</v>
      </c>
      <c r="K520">
        <v>1.1000000000000001</v>
      </c>
      <c r="L520">
        <v>2.4</v>
      </c>
      <c r="M520">
        <v>5.2</v>
      </c>
      <c r="N520">
        <v>10</v>
      </c>
      <c r="O520">
        <v>4</v>
      </c>
      <c r="P520">
        <v>1</v>
      </c>
      <c r="Q520">
        <v>0</v>
      </c>
      <c r="R520">
        <f>datos[[#This Row],[physical_activity_hours_per_week]]/7</f>
        <v>0</v>
      </c>
      <c r="S520" t="s">
        <v>27</v>
      </c>
      <c r="T520">
        <v>37</v>
      </c>
      <c r="U520" t="s">
        <v>2057</v>
      </c>
      <c r="V520" t="s">
        <v>2057</v>
      </c>
      <c r="W520">
        <v>159.80000000000001</v>
      </c>
      <c r="X520">
        <v>1</v>
      </c>
      <c r="Y520">
        <v>5</v>
      </c>
      <c r="Z520">
        <v>16.2</v>
      </c>
      <c r="AA520">
        <f>datos[[#This Row],[mindfulness_minutes_per_day]]/60</f>
        <v>0.26999999999999996</v>
      </c>
    </row>
    <row r="521" spans="1:27" hidden="1" x14ac:dyDescent="0.25">
      <c r="A521" t="s">
        <v>550</v>
      </c>
      <c r="B521">
        <v>58</v>
      </c>
      <c r="C521" t="s">
        <v>26</v>
      </c>
      <c r="D521">
        <v>6.6</v>
      </c>
      <c r="E521">
        <v>3.3</v>
      </c>
      <c r="F521">
        <v>3.9</v>
      </c>
      <c r="G521">
        <v>0.8</v>
      </c>
      <c r="H521">
        <v>2</v>
      </c>
      <c r="I521">
        <v>2.7</v>
      </c>
      <c r="J521">
        <v>1.9</v>
      </c>
      <c r="K521">
        <v>2.1</v>
      </c>
      <c r="L521">
        <v>0.8</v>
      </c>
      <c r="M521">
        <v>8.4</v>
      </c>
      <c r="N521">
        <v>2</v>
      </c>
      <c r="O521">
        <v>7</v>
      </c>
      <c r="P521">
        <v>7</v>
      </c>
      <c r="Q521">
        <v>3</v>
      </c>
      <c r="R521">
        <f>datos[[#This Row],[physical_activity_hours_per_week]]/7</f>
        <v>0.42857142857142855</v>
      </c>
      <c r="S521" t="s">
        <v>30</v>
      </c>
      <c r="T521">
        <v>20</v>
      </c>
      <c r="U521" t="s">
        <v>2066</v>
      </c>
      <c r="V521" t="s">
        <v>2057</v>
      </c>
      <c r="W521">
        <v>141.19999999999999</v>
      </c>
      <c r="X521">
        <v>1</v>
      </c>
      <c r="Y521">
        <v>18</v>
      </c>
      <c r="Z521">
        <v>0</v>
      </c>
      <c r="AA521">
        <f>datos[[#This Row],[mindfulness_minutes_per_day]]/60</f>
        <v>0</v>
      </c>
    </row>
    <row r="522" spans="1:27" hidden="1" x14ac:dyDescent="0.25">
      <c r="A522" t="s">
        <v>551</v>
      </c>
      <c r="B522">
        <v>64</v>
      </c>
      <c r="C522" t="s">
        <v>29</v>
      </c>
      <c r="D522">
        <v>4.2</v>
      </c>
      <c r="E522">
        <v>1.9</v>
      </c>
      <c r="F522">
        <v>1.2</v>
      </c>
      <c r="G522">
        <v>1.8</v>
      </c>
      <c r="H522">
        <v>1.4</v>
      </c>
      <c r="I522">
        <v>1.8</v>
      </c>
      <c r="J522">
        <v>0</v>
      </c>
      <c r="K522">
        <v>4.3</v>
      </c>
      <c r="L522">
        <v>1.4</v>
      </c>
      <c r="M522">
        <v>3.4</v>
      </c>
      <c r="N522">
        <v>10</v>
      </c>
      <c r="O522">
        <v>3</v>
      </c>
      <c r="P522">
        <v>1</v>
      </c>
      <c r="Q522">
        <v>4.3</v>
      </c>
      <c r="R522">
        <f>datos[[#This Row],[physical_activity_hours_per_week]]/7</f>
        <v>0.61428571428571421</v>
      </c>
      <c r="S522" t="s">
        <v>34</v>
      </c>
      <c r="T522">
        <v>75</v>
      </c>
      <c r="U522" t="s">
        <v>2066</v>
      </c>
      <c r="V522" t="s">
        <v>2057</v>
      </c>
      <c r="W522">
        <v>108.8</v>
      </c>
      <c r="X522">
        <v>12</v>
      </c>
      <c r="Y522">
        <v>20</v>
      </c>
      <c r="Z522">
        <v>13.1</v>
      </c>
      <c r="AA522">
        <f>datos[[#This Row],[mindfulness_minutes_per_day]]/60</f>
        <v>0.21833333333333332</v>
      </c>
    </row>
    <row r="523" spans="1:27" hidden="1" x14ac:dyDescent="0.25">
      <c r="A523" t="s">
        <v>552</v>
      </c>
      <c r="B523">
        <v>17</v>
      </c>
      <c r="C523" t="s">
        <v>26</v>
      </c>
      <c r="D523">
        <v>3.8</v>
      </c>
      <c r="E523">
        <v>5.2</v>
      </c>
      <c r="F523">
        <v>2.2000000000000002</v>
      </c>
      <c r="G523">
        <v>0.6</v>
      </c>
      <c r="H523">
        <v>0</v>
      </c>
      <c r="I523">
        <v>0.4</v>
      </c>
      <c r="J523">
        <v>2.1</v>
      </c>
      <c r="K523">
        <v>4.7</v>
      </c>
      <c r="L523">
        <v>2.7</v>
      </c>
      <c r="M523">
        <v>5.7</v>
      </c>
      <c r="N523">
        <v>1</v>
      </c>
      <c r="O523">
        <v>8</v>
      </c>
      <c r="P523">
        <v>1</v>
      </c>
      <c r="Q523">
        <v>3.5</v>
      </c>
      <c r="R523">
        <f>datos[[#This Row],[physical_activity_hours_per_week]]/7</f>
        <v>0.5</v>
      </c>
      <c r="S523" t="s">
        <v>27</v>
      </c>
      <c r="T523">
        <v>50</v>
      </c>
      <c r="U523" t="s">
        <v>2066</v>
      </c>
      <c r="V523" t="s">
        <v>2066</v>
      </c>
      <c r="W523">
        <v>112.8</v>
      </c>
      <c r="X523">
        <v>10</v>
      </c>
      <c r="Y523">
        <v>18</v>
      </c>
      <c r="Z523">
        <v>10.7</v>
      </c>
      <c r="AA523">
        <f>datos[[#This Row],[mindfulness_minutes_per_day]]/60</f>
        <v>0.17833333333333332</v>
      </c>
    </row>
    <row r="524" spans="1:27" hidden="1" x14ac:dyDescent="0.25">
      <c r="A524" t="s">
        <v>553</v>
      </c>
      <c r="B524">
        <v>24</v>
      </c>
      <c r="C524" t="s">
        <v>26</v>
      </c>
      <c r="D524">
        <v>1.5</v>
      </c>
      <c r="E524">
        <v>2.9</v>
      </c>
      <c r="F524">
        <v>3</v>
      </c>
      <c r="G524">
        <v>1.7</v>
      </c>
      <c r="H524">
        <v>0.6</v>
      </c>
      <c r="I524">
        <v>1.9</v>
      </c>
      <c r="J524">
        <v>1.9</v>
      </c>
      <c r="K524">
        <v>1.1000000000000001</v>
      </c>
      <c r="L524">
        <v>0</v>
      </c>
      <c r="M524">
        <v>6</v>
      </c>
      <c r="N524">
        <v>4</v>
      </c>
      <c r="O524">
        <v>7</v>
      </c>
      <c r="P524">
        <v>9</v>
      </c>
      <c r="Q524">
        <v>2.2999999999999998</v>
      </c>
      <c r="R524">
        <f>datos[[#This Row],[physical_activity_hours_per_week]]/7</f>
        <v>0.32857142857142857</v>
      </c>
      <c r="S524" t="s">
        <v>27</v>
      </c>
      <c r="T524">
        <v>39</v>
      </c>
      <c r="U524" t="s">
        <v>2066</v>
      </c>
      <c r="V524" t="s">
        <v>2066</v>
      </c>
      <c r="W524">
        <v>160.80000000000001</v>
      </c>
      <c r="X524">
        <v>9</v>
      </c>
      <c r="Y524">
        <v>14</v>
      </c>
      <c r="Z524">
        <v>0</v>
      </c>
      <c r="AA524">
        <f>datos[[#This Row],[mindfulness_minutes_per_day]]/60</f>
        <v>0</v>
      </c>
    </row>
    <row r="525" spans="1:27" hidden="1" x14ac:dyDescent="0.25">
      <c r="A525" t="s">
        <v>554</v>
      </c>
      <c r="B525">
        <v>28</v>
      </c>
      <c r="C525" t="s">
        <v>26</v>
      </c>
      <c r="D525">
        <v>4.7</v>
      </c>
      <c r="E525">
        <v>5.3</v>
      </c>
      <c r="F525">
        <v>0</v>
      </c>
      <c r="G525">
        <v>1</v>
      </c>
      <c r="H525">
        <v>1.3</v>
      </c>
      <c r="I525">
        <v>3.2</v>
      </c>
      <c r="J525">
        <v>2.5</v>
      </c>
      <c r="K525">
        <v>0</v>
      </c>
      <c r="L525">
        <v>1.2</v>
      </c>
      <c r="M525">
        <v>6.7</v>
      </c>
      <c r="N525">
        <v>9</v>
      </c>
      <c r="O525">
        <v>10</v>
      </c>
      <c r="P525">
        <v>10</v>
      </c>
      <c r="Q525">
        <v>0.6</v>
      </c>
      <c r="R525">
        <f>datos[[#This Row],[physical_activity_hours_per_week]]/7</f>
        <v>8.5714285714285715E-2</v>
      </c>
      <c r="S525" t="s">
        <v>27</v>
      </c>
      <c r="T525">
        <v>25</v>
      </c>
      <c r="U525" t="s">
        <v>2066</v>
      </c>
      <c r="V525" t="s">
        <v>2057</v>
      </c>
      <c r="W525">
        <v>163.5</v>
      </c>
      <c r="X525">
        <v>5</v>
      </c>
      <c r="Y525">
        <v>18</v>
      </c>
      <c r="Z525">
        <v>0</v>
      </c>
      <c r="AA525">
        <f>datos[[#This Row],[mindfulness_minutes_per_day]]/60</f>
        <v>0</v>
      </c>
    </row>
    <row r="526" spans="1:27" hidden="1" x14ac:dyDescent="0.25">
      <c r="A526" t="s">
        <v>555</v>
      </c>
      <c r="B526">
        <v>38</v>
      </c>
      <c r="C526" t="s">
        <v>26</v>
      </c>
      <c r="D526">
        <v>3.7</v>
      </c>
      <c r="E526">
        <v>3.9</v>
      </c>
      <c r="F526">
        <v>2.8</v>
      </c>
      <c r="G526">
        <v>0.6</v>
      </c>
      <c r="H526">
        <v>1.3</v>
      </c>
      <c r="I526">
        <v>3.9</v>
      </c>
      <c r="J526">
        <v>1.2</v>
      </c>
      <c r="K526">
        <v>4.0999999999999996</v>
      </c>
      <c r="L526">
        <v>1.2</v>
      </c>
      <c r="M526">
        <v>5</v>
      </c>
      <c r="N526">
        <v>8</v>
      </c>
      <c r="O526">
        <v>4</v>
      </c>
      <c r="P526">
        <v>10</v>
      </c>
      <c r="Q526">
        <v>3</v>
      </c>
      <c r="R526">
        <f>datos[[#This Row],[physical_activity_hours_per_week]]/7</f>
        <v>0.42857142857142855</v>
      </c>
      <c r="S526" t="s">
        <v>27</v>
      </c>
      <c r="T526">
        <v>64</v>
      </c>
      <c r="U526" t="s">
        <v>2057</v>
      </c>
      <c r="V526" t="s">
        <v>2057</v>
      </c>
      <c r="W526">
        <v>138.9</v>
      </c>
      <c r="X526">
        <v>6</v>
      </c>
      <c r="Y526">
        <v>11</v>
      </c>
      <c r="Z526">
        <v>3.2</v>
      </c>
      <c r="AA526">
        <f>datos[[#This Row],[mindfulness_minutes_per_day]]/60</f>
        <v>5.3333333333333337E-2</v>
      </c>
    </row>
    <row r="527" spans="1:27" hidden="1" x14ac:dyDescent="0.25">
      <c r="A527" t="s">
        <v>556</v>
      </c>
      <c r="B527">
        <v>38</v>
      </c>
      <c r="C527" t="s">
        <v>29</v>
      </c>
      <c r="D527">
        <v>4</v>
      </c>
      <c r="E527">
        <v>1.8</v>
      </c>
      <c r="F527">
        <v>0.9</v>
      </c>
      <c r="G527">
        <v>1.7</v>
      </c>
      <c r="H527">
        <v>1.6</v>
      </c>
      <c r="I527">
        <v>0</v>
      </c>
      <c r="J527">
        <v>1.4</v>
      </c>
      <c r="K527">
        <v>4.9000000000000004</v>
      </c>
      <c r="L527">
        <v>0.4</v>
      </c>
      <c r="M527">
        <v>8.1</v>
      </c>
      <c r="N527">
        <v>3</v>
      </c>
      <c r="O527">
        <v>9</v>
      </c>
      <c r="P527">
        <v>6</v>
      </c>
      <c r="Q527">
        <v>0.6</v>
      </c>
      <c r="R527">
        <f>datos[[#This Row],[physical_activity_hours_per_week]]/7</f>
        <v>8.5714285714285715E-2</v>
      </c>
      <c r="S527" t="s">
        <v>27</v>
      </c>
      <c r="T527">
        <v>20</v>
      </c>
      <c r="U527" t="s">
        <v>2066</v>
      </c>
      <c r="V527" t="s">
        <v>2057</v>
      </c>
      <c r="W527">
        <v>195.3</v>
      </c>
      <c r="X527">
        <v>14</v>
      </c>
      <c r="Y527">
        <v>1</v>
      </c>
      <c r="Z527">
        <v>7.2</v>
      </c>
      <c r="AA527">
        <f>datos[[#This Row],[mindfulness_minutes_per_day]]/60</f>
        <v>0.12000000000000001</v>
      </c>
    </row>
    <row r="528" spans="1:27" hidden="1" x14ac:dyDescent="0.25">
      <c r="A528" t="s">
        <v>557</v>
      </c>
      <c r="B528">
        <v>60</v>
      </c>
      <c r="C528" t="s">
        <v>32</v>
      </c>
      <c r="D528">
        <v>5.5</v>
      </c>
      <c r="E528">
        <v>2.9</v>
      </c>
      <c r="F528">
        <v>2.2000000000000002</v>
      </c>
      <c r="G528">
        <v>0.4</v>
      </c>
      <c r="H528">
        <v>0.2</v>
      </c>
      <c r="I528">
        <v>1.1000000000000001</v>
      </c>
      <c r="J528">
        <v>3.4</v>
      </c>
      <c r="K528">
        <v>3.6</v>
      </c>
      <c r="L528">
        <v>1</v>
      </c>
      <c r="M528">
        <v>4.3</v>
      </c>
      <c r="N528">
        <v>10</v>
      </c>
      <c r="O528">
        <v>6</v>
      </c>
      <c r="P528">
        <v>1</v>
      </c>
      <c r="Q528">
        <v>4.3</v>
      </c>
      <c r="R528">
        <f>datos[[#This Row],[physical_activity_hours_per_week]]/7</f>
        <v>0.61428571428571421</v>
      </c>
      <c r="S528" t="s">
        <v>27</v>
      </c>
      <c r="T528">
        <v>38</v>
      </c>
      <c r="U528" t="s">
        <v>2066</v>
      </c>
      <c r="V528" t="s">
        <v>2066</v>
      </c>
      <c r="W528">
        <v>152.9</v>
      </c>
      <c r="X528">
        <v>19</v>
      </c>
      <c r="Y528">
        <v>10</v>
      </c>
      <c r="Z528">
        <v>21.8</v>
      </c>
      <c r="AA528">
        <f>datos[[#This Row],[mindfulness_minutes_per_day]]/60</f>
        <v>0.36333333333333334</v>
      </c>
    </row>
    <row r="529" spans="1:27" hidden="1" x14ac:dyDescent="0.25">
      <c r="A529" t="s">
        <v>558</v>
      </c>
      <c r="B529">
        <v>33</v>
      </c>
      <c r="C529" t="s">
        <v>29</v>
      </c>
      <c r="D529">
        <v>4.8</v>
      </c>
      <c r="E529">
        <v>0.5</v>
      </c>
      <c r="F529">
        <v>3.1</v>
      </c>
      <c r="G529">
        <v>0.6</v>
      </c>
      <c r="H529">
        <v>1.4</v>
      </c>
      <c r="I529">
        <v>0.5</v>
      </c>
      <c r="J529">
        <v>1.6</v>
      </c>
      <c r="K529">
        <v>2.1</v>
      </c>
      <c r="L529">
        <v>1.5</v>
      </c>
      <c r="M529">
        <v>4.3</v>
      </c>
      <c r="N529">
        <v>6</v>
      </c>
      <c r="O529">
        <v>3</v>
      </c>
      <c r="P529">
        <v>7</v>
      </c>
      <c r="Q529">
        <v>3.1</v>
      </c>
      <c r="R529">
        <f>datos[[#This Row],[physical_activity_hours_per_week]]/7</f>
        <v>0.44285714285714289</v>
      </c>
      <c r="S529" t="s">
        <v>27</v>
      </c>
      <c r="T529">
        <v>58</v>
      </c>
      <c r="U529" t="s">
        <v>2066</v>
      </c>
      <c r="V529" t="s">
        <v>2057</v>
      </c>
      <c r="W529">
        <v>125.7</v>
      </c>
      <c r="X529">
        <v>18</v>
      </c>
      <c r="Y529">
        <v>12</v>
      </c>
      <c r="Z529">
        <v>9.1</v>
      </c>
      <c r="AA529">
        <f>datos[[#This Row],[mindfulness_minutes_per_day]]/60</f>
        <v>0.15166666666666667</v>
      </c>
    </row>
    <row r="530" spans="1:27" hidden="1" x14ac:dyDescent="0.25">
      <c r="A530" t="s">
        <v>559</v>
      </c>
      <c r="B530">
        <v>51</v>
      </c>
      <c r="C530" t="s">
        <v>29</v>
      </c>
      <c r="D530">
        <v>3.7</v>
      </c>
      <c r="E530">
        <v>3.3</v>
      </c>
      <c r="F530">
        <v>0</v>
      </c>
      <c r="G530">
        <v>1.2</v>
      </c>
      <c r="H530">
        <v>2.4</v>
      </c>
      <c r="I530">
        <v>2.4</v>
      </c>
      <c r="J530">
        <v>0</v>
      </c>
      <c r="K530">
        <v>1.1000000000000001</v>
      </c>
      <c r="L530">
        <v>0.5</v>
      </c>
      <c r="M530">
        <v>6.6</v>
      </c>
      <c r="N530">
        <v>9</v>
      </c>
      <c r="O530">
        <v>7</v>
      </c>
      <c r="P530">
        <v>3</v>
      </c>
      <c r="Q530">
        <v>6</v>
      </c>
      <c r="R530">
        <f>datos[[#This Row],[physical_activity_hours_per_week]]/7</f>
        <v>0.8571428571428571</v>
      </c>
      <c r="S530" t="s">
        <v>34</v>
      </c>
      <c r="T530">
        <v>74</v>
      </c>
      <c r="U530" t="s">
        <v>2057</v>
      </c>
      <c r="V530" t="s">
        <v>2057</v>
      </c>
      <c r="W530">
        <v>117.2</v>
      </c>
      <c r="X530">
        <v>2</v>
      </c>
      <c r="Y530">
        <v>3</v>
      </c>
      <c r="Z530">
        <v>14.4</v>
      </c>
      <c r="AA530">
        <f>datos[[#This Row],[mindfulness_minutes_per_day]]/60</f>
        <v>0.24000000000000002</v>
      </c>
    </row>
    <row r="531" spans="1:27" hidden="1" x14ac:dyDescent="0.25">
      <c r="A531" t="s">
        <v>560</v>
      </c>
      <c r="B531">
        <v>48</v>
      </c>
      <c r="C531" t="s">
        <v>26</v>
      </c>
      <c r="D531">
        <v>1.8</v>
      </c>
      <c r="E531">
        <v>2</v>
      </c>
      <c r="F531">
        <v>2.8</v>
      </c>
      <c r="G531">
        <v>1</v>
      </c>
      <c r="H531">
        <v>0</v>
      </c>
      <c r="I531">
        <v>0.3</v>
      </c>
      <c r="J531">
        <v>2.6</v>
      </c>
      <c r="K531">
        <v>3.3</v>
      </c>
      <c r="L531">
        <v>1.3</v>
      </c>
      <c r="M531">
        <v>5</v>
      </c>
      <c r="N531">
        <v>10</v>
      </c>
      <c r="O531">
        <v>6</v>
      </c>
      <c r="P531">
        <v>10</v>
      </c>
      <c r="Q531">
        <v>0</v>
      </c>
      <c r="R531">
        <f>datos[[#This Row],[physical_activity_hours_per_week]]/7</f>
        <v>0</v>
      </c>
      <c r="S531" t="s">
        <v>27</v>
      </c>
      <c r="T531">
        <v>46</v>
      </c>
      <c r="U531" t="s">
        <v>2066</v>
      </c>
      <c r="V531" t="s">
        <v>2066</v>
      </c>
      <c r="W531">
        <v>113.9</v>
      </c>
      <c r="X531">
        <v>20</v>
      </c>
      <c r="Y531">
        <v>0</v>
      </c>
      <c r="Z531">
        <v>20.100000000000001</v>
      </c>
      <c r="AA531">
        <f>datos[[#This Row],[mindfulness_minutes_per_day]]/60</f>
        <v>0.33500000000000002</v>
      </c>
    </row>
    <row r="532" spans="1:27" hidden="1" x14ac:dyDescent="0.25">
      <c r="A532" t="s">
        <v>561</v>
      </c>
      <c r="B532">
        <v>45</v>
      </c>
      <c r="C532" t="s">
        <v>32</v>
      </c>
      <c r="D532">
        <v>6.6</v>
      </c>
      <c r="E532">
        <v>1.3</v>
      </c>
      <c r="F532">
        <v>4</v>
      </c>
      <c r="G532">
        <v>1.1000000000000001</v>
      </c>
      <c r="H532">
        <v>1.2</v>
      </c>
      <c r="I532">
        <v>3.3</v>
      </c>
      <c r="J532">
        <v>3</v>
      </c>
      <c r="K532">
        <v>3.9</v>
      </c>
      <c r="L532">
        <v>0.2</v>
      </c>
      <c r="M532">
        <v>6.7</v>
      </c>
      <c r="N532">
        <v>8</v>
      </c>
      <c r="O532">
        <v>8</v>
      </c>
      <c r="P532">
        <v>4</v>
      </c>
      <c r="Q532">
        <v>2.2999999999999998</v>
      </c>
      <c r="R532">
        <f>datos[[#This Row],[physical_activity_hours_per_week]]/7</f>
        <v>0.32857142857142857</v>
      </c>
      <c r="S532" t="s">
        <v>27</v>
      </c>
      <c r="T532">
        <v>75</v>
      </c>
      <c r="U532" t="s">
        <v>2057</v>
      </c>
      <c r="V532" t="s">
        <v>2057</v>
      </c>
      <c r="W532">
        <v>174</v>
      </c>
      <c r="X532">
        <v>13</v>
      </c>
      <c r="Y532">
        <v>20</v>
      </c>
      <c r="Z532">
        <v>18.600000000000001</v>
      </c>
      <c r="AA532">
        <f>datos[[#This Row],[mindfulness_minutes_per_day]]/60</f>
        <v>0.31</v>
      </c>
    </row>
    <row r="533" spans="1:27" hidden="1" x14ac:dyDescent="0.25">
      <c r="A533" t="s">
        <v>562</v>
      </c>
      <c r="B533">
        <v>42</v>
      </c>
      <c r="C533" t="s">
        <v>26</v>
      </c>
      <c r="D533">
        <v>7.5</v>
      </c>
      <c r="E533">
        <v>5.3</v>
      </c>
      <c r="F533">
        <v>1.5</v>
      </c>
      <c r="G533">
        <v>0.8</v>
      </c>
      <c r="H533">
        <v>0</v>
      </c>
      <c r="I533">
        <v>3.4</v>
      </c>
      <c r="J533">
        <v>3</v>
      </c>
      <c r="K533">
        <v>1.6</v>
      </c>
      <c r="L533">
        <v>1</v>
      </c>
      <c r="M533">
        <v>5.6</v>
      </c>
      <c r="N533">
        <v>10</v>
      </c>
      <c r="O533">
        <v>5</v>
      </c>
      <c r="P533">
        <v>4</v>
      </c>
      <c r="Q533">
        <v>4.5</v>
      </c>
      <c r="R533">
        <f>datos[[#This Row],[physical_activity_hours_per_week]]/7</f>
        <v>0.6428571428571429</v>
      </c>
      <c r="S533" t="s">
        <v>34</v>
      </c>
      <c r="T533">
        <v>35</v>
      </c>
      <c r="U533" t="s">
        <v>2057</v>
      </c>
      <c r="V533" t="s">
        <v>2066</v>
      </c>
      <c r="W533">
        <v>118.9</v>
      </c>
      <c r="X533">
        <v>1</v>
      </c>
      <c r="Y533">
        <v>1</v>
      </c>
      <c r="Z533">
        <v>9.9</v>
      </c>
      <c r="AA533">
        <f>datos[[#This Row],[mindfulness_minutes_per_day]]/60</f>
        <v>0.16500000000000001</v>
      </c>
    </row>
    <row r="534" spans="1:27" hidden="1" x14ac:dyDescent="0.25">
      <c r="A534" t="s">
        <v>563</v>
      </c>
      <c r="B534">
        <v>49</v>
      </c>
      <c r="C534" t="s">
        <v>29</v>
      </c>
      <c r="D534">
        <v>5.2</v>
      </c>
      <c r="E534">
        <v>4.5</v>
      </c>
      <c r="F534">
        <v>2.6</v>
      </c>
      <c r="G534">
        <v>0.4</v>
      </c>
      <c r="H534">
        <v>1.5</v>
      </c>
      <c r="I534">
        <v>3</v>
      </c>
      <c r="J534">
        <v>1.3</v>
      </c>
      <c r="K534">
        <v>2.9</v>
      </c>
      <c r="L534">
        <v>2.1</v>
      </c>
      <c r="M534">
        <v>7.5</v>
      </c>
      <c r="N534">
        <v>5</v>
      </c>
      <c r="O534">
        <v>6</v>
      </c>
      <c r="P534">
        <v>8</v>
      </c>
      <c r="Q534">
        <v>5.3</v>
      </c>
      <c r="R534">
        <f>datos[[#This Row],[physical_activity_hours_per_week]]/7</f>
        <v>0.75714285714285712</v>
      </c>
      <c r="S534" t="s">
        <v>30</v>
      </c>
      <c r="T534">
        <v>33</v>
      </c>
      <c r="U534" t="s">
        <v>2057</v>
      </c>
      <c r="V534" t="s">
        <v>2057</v>
      </c>
      <c r="W534">
        <v>155.4</v>
      </c>
      <c r="X534">
        <v>15</v>
      </c>
      <c r="Y534">
        <v>13</v>
      </c>
      <c r="Z534">
        <v>4.4000000000000004</v>
      </c>
      <c r="AA534">
        <f>datos[[#This Row],[mindfulness_minutes_per_day]]/60</f>
        <v>7.3333333333333334E-2</v>
      </c>
    </row>
    <row r="535" spans="1:27" hidden="1" x14ac:dyDescent="0.25">
      <c r="A535" t="s">
        <v>564</v>
      </c>
      <c r="B535">
        <v>35</v>
      </c>
      <c r="C535" t="s">
        <v>29</v>
      </c>
      <c r="D535">
        <v>5.5</v>
      </c>
      <c r="E535">
        <v>4.5</v>
      </c>
      <c r="F535">
        <v>3.3</v>
      </c>
      <c r="G535">
        <v>0.7</v>
      </c>
      <c r="H535">
        <v>0</v>
      </c>
      <c r="I535">
        <v>1.1000000000000001</v>
      </c>
      <c r="J535">
        <v>2</v>
      </c>
      <c r="K535">
        <v>1.9</v>
      </c>
      <c r="L535">
        <v>2.2000000000000002</v>
      </c>
      <c r="M535">
        <v>5.4</v>
      </c>
      <c r="N535">
        <v>9</v>
      </c>
      <c r="O535">
        <v>1</v>
      </c>
      <c r="P535">
        <v>1</v>
      </c>
      <c r="Q535">
        <v>4.5</v>
      </c>
      <c r="R535">
        <f>datos[[#This Row],[physical_activity_hours_per_week]]/7</f>
        <v>0.6428571428571429</v>
      </c>
      <c r="S535" t="s">
        <v>27</v>
      </c>
      <c r="T535">
        <v>53</v>
      </c>
      <c r="U535" t="s">
        <v>2066</v>
      </c>
      <c r="V535" t="s">
        <v>2066</v>
      </c>
      <c r="W535">
        <v>107.6</v>
      </c>
      <c r="X535">
        <v>16</v>
      </c>
      <c r="Y535">
        <v>17</v>
      </c>
      <c r="Z535">
        <v>14</v>
      </c>
      <c r="AA535">
        <f>datos[[#This Row],[mindfulness_minutes_per_day]]/60</f>
        <v>0.23333333333333334</v>
      </c>
    </row>
    <row r="536" spans="1:27" hidden="1" x14ac:dyDescent="0.25">
      <c r="A536" t="s">
        <v>565</v>
      </c>
      <c r="B536">
        <v>22</v>
      </c>
      <c r="C536" t="s">
        <v>32</v>
      </c>
      <c r="D536">
        <v>6</v>
      </c>
      <c r="E536">
        <v>4.2</v>
      </c>
      <c r="F536">
        <v>0.4</v>
      </c>
      <c r="G536">
        <v>1.7</v>
      </c>
      <c r="H536">
        <v>1.6</v>
      </c>
      <c r="I536">
        <v>1.2</v>
      </c>
      <c r="J536">
        <v>2.6</v>
      </c>
      <c r="K536">
        <v>3.5</v>
      </c>
      <c r="L536">
        <v>2.4</v>
      </c>
      <c r="M536">
        <v>8.1999999999999993</v>
      </c>
      <c r="N536">
        <v>9</v>
      </c>
      <c r="O536">
        <v>8</v>
      </c>
      <c r="P536">
        <v>8</v>
      </c>
      <c r="Q536">
        <v>1.1000000000000001</v>
      </c>
      <c r="R536">
        <f>datos[[#This Row],[physical_activity_hours_per_week]]/7</f>
        <v>0.15714285714285717</v>
      </c>
      <c r="S536" t="s">
        <v>27</v>
      </c>
      <c r="T536">
        <v>26</v>
      </c>
      <c r="U536" t="s">
        <v>2057</v>
      </c>
      <c r="V536" t="s">
        <v>2057</v>
      </c>
      <c r="W536">
        <v>141.6</v>
      </c>
      <c r="X536">
        <v>14</v>
      </c>
      <c r="Y536">
        <v>10</v>
      </c>
      <c r="Z536">
        <v>4.5</v>
      </c>
      <c r="AA536">
        <f>datos[[#This Row],[mindfulness_minutes_per_day]]/60</f>
        <v>7.4999999999999997E-2</v>
      </c>
    </row>
    <row r="537" spans="1:27" hidden="1" x14ac:dyDescent="0.25">
      <c r="A537" t="s">
        <v>566</v>
      </c>
      <c r="B537">
        <v>17</v>
      </c>
      <c r="C537" t="s">
        <v>29</v>
      </c>
      <c r="D537">
        <v>9.1999999999999993</v>
      </c>
      <c r="E537">
        <v>1.1000000000000001</v>
      </c>
      <c r="F537">
        <v>2.8</v>
      </c>
      <c r="G537">
        <v>0.3</v>
      </c>
      <c r="H537">
        <v>3.1</v>
      </c>
      <c r="I537">
        <v>1.5</v>
      </c>
      <c r="J537">
        <v>3.2</v>
      </c>
      <c r="K537">
        <v>0</v>
      </c>
      <c r="L537">
        <v>1.1000000000000001</v>
      </c>
      <c r="M537">
        <v>7.3</v>
      </c>
      <c r="N537">
        <v>3</v>
      </c>
      <c r="O537">
        <v>1</v>
      </c>
      <c r="P537">
        <v>9</v>
      </c>
      <c r="Q537">
        <v>2</v>
      </c>
      <c r="R537">
        <f>datos[[#This Row],[physical_activity_hours_per_week]]/7</f>
        <v>0.2857142857142857</v>
      </c>
      <c r="S537" t="s">
        <v>34</v>
      </c>
      <c r="T537">
        <v>39</v>
      </c>
      <c r="U537" t="s">
        <v>2066</v>
      </c>
      <c r="V537" t="s">
        <v>2066</v>
      </c>
      <c r="W537">
        <v>147.30000000000001</v>
      </c>
      <c r="X537">
        <v>12</v>
      </c>
      <c r="Y537">
        <v>10</v>
      </c>
      <c r="Z537">
        <v>24.5</v>
      </c>
      <c r="AA537">
        <f>datos[[#This Row],[mindfulness_minutes_per_day]]/60</f>
        <v>0.40833333333333333</v>
      </c>
    </row>
    <row r="538" spans="1:27" hidden="1" x14ac:dyDescent="0.25">
      <c r="A538" t="s">
        <v>567</v>
      </c>
      <c r="B538">
        <v>48</v>
      </c>
      <c r="C538" t="s">
        <v>26</v>
      </c>
      <c r="D538">
        <v>2.9</v>
      </c>
      <c r="E538">
        <v>2.4</v>
      </c>
      <c r="F538">
        <v>3</v>
      </c>
      <c r="G538">
        <v>1.8</v>
      </c>
      <c r="H538">
        <v>0.5</v>
      </c>
      <c r="I538">
        <v>3.3</v>
      </c>
      <c r="J538">
        <v>2.6</v>
      </c>
      <c r="K538">
        <v>3</v>
      </c>
      <c r="L538">
        <v>0.9</v>
      </c>
      <c r="M538">
        <v>5.6</v>
      </c>
      <c r="N538">
        <v>8</v>
      </c>
      <c r="O538">
        <v>3</v>
      </c>
      <c r="P538">
        <v>7</v>
      </c>
      <c r="Q538">
        <v>0</v>
      </c>
      <c r="R538">
        <f>datos[[#This Row],[physical_activity_hours_per_week]]/7</f>
        <v>0</v>
      </c>
      <c r="S538" t="s">
        <v>27</v>
      </c>
      <c r="T538">
        <v>50</v>
      </c>
      <c r="U538" t="s">
        <v>2066</v>
      </c>
      <c r="V538" t="s">
        <v>2066</v>
      </c>
      <c r="W538">
        <v>268.2</v>
      </c>
      <c r="X538">
        <v>11</v>
      </c>
      <c r="Y538">
        <v>18</v>
      </c>
      <c r="Z538">
        <v>16.899999999999999</v>
      </c>
      <c r="AA538">
        <f>datos[[#This Row],[mindfulness_minutes_per_day]]/60</f>
        <v>0.28166666666666662</v>
      </c>
    </row>
    <row r="539" spans="1:27" hidden="1" x14ac:dyDescent="0.25">
      <c r="A539" t="s">
        <v>568</v>
      </c>
      <c r="B539">
        <v>46</v>
      </c>
      <c r="C539" t="s">
        <v>26</v>
      </c>
      <c r="D539">
        <v>5.2</v>
      </c>
      <c r="E539">
        <v>2.5</v>
      </c>
      <c r="F539">
        <v>2.6</v>
      </c>
      <c r="G539">
        <v>1.2</v>
      </c>
      <c r="H539">
        <v>0.7</v>
      </c>
      <c r="I539">
        <v>0</v>
      </c>
      <c r="J539">
        <v>2.9</v>
      </c>
      <c r="K539">
        <v>2</v>
      </c>
      <c r="L539">
        <v>1.9</v>
      </c>
      <c r="M539">
        <v>7.2</v>
      </c>
      <c r="N539">
        <v>4</v>
      </c>
      <c r="O539">
        <v>2</v>
      </c>
      <c r="P539">
        <v>1</v>
      </c>
      <c r="Q539">
        <v>3.1</v>
      </c>
      <c r="R539">
        <f>datos[[#This Row],[physical_activity_hours_per_week]]/7</f>
        <v>0.44285714285714289</v>
      </c>
      <c r="S539" t="s">
        <v>30</v>
      </c>
      <c r="T539">
        <v>41</v>
      </c>
      <c r="U539" t="s">
        <v>2066</v>
      </c>
      <c r="V539" t="s">
        <v>2057</v>
      </c>
      <c r="W539">
        <v>84.6</v>
      </c>
      <c r="X539">
        <v>6</v>
      </c>
      <c r="Y539">
        <v>16</v>
      </c>
      <c r="Z539">
        <v>11.7</v>
      </c>
      <c r="AA539">
        <f>datos[[#This Row],[mindfulness_minutes_per_day]]/60</f>
        <v>0.19499999999999998</v>
      </c>
    </row>
    <row r="540" spans="1:27" hidden="1" x14ac:dyDescent="0.25">
      <c r="A540" t="s">
        <v>569</v>
      </c>
      <c r="B540">
        <v>64</v>
      </c>
      <c r="C540" t="s">
        <v>26</v>
      </c>
      <c r="D540">
        <v>2.6</v>
      </c>
      <c r="E540">
        <v>0.4</v>
      </c>
      <c r="F540">
        <v>2.1</v>
      </c>
      <c r="G540">
        <v>0.7</v>
      </c>
      <c r="H540">
        <v>1</v>
      </c>
      <c r="I540">
        <v>2.5</v>
      </c>
      <c r="J540">
        <v>1.1000000000000001</v>
      </c>
      <c r="K540">
        <v>4.9000000000000004</v>
      </c>
      <c r="L540">
        <v>2.4</v>
      </c>
      <c r="M540">
        <v>6.7</v>
      </c>
      <c r="N540">
        <v>10</v>
      </c>
      <c r="O540">
        <v>6</v>
      </c>
      <c r="P540">
        <v>7</v>
      </c>
      <c r="Q540">
        <v>5.3</v>
      </c>
      <c r="R540">
        <f>datos[[#This Row],[physical_activity_hours_per_week]]/7</f>
        <v>0.75714285714285712</v>
      </c>
      <c r="S540" t="s">
        <v>34</v>
      </c>
      <c r="T540">
        <v>39</v>
      </c>
      <c r="U540" t="s">
        <v>2066</v>
      </c>
      <c r="V540" t="s">
        <v>2066</v>
      </c>
      <c r="W540">
        <v>190.4</v>
      </c>
      <c r="X540">
        <v>19</v>
      </c>
      <c r="Y540">
        <v>16</v>
      </c>
      <c r="Z540">
        <v>14.1</v>
      </c>
      <c r="AA540">
        <f>datos[[#This Row],[mindfulness_minutes_per_day]]/60</f>
        <v>0.23499999999999999</v>
      </c>
    </row>
    <row r="541" spans="1:27" hidden="1" x14ac:dyDescent="0.25">
      <c r="A541" t="s">
        <v>570</v>
      </c>
      <c r="B541">
        <v>43</v>
      </c>
      <c r="C541" t="s">
        <v>29</v>
      </c>
      <c r="D541">
        <v>6.7</v>
      </c>
      <c r="E541">
        <v>2.2000000000000002</v>
      </c>
      <c r="F541">
        <v>1</v>
      </c>
      <c r="G541">
        <v>0</v>
      </c>
      <c r="H541">
        <v>1.8</v>
      </c>
      <c r="I541">
        <v>0.9</v>
      </c>
      <c r="J541">
        <v>0</v>
      </c>
      <c r="K541">
        <v>2.9</v>
      </c>
      <c r="L541">
        <v>1.3</v>
      </c>
      <c r="M541">
        <v>7.4</v>
      </c>
      <c r="N541">
        <v>7</v>
      </c>
      <c r="O541">
        <v>8</v>
      </c>
      <c r="P541">
        <v>6</v>
      </c>
      <c r="Q541">
        <v>3</v>
      </c>
      <c r="R541">
        <f>datos[[#This Row],[physical_activity_hours_per_week]]/7</f>
        <v>0.42857142857142855</v>
      </c>
      <c r="S541" t="s">
        <v>27</v>
      </c>
      <c r="T541">
        <v>34</v>
      </c>
      <c r="U541" t="s">
        <v>2066</v>
      </c>
      <c r="V541" t="s">
        <v>2057</v>
      </c>
      <c r="W541">
        <v>111.6</v>
      </c>
      <c r="X541">
        <v>19</v>
      </c>
      <c r="Y541">
        <v>1</v>
      </c>
      <c r="Z541">
        <v>11.4</v>
      </c>
      <c r="AA541">
        <f>datos[[#This Row],[mindfulness_minutes_per_day]]/60</f>
        <v>0.19</v>
      </c>
    </row>
    <row r="542" spans="1:27" hidden="1" x14ac:dyDescent="0.25">
      <c r="A542" t="s">
        <v>571</v>
      </c>
      <c r="B542">
        <v>22</v>
      </c>
      <c r="C542" t="s">
        <v>26</v>
      </c>
      <c r="D542">
        <v>5.7</v>
      </c>
      <c r="E542">
        <v>2.2000000000000002</v>
      </c>
      <c r="F542">
        <v>3.4</v>
      </c>
      <c r="G542">
        <v>0.1</v>
      </c>
      <c r="H542">
        <v>0.5</v>
      </c>
      <c r="I542">
        <v>1.5</v>
      </c>
      <c r="J542">
        <v>3.3</v>
      </c>
      <c r="K542">
        <v>3.4</v>
      </c>
      <c r="L542">
        <v>2.7</v>
      </c>
      <c r="M542">
        <v>7.2</v>
      </c>
      <c r="N542">
        <v>10</v>
      </c>
      <c r="O542">
        <v>8</v>
      </c>
      <c r="P542">
        <v>5</v>
      </c>
      <c r="Q542">
        <v>4.2</v>
      </c>
      <c r="R542">
        <f>datos[[#This Row],[physical_activity_hours_per_week]]/7</f>
        <v>0.6</v>
      </c>
      <c r="S542" t="s">
        <v>30</v>
      </c>
      <c r="T542">
        <v>44</v>
      </c>
      <c r="U542" t="s">
        <v>2066</v>
      </c>
      <c r="V542" t="s">
        <v>2066</v>
      </c>
      <c r="W542">
        <v>217.5</v>
      </c>
      <c r="X542">
        <v>2</v>
      </c>
      <c r="Y542">
        <v>1</v>
      </c>
      <c r="Z542">
        <v>7.1</v>
      </c>
      <c r="AA542">
        <f>datos[[#This Row],[mindfulness_minutes_per_day]]/60</f>
        <v>0.11833333333333333</v>
      </c>
    </row>
    <row r="543" spans="1:27" hidden="1" x14ac:dyDescent="0.25">
      <c r="A543" t="s">
        <v>572</v>
      </c>
      <c r="B543">
        <v>31</v>
      </c>
      <c r="C543" t="s">
        <v>29</v>
      </c>
      <c r="D543">
        <v>6.4</v>
      </c>
      <c r="E543">
        <v>3.2</v>
      </c>
      <c r="F543">
        <v>2</v>
      </c>
      <c r="G543">
        <v>0.8</v>
      </c>
      <c r="H543">
        <v>1.1000000000000001</v>
      </c>
      <c r="I543">
        <v>2.9</v>
      </c>
      <c r="J543">
        <v>0.9</v>
      </c>
      <c r="K543">
        <v>1.3</v>
      </c>
      <c r="L543">
        <v>1.9</v>
      </c>
      <c r="M543">
        <v>6.9</v>
      </c>
      <c r="N543">
        <v>8</v>
      </c>
      <c r="O543">
        <v>7</v>
      </c>
      <c r="P543">
        <v>5</v>
      </c>
      <c r="Q543">
        <v>4.0999999999999996</v>
      </c>
      <c r="R543">
        <f>datos[[#This Row],[physical_activity_hours_per_week]]/7</f>
        <v>0.58571428571428563</v>
      </c>
      <c r="S543" t="s">
        <v>34</v>
      </c>
      <c r="T543">
        <v>65</v>
      </c>
      <c r="U543" t="s">
        <v>2066</v>
      </c>
      <c r="V543" t="s">
        <v>2057</v>
      </c>
      <c r="W543">
        <v>115.1</v>
      </c>
      <c r="X543">
        <v>8</v>
      </c>
      <c r="Y543">
        <v>12</v>
      </c>
      <c r="Z543">
        <v>14</v>
      </c>
      <c r="AA543">
        <f>datos[[#This Row],[mindfulness_minutes_per_day]]/60</f>
        <v>0.23333333333333334</v>
      </c>
    </row>
    <row r="544" spans="1:27" hidden="1" x14ac:dyDescent="0.25">
      <c r="A544" t="s">
        <v>573</v>
      </c>
      <c r="B544">
        <v>44</v>
      </c>
      <c r="C544" t="s">
        <v>26</v>
      </c>
      <c r="D544">
        <v>6.3</v>
      </c>
      <c r="E544">
        <v>6.8</v>
      </c>
      <c r="F544">
        <v>1.1000000000000001</v>
      </c>
      <c r="G544">
        <v>0.8</v>
      </c>
      <c r="H544">
        <v>0.8</v>
      </c>
      <c r="I544">
        <v>0.2</v>
      </c>
      <c r="J544">
        <v>1.8</v>
      </c>
      <c r="K544">
        <v>2.2000000000000002</v>
      </c>
      <c r="L544">
        <v>0.6</v>
      </c>
      <c r="M544">
        <v>6.6</v>
      </c>
      <c r="N544">
        <v>7</v>
      </c>
      <c r="O544">
        <v>7</v>
      </c>
      <c r="P544">
        <v>1</v>
      </c>
      <c r="Q544">
        <v>2.4</v>
      </c>
      <c r="R544">
        <f>datos[[#This Row],[physical_activity_hours_per_week]]/7</f>
        <v>0.34285714285714286</v>
      </c>
      <c r="S544" t="s">
        <v>30</v>
      </c>
      <c r="T544">
        <v>20</v>
      </c>
      <c r="U544" t="s">
        <v>2066</v>
      </c>
      <c r="V544" t="s">
        <v>2066</v>
      </c>
      <c r="W544">
        <v>201.8</v>
      </c>
      <c r="X544">
        <v>2</v>
      </c>
      <c r="Y544">
        <v>5</v>
      </c>
      <c r="Z544">
        <v>8.1</v>
      </c>
      <c r="AA544">
        <f>datos[[#This Row],[mindfulness_minutes_per_day]]/60</f>
        <v>0.13499999999999998</v>
      </c>
    </row>
    <row r="545" spans="1:27" hidden="1" x14ac:dyDescent="0.25">
      <c r="A545" t="s">
        <v>574</v>
      </c>
      <c r="B545">
        <v>13</v>
      </c>
      <c r="C545" t="s">
        <v>26</v>
      </c>
      <c r="D545">
        <v>8</v>
      </c>
      <c r="E545">
        <v>3</v>
      </c>
      <c r="F545">
        <v>1.7</v>
      </c>
      <c r="G545">
        <v>1.1000000000000001</v>
      </c>
      <c r="H545">
        <v>1</v>
      </c>
      <c r="I545">
        <v>1.7</v>
      </c>
      <c r="J545">
        <v>3</v>
      </c>
      <c r="K545">
        <v>3</v>
      </c>
      <c r="L545">
        <v>0.8</v>
      </c>
      <c r="M545">
        <v>7.6</v>
      </c>
      <c r="N545">
        <v>5</v>
      </c>
      <c r="O545">
        <v>8</v>
      </c>
      <c r="P545">
        <v>6</v>
      </c>
      <c r="Q545">
        <v>0</v>
      </c>
      <c r="R545">
        <f>datos[[#This Row],[physical_activity_hours_per_week]]/7</f>
        <v>0</v>
      </c>
      <c r="S545" t="s">
        <v>27</v>
      </c>
      <c r="T545">
        <v>36</v>
      </c>
      <c r="U545" t="s">
        <v>2057</v>
      </c>
      <c r="V545" t="s">
        <v>2057</v>
      </c>
      <c r="W545">
        <v>161.1</v>
      </c>
      <c r="X545">
        <v>15</v>
      </c>
      <c r="Y545">
        <v>14</v>
      </c>
      <c r="Z545">
        <v>25.5</v>
      </c>
      <c r="AA545">
        <f>datos[[#This Row],[mindfulness_minutes_per_day]]/60</f>
        <v>0.42499999999999999</v>
      </c>
    </row>
    <row r="546" spans="1:27" hidden="1" x14ac:dyDescent="0.25">
      <c r="A546" t="s">
        <v>575</v>
      </c>
      <c r="B546">
        <v>17</v>
      </c>
      <c r="C546" t="s">
        <v>26</v>
      </c>
      <c r="D546">
        <v>7.1</v>
      </c>
      <c r="E546">
        <v>3.2</v>
      </c>
      <c r="F546">
        <v>2.4</v>
      </c>
      <c r="G546">
        <v>1.9</v>
      </c>
      <c r="H546">
        <v>1.8</v>
      </c>
      <c r="I546">
        <v>1.8</v>
      </c>
      <c r="J546">
        <v>2</v>
      </c>
      <c r="K546">
        <v>2</v>
      </c>
      <c r="L546">
        <v>1.2</v>
      </c>
      <c r="M546">
        <v>7.9</v>
      </c>
      <c r="N546">
        <v>1</v>
      </c>
      <c r="O546">
        <v>5</v>
      </c>
      <c r="P546">
        <v>4</v>
      </c>
      <c r="Q546">
        <v>5.7</v>
      </c>
      <c r="R546">
        <f>datos[[#This Row],[physical_activity_hours_per_week]]/7</f>
        <v>0.81428571428571428</v>
      </c>
      <c r="S546" t="s">
        <v>34</v>
      </c>
      <c r="T546">
        <v>35</v>
      </c>
      <c r="U546" t="s">
        <v>2057</v>
      </c>
      <c r="V546" t="s">
        <v>2066</v>
      </c>
      <c r="W546">
        <v>83.4</v>
      </c>
      <c r="X546">
        <v>19</v>
      </c>
      <c r="Y546">
        <v>10</v>
      </c>
      <c r="Z546">
        <v>4.5</v>
      </c>
      <c r="AA546">
        <f>datos[[#This Row],[mindfulness_minutes_per_day]]/60</f>
        <v>7.4999999999999997E-2</v>
      </c>
    </row>
    <row r="547" spans="1:27" hidden="1" x14ac:dyDescent="0.25">
      <c r="A547" t="s">
        <v>576</v>
      </c>
      <c r="B547">
        <v>57</v>
      </c>
      <c r="C547" t="s">
        <v>29</v>
      </c>
      <c r="D547">
        <v>7.7</v>
      </c>
      <c r="E547">
        <v>2.6</v>
      </c>
      <c r="F547">
        <v>0.4</v>
      </c>
      <c r="G547">
        <v>1.3</v>
      </c>
      <c r="H547">
        <v>2.1</v>
      </c>
      <c r="I547">
        <v>2</v>
      </c>
      <c r="J547">
        <v>2.8</v>
      </c>
      <c r="K547">
        <v>2.2000000000000002</v>
      </c>
      <c r="L547">
        <v>0</v>
      </c>
      <c r="M547">
        <v>6.7</v>
      </c>
      <c r="N547">
        <v>8</v>
      </c>
      <c r="O547">
        <v>3</v>
      </c>
      <c r="P547">
        <v>1</v>
      </c>
      <c r="Q547">
        <v>3.9</v>
      </c>
      <c r="R547">
        <f>datos[[#This Row],[physical_activity_hours_per_week]]/7</f>
        <v>0.55714285714285716</v>
      </c>
      <c r="S547" t="s">
        <v>30</v>
      </c>
      <c r="T547">
        <v>56</v>
      </c>
      <c r="U547" t="s">
        <v>2057</v>
      </c>
      <c r="V547" t="s">
        <v>2066</v>
      </c>
      <c r="W547">
        <v>159.9</v>
      </c>
      <c r="X547">
        <v>2</v>
      </c>
      <c r="Y547">
        <v>3</v>
      </c>
      <c r="Z547">
        <v>14.1</v>
      </c>
      <c r="AA547">
        <f>datos[[#This Row],[mindfulness_minutes_per_day]]/60</f>
        <v>0.23499999999999999</v>
      </c>
    </row>
    <row r="548" spans="1:27" hidden="1" x14ac:dyDescent="0.25">
      <c r="A548" t="s">
        <v>577</v>
      </c>
      <c r="B548">
        <v>16</v>
      </c>
      <c r="C548" t="s">
        <v>32</v>
      </c>
      <c r="D548">
        <v>3.9</v>
      </c>
      <c r="E548">
        <v>4.0999999999999996</v>
      </c>
      <c r="F548">
        <v>2</v>
      </c>
      <c r="G548">
        <v>0.9</v>
      </c>
      <c r="H548">
        <v>0</v>
      </c>
      <c r="I548">
        <v>1.9</v>
      </c>
      <c r="J548">
        <v>4.9000000000000004</v>
      </c>
      <c r="K548">
        <v>2.8</v>
      </c>
      <c r="L548">
        <v>0.6</v>
      </c>
      <c r="M548">
        <v>7.2</v>
      </c>
      <c r="N548">
        <v>5</v>
      </c>
      <c r="O548">
        <v>2</v>
      </c>
      <c r="P548">
        <v>8</v>
      </c>
      <c r="Q548">
        <v>0.5</v>
      </c>
      <c r="R548">
        <f>datos[[#This Row],[physical_activity_hours_per_week]]/7</f>
        <v>7.1428571428571425E-2</v>
      </c>
      <c r="S548" t="s">
        <v>30</v>
      </c>
      <c r="T548">
        <v>40</v>
      </c>
      <c r="U548" t="s">
        <v>2066</v>
      </c>
      <c r="V548" t="s">
        <v>2057</v>
      </c>
      <c r="W548">
        <v>175.8</v>
      </c>
      <c r="X548">
        <v>7</v>
      </c>
      <c r="Y548">
        <v>18</v>
      </c>
      <c r="Z548">
        <v>3.7</v>
      </c>
      <c r="AA548">
        <f>datos[[#This Row],[mindfulness_minutes_per_day]]/60</f>
        <v>6.1666666666666668E-2</v>
      </c>
    </row>
    <row r="549" spans="1:27" hidden="1" x14ac:dyDescent="0.25">
      <c r="A549" t="s">
        <v>578</v>
      </c>
      <c r="B549">
        <v>28</v>
      </c>
      <c r="C549" t="s">
        <v>29</v>
      </c>
      <c r="D549">
        <v>8.4</v>
      </c>
      <c r="E549">
        <v>1.4</v>
      </c>
      <c r="F549">
        <v>1.6</v>
      </c>
      <c r="G549">
        <v>1.6</v>
      </c>
      <c r="H549">
        <v>1.8</v>
      </c>
      <c r="I549">
        <v>2.7</v>
      </c>
      <c r="J549">
        <v>2.7</v>
      </c>
      <c r="K549">
        <v>0.3</v>
      </c>
      <c r="L549">
        <v>2.2999999999999998</v>
      </c>
      <c r="M549">
        <v>7.6</v>
      </c>
      <c r="N549">
        <v>3</v>
      </c>
      <c r="O549">
        <v>3</v>
      </c>
      <c r="P549">
        <v>8</v>
      </c>
      <c r="Q549">
        <v>3.7</v>
      </c>
      <c r="R549">
        <f>datos[[#This Row],[physical_activity_hours_per_week]]/7</f>
        <v>0.52857142857142858</v>
      </c>
      <c r="S549" t="s">
        <v>30</v>
      </c>
      <c r="T549">
        <v>46</v>
      </c>
      <c r="U549" t="s">
        <v>2066</v>
      </c>
      <c r="V549" t="s">
        <v>2066</v>
      </c>
      <c r="W549">
        <v>179.4</v>
      </c>
      <c r="X549">
        <v>7</v>
      </c>
      <c r="Y549">
        <v>13</v>
      </c>
      <c r="Z549">
        <v>3.7</v>
      </c>
      <c r="AA549">
        <f>datos[[#This Row],[mindfulness_minutes_per_day]]/60</f>
        <v>6.1666666666666668E-2</v>
      </c>
    </row>
    <row r="550" spans="1:27" hidden="1" x14ac:dyDescent="0.25">
      <c r="A550" t="s">
        <v>579</v>
      </c>
      <c r="B550">
        <v>36</v>
      </c>
      <c r="C550" t="s">
        <v>29</v>
      </c>
      <c r="D550">
        <v>4.5999999999999996</v>
      </c>
      <c r="E550">
        <v>5.8</v>
      </c>
      <c r="F550">
        <v>3.3</v>
      </c>
      <c r="G550">
        <v>1.1000000000000001</v>
      </c>
      <c r="H550">
        <v>4.5999999999999996</v>
      </c>
      <c r="I550">
        <v>1.5</v>
      </c>
      <c r="J550">
        <v>1.1000000000000001</v>
      </c>
      <c r="K550">
        <v>1.8</v>
      </c>
      <c r="L550">
        <v>2.5</v>
      </c>
      <c r="M550">
        <v>8.4</v>
      </c>
      <c r="N550">
        <v>2</v>
      </c>
      <c r="O550">
        <v>3</v>
      </c>
      <c r="P550">
        <v>4</v>
      </c>
      <c r="Q550">
        <v>3.4</v>
      </c>
      <c r="R550">
        <f>datos[[#This Row],[physical_activity_hours_per_week]]/7</f>
        <v>0.48571428571428571</v>
      </c>
      <c r="S550" t="s">
        <v>27</v>
      </c>
      <c r="T550">
        <v>75</v>
      </c>
      <c r="U550" t="s">
        <v>2066</v>
      </c>
      <c r="V550" t="s">
        <v>2057</v>
      </c>
      <c r="W550">
        <v>138.19999999999999</v>
      </c>
      <c r="X550">
        <v>14</v>
      </c>
      <c r="Y550">
        <v>17</v>
      </c>
      <c r="Z550">
        <v>0</v>
      </c>
      <c r="AA550">
        <f>datos[[#This Row],[mindfulness_minutes_per_day]]/60</f>
        <v>0</v>
      </c>
    </row>
    <row r="551" spans="1:27" hidden="1" x14ac:dyDescent="0.25">
      <c r="A551" t="s">
        <v>580</v>
      </c>
      <c r="B551">
        <v>28</v>
      </c>
      <c r="C551" t="s">
        <v>29</v>
      </c>
      <c r="D551">
        <v>4.7</v>
      </c>
      <c r="E551">
        <v>2.8</v>
      </c>
      <c r="F551">
        <v>0.1</v>
      </c>
      <c r="G551">
        <v>1.8</v>
      </c>
      <c r="H551">
        <v>3</v>
      </c>
      <c r="I551">
        <v>2.4</v>
      </c>
      <c r="J551">
        <v>0.3</v>
      </c>
      <c r="K551">
        <v>3.5</v>
      </c>
      <c r="L551">
        <v>1.5</v>
      </c>
      <c r="M551">
        <v>8.1999999999999993</v>
      </c>
      <c r="N551">
        <v>3</v>
      </c>
      <c r="O551">
        <v>7</v>
      </c>
      <c r="P551">
        <v>7</v>
      </c>
      <c r="Q551">
        <v>5.6</v>
      </c>
      <c r="R551">
        <f>datos[[#This Row],[physical_activity_hours_per_week]]/7</f>
        <v>0.79999999999999993</v>
      </c>
      <c r="S551" t="s">
        <v>27</v>
      </c>
      <c r="T551">
        <v>74</v>
      </c>
      <c r="U551" t="s">
        <v>2066</v>
      </c>
      <c r="V551" t="s">
        <v>2066</v>
      </c>
      <c r="W551">
        <v>279.7</v>
      </c>
      <c r="X551">
        <v>4</v>
      </c>
      <c r="Y551">
        <v>16</v>
      </c>
      <c r="Z551">
        <v>13.3</v>
      </c>
      <c r="AA551">
        <f>datos[[#This Row],[mindfulness_minutes_per_day]]/60</f>
        <v>0.22166666666666668</v>
      </c>
    </row>
    <row r="552" spans="1:27" hidden="1" x14ac:dyDescent="0.25">
      <c r="A552" t="s">
        <v>581</v>
      </c>
      <c r="B552">
        <v>14</v>
      </c>
      <c r="C552" t="s">
        <v>26</v>
      </c>
      <c r="D552">
        <v>6.5</v>
      </c>
      <c r="E552">
        <v>2.4</v>
      </c>
      <c r="F552">
        <v>2.9</v>
      </c>
      <c r="G552">
        <v>0.7</v>
      </c>
      <c r="H552">
        <v>0.9</v>
      </c>
      <c r="I552">
        <v>2.4</v>
      </c>
      <c r="J552">
        <v>2.8</v>
      </c>
      <c r="K552">
        <v>2</v>
      </c>
      <c r="L552">
        <v>1.7</v>
      </c>
      <c r="M552">
        <v>7.7</v>
      </c>
      <c r="N552">
        <v>9</v>
      </c>
      <c r="O552">
        <v>1</v>
      </c>
      <c r="P552">
        <v>3</v>
      </c>
      <c r="Q552">
        <v>3.9</v>
      </c>
      <c r="R552">
        <f>datos[[#This Row],[physical_activity_hours_per_week]]/7</f>
        <v>0.55714285714285716</v>
      </c>
      <c r="S552" t="s">
        <v>27</v>
      </c>
      <c r="T552">
        <v>78</v>
      </c>
      <c r="U552" t="s">
        <v>2057</v>
      </c>
      <c r="V552" t="s">
        <v>2057</v>
      </c>
      <c r="W552">
        <v>247.3</v>
      </c>
      <c r="X552">
        <v>12</v>
      </c>
      <c r="Y552">
        <v>7</v>
      </c>
      <c r="Z552">
        <v>5.7</v>
      </c>
      <c r="AA552">
        <f>datos[[#This Row],[mindfulness_minutes_per_day]]/60</f>
        <v>9.5000000000000001E-2</v>
      </c>
    </row>
    <row r="553" spans="1:27" hidden="1" x14ac:dyDescent="0.25">
      <c r="A553" t="s">
        <v>582</v>
      </c>
      <c r="B553">
        <v>61</v>
      </c>
      <c r="C553" t="s">
        <v>26</v>
      </c>
      <c r="D553">
        <v>6.6</v>
      </c>
      <c r="E553">
        <v>4.5</v>
      </c>
      <c r="F553">
        <v>3.4</v>
      </c>
      <c r="G553">
        <v>0.4</v>
      </c>
      <c r="H553">
        <v>1.6</v>
      </c>
      <c r="I553">
        <v>2.2999999999999998</v>
      </c>
      <c r="J553">
        <v>2.1</v>
      </c>
      <c r="K553">
        <v>5.5</v>
      </c>
      <c r="L553">
        <v>0.9</v>
      </c>
      <c r="M553">
        <v>6</v>
      </c>
      <c r="N553">
        <v>2</v>
      </c>
      <c r="O553">
        <v>7</v>
      </c>
      <c r="P553">
        <v>8</v>
      </c>
      <c r="Q553">
        <v>4</v>
      </c>
      <c r="R553">
        <f>datos[[#This Row],[physical_activity_hours_per_week]]/7</f>
        <v>0.5714285714285714</v>
      </c>
      <c r="S553" t="s">
        <v>27</v>
      </c>
      <c r="T553">
        <v>54</v>
      </c>
      <c r="U553" t="s">
        <v>2066</v>
      </c>
      <c r="V553" t="s">
        <v>2057</v>
      </c>
      <c r="W553">
        <v>166.9</v>
      </c>
      <c r="X553">
        <v>14</v>
      </c>
      <c r="Y553">
        <v>12</v>
      </c>
      <c r="Z553">
        <v>18.7</v>
      </c>
      <c r="AA553">
        <f>datos[[#This Row],[mindfulness_minutes_per_day]]/60</f>
        <v>0.31166666666666665</v>
      </c>
    </row>
    <row r="554" spans="1:27" hidden="1" x14ac:dyDescent="0.25">
      <c r="A554" t="s">
        <v>583</v>
      </c>
      <c r="B554">
        <v>40</v>
      </c>
      <c r="C554" t="s">
        <v>26</v>
      </c>
      <c r="D554">
        <v>3.9</v>
      </c>
      <c r="E554">
        <v>1.7</v>
      </c>
      <c r="F554">
        <v>0.2</v>
      </c>
      <c r="G554">
        <v>0</v>
      </c>
      <c r="H554">
        <v>1.5</v>
      </c>
      <c r="I554">
        <v>2.6</v>
      </c>
      <c r="J554">
        <v>0.3</v>
      </c>
      <c r="K554">
        <v>2.6</v>
      </c>
      <c r="L554">
        <v>0.6</v>
      </c>
      <c r="M554">
        <v>4.9000000000000004</v>
      </c>
      <c r="N554">
        <v>10</v>
      </c>
      <c r="O554">
        <v>6</v>
      </c>
      <c r="P554">
        <v>7</v>
      </c>
      <c r="Q554">
        <v>3.4</v>
      </c>
      <c r="R554">
        <f>datos[[#This Row],[physical_activity_hours_per_week]]/7</f>
        <v>0.48571428571428571</v>
      </c>
      <c r="S554" t="s">
        <v>27</v>
      </c>
      <c r="T554">
        <v>43</v>
      </c>
      <c r="U554" t="s">
        <v>2057</v>
      </c>
      <c r="V554" t="s">
        <v>2057</v>
      </c>
      <c r="W554">
        <v>84.2</v>
      </c>
      <c r="X554">
        <v>6</v>
      </c>
      <c r="Y554">
        <v>14</v>
      </c>
      <c r="Z554">
        <v>13.3</v>
      </c>
      <c r="AA554">
        <f>datos[[#This Row],[mindfulness_minutes_per_day]]/60</f>
        <v>0.22166666666666668</v>
      </c>
    </row>
    <row r="555" spans="1:27" hidden="1" x14ac:dyDescent="0.25">
      <c r="A555" t="s">
        <v>584</v>
      </c>
      <c r="B555">
        <v>44</v>
      </c>
      <c r="C555" t="s">
        <v>29</v>
      </c>
      <c r="D555">
        <v>5.7</v>
      </c>
      <c r="E555">
        <v>4.0999999999999996</v>
      </c>
      <c r="F555">
        <v>0.3</v>
      </c>
      <c r="G555">
        <v>0.9</v>
      </c>
      <c r="H555">
        <v>2</v>
      </c>
      <c r="I555">
        <v>2.2999999999999998</v>
      </c>
      <c r="J555">
        <v>3.4</v>
      </c>
      <c r="K555">
        <v>0.1</v>
      </c>
      <c r="L555">
        <v>1.8</v>
      </c>
      <c r="M555">
        <v>7.2</v>
      </c>
      <c r="N555">
        <v>1</v>
      </c>
      <c r="O555">
        <v>10</v>
      </c>
      <c r="P555">
        <v>5</v>
      </c>
      <c r="Q555">
        <v>1.5</v>
      </c>
      <c r="R555">
        <f>datos[[#This Row],[physical_activity_hours_per_week]]/7</f>
        <v>0.21428571428571427</v>
      </c>
      <c r="S555" t="s">
        <v>27</v>
      </c>
      <c r="T555">
        <v>71</v>
      </c>
      <c r="U555" t="s">
        <v>2057</v>
      </c>
      <c r="V555" t="s">
        <v>2066</v>
      </c>
      <c r="W555">
        <v>100</v>
      </c>
      <c r="X555">
        <v>11</v>
      </c>
      <c r="Y555">
        <v>10</v>
      </c>
      <c r="Z555">
        <v>11.2</v>
      </c>
      <c r="AA555">
        <f>datos[[#This Row],[mindfulness_minutes_per_day]]/60</f>
        <v>0.18666666666666665</v>
      </c>
    </row>
    <row r="556" spans="1:27" hidden="1" x14ac:dyDescent="0.25">
      <c r="A556" t="s">
        <v>585</v>
      </c>
      <c r="B556">
        <v>39</v>
      </c>
      <c r="C556" t="s">
        <v>29</v>
      </c>
      <c r="D556">
        <v>9</v>
      </c>
      <c r="E556">
        <v>5.0999999999999996</v>
      </c>
      <c r="F556">
        <v>3.8</v>
      </c>
      <c r="G556">
        <v>0.4</v>
      </c>
      <c r="H556">
        <v>1.1000000000000001</v>
      </c>
      <c r="I556">
        <v>1.9</v>
      </c>
      <c r="J556">
        <v>2.9</v>
      </c>
      <c r="K556">
        <v>3.1</v>
      </c>
      <c r="L556">
        <v>0.8</v>
      </c>
      <c r="M556">
        <v>7.2</v>
      </c>
      <c r="N556">
        <v>2</v>
      </c>
      <c r="O556">
        <v>2</v>
      </c>
      <c r="P556">
        <v>5</v>
      </c>
      <c r="Q556">
        <v>4.3</v>
      </c>
      <c r="R556">
        <f>datos[[#This Row],[physical_activity_hours_per_week]]/7</f>
        <v>0.61428571428571421</v>
      </c>
      <c r="S556" t="s">
        <v>27</v>
      </c>
      <c r="T556">
        <v>70</v>
      </c>
      <c r="U556" t="s">
        <v>2057</v>
      </c>
      <c r="V556" t="s">
        <v>2066</v>
      </c>
      <c r="W556">
        <v>136.6</v>
      </c>
      <c r="X556">
        <v>2</v>
      </c>
      <c r="Y556">
        <v>15</v>
      </c>
      <c r="Z556">
        <v>0</v>
      </c>
      <c r="AA556">
        <f>datos[[#This Row],[mindfulness_minutes_per_day]]/60</f>
        <v>0</v>
      </c>
    </row>
    <row r="557" spans="1:27" hidden="1" x14ac:dyDescent="0.25">
      <c r="A557" t="s">
        <v>586</v>
      </c>
      <c r="B557">
        <v>32</v>
      </c>
      <c r="C557" t="s">
        <v>26</v>
      </c>
      <c r="D557">
        <v>3.1</v>
      </c>
      <c r="E557">
        <v>2.6</v>
      </c>
      <c r="F557">
        <v>1.1000000000000001</v>
      </c>
      <c r="G557">
        <v>0.4</v>
      </c>
      <c r="H557">
        <v>1.2</v>
      </c>
      <c r="I557">
        <v>0.5</v>
      </c>
      <c r="J557">
        <v>2</v>
      </c>
      <c r="K557">
        <v>1.1000000000000001</v>
      </c>
      <c r="L557">
        <v>2.9</v>
      </c>
      <c r="M557">
        <v>6</v>
      </c>
      <c r="N557">
        <v>2</v>
      </c>
      <c r="O557">
        <v>10</v>
      </c>
      <c r="P557">
        <v>9</v>
      </c>
      <c r="Q557">
        <v>2.9</v>
      </c>
      <c r="R557">
        <f>datos[[#This Row],[physical_activity_hours_per_week]]/7</f>
        <v>0.41428571428571426</v>
      </c>
      <c r="S557" t="s">
        <v>34</v>
      </c>
      <c r="T557">
        <v>21</v>
      </c>
      <c r="U557" t="s">
        <v>2057</v>
      </c>
      <c r="V557" t="s">
        <v>2066</v>
      </c>
      <c r="W557">
        <v>145.19999999999999</v>
      </c>
      <c r="X557">
        <v>7</v>
      </c>
      <c r="Y557">
        <v>17</v>
      </c>
      <c r="Z557">
        <v>14.7</v>
      </c>
      <c r="AA557">
        <f>datos[[#This Row],[mindfulness_minutes_per_day]]/60</f>
        <v>0.245</v>
      </c>
    </row>
    <row r="558" spans="1:27" hidden="1" x14ac:dyDescent="0.25">
      <c r="A558" t="s">
        <v>587</v>
      </c>
      <c r="B558">
        <v>36</v>
      </c>
      <c r="C558" t="s">
        <v>29</v>
      </c>
      <c r="D558">
        <v>9</v>
      </c>
      <c r="E558">
        <v>6.1</v>
      </c>
      <c r="F558">
        <v>5.0999999999999996</v>
      </c>
      <c r="G558">
        <v>1.5</v>
      </c>
      <c r="H558">
        <v>0.8</v>
      </c>
      <c r="I558">
        <v>3.6</v>
      </c>
      <c r="J558">
        <v>4.5999999999999996</v>
      </c>
      <c r="K558">
        <v>2.9</v>
      </c>
      <c r="L558">
        <v>1.6</v>
      </c>
      <c r="M558">
        <v>4.9000000000000004</v>
      </c>
      <c r="N558">
        <v>5</v>
      </c>
      <c r="O558">
        <v>1</v>
      </c>
      <c r="P558">
        <v>6</v>
      </c>
      <c r="Q558">
        <v>1.1000000000000001</v>
      </c>
      <c r="R558">
        <f>datos[[#This Row],[physical_activity_hours_per_week]]/7</f>
        <v>0.15714285714285717</v>
      </c>
      <c r="S558" t="s">
        <v>30</v>
      </c>
      <c r="T558">
        <v>76</v>
      </c>
      <c r="U558" t="s">
        <v>2066</v>
      </c>
      <c r="V558" t="s">
        <v>2057</v>
      </c>
      <c r="W558">
        <v>108.7</v>
      </c>
      <c r="X558">
        <v>9</v>
      </c>
      <c r="Y558">
        <v>11</v>
      </c>
      <c r="Z558">
        <v>4.7</v>
      </c>
      <c r="AA558">
        <f>datos[[#This Row],[mindfulness_minutes_per_day]]/60</f>
        <v>7.8333333333333338E-2</v>
      </c>
    </row>
    <row r="559" spans="1:27" hidden="1" x14ac:dyDescent="0.25">
      <c r="A559" t="s">
        <v>588</v>
      </c>
      <c r="B559">
        <v>24</v>
      </c>
      <c r="C559" t="s">
        <v>26</v>
      </c>
      <c r="D559">
        <v>5.5</v>
      </c>
      <c r="E559">
        <v>4</v>
      </c>
      <c r="F559">
        <v>0.2</v>
      </c>
      <c r="G559">
        <v>0.1</v>
      </c>
      <c r="H559">
        <v>2.6</v>
      </c>
      <c r="I559">
        <v>4</v>
      </c>
      <c r="J559">
        <v>3.2</v>
      </c>
      <c r="K559">
        <v>1.8</v>
      </c>
      <c r="L559">
        <v>1.6</v>
      </c>
      <c r="M559">
        <v>8.5</v>
      </c>
      <c r="N559">
        <v>1</v>
      </c>
      <c r="O559">
        <v>9</v>
      </c>
      <c r="P559">
        <v>6</v>
      </c>
      <c r="Q559">
        <v>1.7</v>
      </c>
      <c r="R559">
        <f>datos[[#This Row],[physical_activity_hours_per_week]]/7</f>
        <v>0.24285714285714285</v>
      </c>
      <c r="S559" t="s">
        <v>30</v>
      </c>
      <c r="T559">
        <v>65</v>
      </c>
      <c r="U559" t="s">
        <v>2066</v>
      </c>
      <c r="V559" t="s">
        <v>2057</v>
      </c>
      <c r="W559">
        <v>122.8</v>
      </c>
      <c r="X559">
        <v>1</v>
      </c>
      <c r="Y559">
        <v>11</v>
      </c>
      <c r="Z559">
        <v>0</v>
      </c>
      <c r="AA559">
        <f>datos[[#This Row],[mindfulness_minutes_per_day]]/60</f>
        <v>0</v>
      </c>
    </row>
    <row r="560" spans="1:27" hidden="1" x14ac:dyDescent="0.25">
      <c r="A560" t="s">
        <v>589</v>
      </c>
      <c r="B560">
        <v>62</v>
      </c>
      <c r="C560" t="s">
        <v>32</v>
      </c>
      <c r="D560">
        <v>1.3</v>
      </c>
      <c r="E560">
        <v>4</v>
      </c>
      <c r="F560">
        <v>2.2000000000000002</v>
      </c>
      <c r="G560">
        <v>1.1000000000000001</v>
      </c>
      <c r="H560">
        <v>1.8</v>
      </c>
      <c r="I560">
        <v>1.6</v>
      </c>
      <c r="J560">
        <v>0.8</v>
      </c>
      <c r="K560">
        <v>1.9</v>
      </c>
      <c r="L560">
        <v>0.1</v>
      </c>
      <c r="M560">
        <v>7</v>
      </c>
      <c r="N560">
        <v>10</v>
      </c>
      <c r="O560">
        <v>2</v>
      </c>
      <c r="P560">
        <v>2</v>
      </c>
      <c r="Q560">
        <v>0.7</v>
      </c>
      <c r="R560">
        <f>datos[[#This Row],[physical_activity_hours_per_week]]/7</f>
        <v>9.9999999999999992E-2</v>
      </c>
      <c r="S560" t="s">
        <v>27</v>
      </c>
      <c r="T560">
        <v>79</v>
      </c>
      <c r="U560" t="s">
        <v>2057</v>
      </c>
      <c r="V560" t="s">
        <v>2057</v>
      </c>
      <c r="W560">
        <v>50.6</v>
      </c>
      <c r="X560">
        <v>7</v>
      </c>
      <c r="Y560">
        <v>5</v>
      </c>
      <c r="Z560">
        <v>13.4</v>
      </c>
      <c r="AA560">
        <f>datos[[#This Row],[mindfulness_minutes_per_day]]/60</f>
        <v>0.22333333333333333</v>
      </c>
    </row>
    <row r="561" spans="1:27" hidden="1" x14ac:dyDescent="0.25">
      <c r="A561" t="s">
        <v>590</v>
      </c>
      <c r="B561">
        <v>47</v>
      </c>
      <c r="C561" t="s">
        <v>32</v>
      </c>
      <c r="D561">
        <v>3.3</v>
      </c>
      <c r="E561">
        <v>5</v>
      </c>
      <c r="F561">
        <v>2</v>
      </c>
      <c r="G561">
        <v>1</v>
      </c>
      <c r="H561">
        <v>1.8</v>
      </c>
      <c r="I561">
        <v>2.5</v>
      </c>
      <c r="J561">
        <v>3.4</v>
      </c>
      <c r="K561">
        <v>3.8</v>
      </c>
      <c r="L561">
        <v>0</v>
      </c>
      <c r="M561">
        <v>5.0999999999999996</v>
      </c>
      <c r="N561">
        <v>8</v>
      </c>
      <c r="O561">
        <v>4</v>
      </c>
      <c r="P561">
        <v>5</v>
      </c>
      <c r="Q561">
        <v>5.0999999999999996</v>
      </c>
      <c r="R561">
        <f>datos[[#This Row],[physical_activity_hours_per_week]]/7</f>
        <v>0.72857142857142854</v>
      </c>
      <c r="S561" t="s">
        <v>27</v>
      </c>
      <c r="T561">
        <v>74</v>
      </c>
      <c r="U561" t="s">
        <v>2066</v>
      </c>
      <c r="V561" t="s">
        <v>2057</v>
      </c>
      <c r="W561">
        <v>41.9</v>
      </c>
      <c r="X561">
        <v>17</v>
      </c>
      <c r="Y561">
        <v>5</v>
      </c>
      <c r="Z561">
        <v>0</v>
      </c>
      <c r="AA561">
        <f>datos[[#This Row],[mindfulness_minutes_per_day]]/60</f>
        <v>0</v>
      </c>
    </row>
    <row r="562" spans="1:27" hidden="1" x14ac:dyDescent="0.25">
      <c r="A562" t="s">
        <v>591</v>
      </c>
      <c r="B562">
        <v>45</v>
      </c>
      <c r="C562" t="s">
        <v>32</v>
      </c>
      <c r="D562">
        <v>4.0999999999999996</v>
      </c>
      <c r="E562">
        <v>5.4</v>
      </c>
      <c r="F562">
        <v>1.8</v>
      </c>
      <c r="G562">
        <v>1</v>
      </c>
      <c r="H562">
        <v>2.7</v>
      </c>
      <c r="I562">
        <v>1.3</v>
      </c>
      <c r="J562">
        <v>2.2999999999999998</v>
      </c>
      <c r="K562">
        <v>0.4</v>
      </c>
      <c r="L562">
        <v>1.6</v>
      </c>
      <c r="M562">
        <v>6.3</v>
      </c>
      <c r="N562">
        <v>2</v>
      </c>
      <c r="O562">
        <v>9</v>
      </c>
      <c r="P562">
        <v>4</v>
      </c>
      <c r="Q562">
        <v>7</v>
      </c>
      <c r="R562">
        <f>datos[[#This Row],[physical_activity_hours_per_week]]/7</f>
        <v>1</v>
      </c>
      <c r="S562" t="s">
        <v>27</v>
      </c>
      <c r="T562">
        <v>72</v>
      </c>
      <c r="U562" t="s">
        <v>2066</v>
      </c>
      <c r="V562" t="s">
        <v>2066</v>
      </c>
      <c r="W562">
        <v>150.69999999999999</v>
      </c>
      <c r="X562">
        <v>11</v>
      </c>
      <c r="Y562">
        <v>3</v>
      </c>
      <c r="Z562">
        <v>0</v>
      </c>
      <c r="AA562">
        <f>datos[[#This Row],[mindfulness_minutes_per_day]]/60</f>
        <v>0</v>
      </c>
    </row>
    <row r="563" spans="1:27" hidden="1" x14ac:dyDescent="0.25">
      <c r="A563" t="s">
        <v>592</v>
      </c>
      <c r="B563">
        <v>45</v>
      </c>
      <c r="C563" t="s">
        <v>26</v>
      </c>
      <c r="D563">
        <v>4.8</v>
      </c>
      <c r="E563">
        <v>3.4</v>
      </c>
      <c r="F563">
        <v>2.5</v>
      </c>
      <c r="G563">
        <v>1.7</v>
      </c>
      <c r="H563">
        <v>2.7</v>
      </c>
      <c r="I563">
        <v>1.1000000000000001</v>
      </c>
      <c r="J563">
        <v>4.3</v>
      </c>
      <c r="K563">
        <v>1.9</v>
      </c>
      <c r="L563">
        <v>0.7</v>
      </c>
      <c r="M563">
        <v>4.9000000000000004</v>
      </c>
      <c r="N563">
        <v>6</v>
      </c>
      <c r="O563">
        <v>9</v>
      </c>
      <c r="P563">
        <v>10</v>
      </c>
      <c r="Q563">
        <v>5.3</v>
      </c>
      <c r="R563">
        <f>datos[[#This Row],[physical_activity_hours_per_week]]/7</f>
        <v>0.75714285714285712</v>
      </c>
      <c r="S563" t="s">
        <v>30</v>
      </c>
      <c r="T563">
        <v>44</v>
      </c>
      <c r="U563" t="s">
        <v>2066</v>
      </c>
      <c r="V563" t="s">
        <v>2066</v>
      </c>
      <c r="W563">
        <v>229.6</v>
      </c>
      <c r="X563">
        <v>17</v>
      </c>
      <c r="Y563">
        <v>0</v>
      </c>
      <c r="Z563">
        <v>20.399999999999999</v>
      </c>
      <c r="AA563">
        <f>datos[[#This Row],[mindfulness_minutes_per_day]]/60</f>
        <v>0.33999999999999997</v>
      </c>
    </row>
    <row r="564" spans="1:27" hidden="1" x14ac:dyDescent="0.25">
      <c r="A564" t="s">
        <v>593</v>
      </c>
      <c r="B564">
        <v>63</v>
      </c>
      <c r="C564" t="s">
        <v>29</v>
      </c>
      <c r="D564">
        <v>5.8</v>
      </c>
      <c r="E564">
        <v>4.2</v>
      </c>
      <c r="F564">
        <v>2.5</v>
      </c>
      <c r="G564">
        <v>0.6</v>
      </c>
      <c r="H564">
        <v>2.5</v>
      </c>
      <c r="I564">
        <v>2.1</v>
      </c>
      <c r="J564">
        <v>3.1</v>
      </c>
      <c r="K564">
        <v>1.7</v>
      </c>
      <c r="L564">
        <v>2.2000000000000002</v>
      </c>
      <c r="M564">
        <v>7.3</v>
      </c>
      <c r="N564">
        <v>5</v>
      </c>
      <c r="O564">
        <v>1</v>
      </c>
      <c r="P564">
        <v>3</v>
      </c>
      <c r="Q564">
        <v>3.8</v>
      </c>
      <c r="R564">
        <f>datos[[#This Row],[physical_activity_hours_per_week]]/7</f>
        <v>0.54285714285714282</v>
      </c>
      <c r="S564" t="s">
        <v>30</v>
      </c>
      <c r="T564">
        <v>38</v>
      </c>
      <c r="U564" t="s">
        <v>2057</v>
      </c>
      <c r="V564" t="s">
        <v>2066</v>
      </c>
      <c r="W564">
        <v>72.400000000000006</v>
      </c>
      <c r="X564">
        <v>18</v>
      </c>
      <c r="Y564">
        <v>16</v>
      </c>
      <c r="Z564">
        <v>5.5</v>
      </c>
      <c r="AA564">
        <f>datos[[#This Row],[mindfulness_minutes_per_day]]/60</f>
        <v>9.166666666666666E-2</v>
      </c>
    </row>
    <row r="565" spans="1:27" hidden="1" x14ac:dyDescent="0.25">
      <c r="A565" t="s">
        <v>594</v>
      </c>
      <c r="B565">
        <v>55</v>
      </c>
      <c r="C565" t="s">
        <v>29</v>
      </c>
      <c r="D565">
        <v>0.6</v>
      </c>
      <c r="E565">
        <v>5.0999999999999996</v>
      </c>
      <c r="F565">
        <v>1.8</v>
      </c>
      <c r="G565">
        <v>1.7</v>
      </c>
      <c r="H565">
        <v>2.7</v>
      </c>
      <c r="I565">
        <v>5.4</v>
      </c>
      <c r="J565">
        <v>2.6</v>
      </c>
      <c r="K565">
        <v>4.2</v>
      </c>
      <c r="L565">
        <v>0.3</v>
      </c>
      <c r="M565">
        <v>8.6999999999999993</v>
      </c>
      <c r="N565">
        <v>2</v>
      </c>
      <c r="O565">
        <v>2</v>
      </c>
      <c r="P565">
        <v>9</v>
      </c>
      <c r="Q565">
        <v>2.9</v>
      </c>
      <c r="R565">
        <f>datos[[#This Row],[physical_activity_hours_per_week]]/7</f>
        <v>0.41428571428571426</v>
      </c>
      <c r="S565" t="s">
        <v>27</v>
      </c>
      <c r="T565">
        <v>64</v>
      </c>
      <c r="U565" t="s">
        <v>2066</v>
      </c>
      <c r="V565" t="s">
        <v>2057</v>
      </c>
      <c r="W565">
        <v>139.30000000000001</v>
      </c>
      <c r="X565">
        <v>4</v>
      </c>
      <c r="Y565">
        <v>3</v>
      </c>
      <c r="Z565">
        <v>0</v>
      </c>
      <c r="AA565">
        <f>datos[[#This Row],[mindfulness_minutes_per_day]]/60</f>
        <v>0</v>
      </c>
    </row>
    <row r="566" spans="1:27" hidden="1" x14ac:dyDescent="0.25">
      <c r="A566" t="s">
        <v>595</v>
      </c>
      <c r="B566">
        <v>49</v>
      </c>
      <c r="C566" t="s">
        <v>26</v>
      </c>
      <c r="D566">
        <v>6.4</v>
      </c>
      <c r="E566">
        <v>1.3</v>
      </c>
      <c r="F566">
        <v>1</v>
      </c>
      <c r="G566">
        <v>0.1</v>
      </c>
      <c r="H566">
        <v>3.1</v>
      </c>
      <c r="I566">
        <v>3.9</v>
      </c>
      <c r="J566">
        <v>2.5</v>
      </c>
      <c r="K566">
        <v>2</v>
      </c>
      <c r="L566">
        <v>0.7</v>
      </c>
      <c r="M566">
        <v>6.3</v>
      </c>
      <c r="N566">
        <v>10</v>
      </c>
      <c r="O566">
        <v>2</v>
      </c>
      <c r="P566">
        <v>7</v>
      </c>
      <c r="Q566">
        <v>2.4</v>
      </c>
      <c r="R566">
        <f>datos[[#This Row],[physical_activity_hours_per_week]]/7</f>
        <v>0.34285714285714286</v>
      </c>
      <c r="S566" t="s">
        <v>30</v>
      </c>
      <c r="T566">
        <v>32</v>
      </c>
      <c r="U566" t="s">
        <v>2057</v>
      </c>
      <c r="V566" t="s">
        <v>2066</v>
      </c>
      <c r="W566">
        <v>149.1</v>
      </c>
      <c r="X566">
        <v>15</v>
      </c>
      <c r="Y566">
        <v>16</v>
      </c>
      <c r="Z566">
        <v>2.2999999999999998</v>
      </c>
      <c r="AA566">
        <f>datos[[#This Row],[mindfulness_minutes_per_day]]/60</f>
        <v>3.833333333333333E-2</v>
      </c>
    </row>
    <row r="567" spans="1:27" hidden="1" x14ac:dyDescent="0.25">
      <c r="A567" t="s">
        <v>596</v>
      </c>
      <c r="B567">
        <v>24</v>
      </c>
      <c r="C567" t="s">
        <v>26</v>
      </c>
      <c r="D567">
        <v>3.9</v>
      </c>
      <c r="E567">
        <v>0.4</v>
      </c>
      <c r="F567">
        <v>3</v>
      </c>
      <c r="G567">
        <v>1.3</v>
      </c>
      <c r="H567">
        <v>0.5</v>
      </c>
      <c r="I567">
        <v>3.7</v>
      </c>
      <c r="J567">
        <v>0.6</v>
      </c>
      <c r="K567">
        <v>1.3</v>
      </c>
      <c r="L567">
        <v>2.2999999999999998</v>
      </c>
      <c r="M567">
        <v>6.4</v>
      </c>
      <c r="N567">
        <v>1</v>
      </c>
      <c r="O567">
        <v>2</v>
      </c>
      <c r="P567">
        <v>4</v>
      </c>
      <c r="Q567">
        <v>1</v>
      </c>
      <c r="R567">
        <f>datos[[#This Row],[physical_activity_hours_per_week]]/7</f>
        <v>0.14285714285714285</v>
      </c>
      <c r="S567" t="s">
        <v>30</v>
      </c>
      <c r="T567">
        <v>48</v>
      </c>
      <c r="U567" t="s">
        <v>2066</v>
      </c>
      <c r="V567" t="s">
        <v>2057</v>
      </c>
      <c r="W567">
        <v>168.6</v>
      </c>
      <c r="X567">
        <v>16</v>
      </c>
      <c r="Y567">
        <v>4</v>
      </c>
      <c r="Z567">
        <v>4.2</v>
      </c>
      <c r="AA567">
        <f>datos[[#This Row],[mindfulness_minutes_per_day]]/60</f>
        <v>7.0000000000000007E-2</v>
      </c>
    </row>
    <row r="568" spans="1:27" hidden="1" x14ac:dyDescent="0.25">
      <c r="A568" t="s">
        <v>597</v>
      </c>
      <c r="B568">
        <v>15</v>
      </c>
      <c r="C568" t="s">
        <v>29</v>
      </c>
      <c r="D568">
        <v>8.8000000000000007</v>
      </c>
      <c r="E568">
        <v>2.9</v>
      </c>
      <c r="F568">
        <v>2.6</v>
      </c>
      <c r="G568">
        <v>1.7</v>
      </c>
      <c r="H568">
        <v>1.2</v>
      </c>
      <c r="I568">
        <v>2.6</v>
      </c>
      <c r="J568">
        <v>1.4</v>
      </c>
      <c r="K568">
        <v>2.8</v>
      </c>
      <c r="L568">
        <v>1.6</v>
      </c>
      <c r="M568">
        <v>6.2</v>
      </c>
      <c r="N568">
        <v>6</v>
      </c>
      <c r="O568">
        <v>8</v>
      </c>
      <c r="P568">
        <v>9</v>
      </c>
      <c r="Q568">
        <v>6.9</v>
      </c>
      <c r="R568">
        <f>datos[[#This Row],[physical_activity_hours_per_week]]/7</f>
        <v>0.98571428571428577</v>
      </c>
      <c r="S568" t="s">
        <v>30</v>
      </c>
      <c r="T568">
        <v>51</v>
      </c>
      <c r="U568" t="s">
        <v>2057</v>
      </c>
      <c r="V568" t="s">
        <v>2066</v>
      </c>
      <c r="W568">
        <v>124.5</v>
      </c>
      <c r="X568">
        <v>8</v>
      </c>
      <c r="Y568">
        <v>8</v>
      </c>
      <c r="Z568">
        <v>19.2</v>
      </c>
      <c r="AA568">
        <f>datos[[#This Row],[mindfulness_minutes_per_day]]/60</f>
        <v>0.32</v>
      </c>
    </row>
    <row r="569" spans="1:27" hidden="1" x14ac:dyDescent="0.25">
      <c r="A569" t="s">
        <v>598</v>
      </c>
      <c r="B569">
        <v>13</v>
      </c>
      <c r="C569" t="s">
        <v>29</v>
      </c>
      <c r="D569">
        <v>5.5</v>
      </c>
      <c r="E569">
        <v>0.4</v>
      </c>
      <c r="F569">
        <v>2.1</v>
      </c>
      <c r="G569">
        <v>0</v>
      </c>
      <c r="H569">
        <v>2.2000000000000002</v>
      </c>
      <c r="I569">
        <v>0.9</v>
      </c>
      <c r="J569">
        <v>2.2999999999999998</v>
      </c>
      <c r="K569">
        <v>1.3</v>
      </c>
      <c r="L569">
        <v>0.2</v>
      </c>
      <c r="M569">
        <v>6.2</v>
      </c>
      <c r="N569">
        <v>6</v>
      </c>
      <c r="O569">
        <v>8</v>
      </c>
      <c r="P569">
        <v>9</v>
      </c>
      <c r="Q569">
        <v>0.9</v>
      </c>
      <c r="R569">
        <f>datos[[#This Row],[physical_activity_hours_per_week]]/7</f>
        <v>0.12857142857142859</v>
      </c>
      <c r="S569" t="s">
        <v>27</v>
      </c>
      <c r="T569">
        <v>25</v>
      </c>
      <c r="U569" t="s">
        <v>2057</v>
      </c>
      <c r="V569" t="s">
        <v>2066</v>
      </c>
      <c r="W569">
        <v>95</v>
      </c>
      <c r="X569">
        <v>9</v>
      </c>
      <c r="Y569">
        <v>5</v>
      </c>
      <c r="Z569">
        <v>0</v>
      </c>
      <c r="AA569">
        <f>datos[[#This Row],[mindfulness_minutes_per_day]]/60</f>
        <v>0</v>
      </c>
    </row>
    <row r="570" spans="1:27" hidden="1" x14ac:dyDescent="0.25">
      <c r="A570" t="s">
        <v>599</v>
      </c>
      <c r="B570">
        <v>45</v>
      </c>
      <c r="C570" t="s">
        <v>29</v>
      </c>
      <c r="D570">
        <v>7.9</v>
      </c>
      <c r="E570">
        <v>2.5</v>
      </c>
      <c r="F570">
        <v>2.6</v>
      </c>
      <c r="G570">
        <v>1</v>
      </c>
      <c r="H570">
        <v>0.6</v>
      </c>
      <c r="I570">
        <v>3.2</v>
      </c>
      <c r="J570">
        <v>0.4</v>
      </c>
      <c r="K570">
        <v>1.5</v>
      </c>
      <c r="L570">
        <v>1.2</v>
      </c>
      <c r="M570">
        <v>5.6</v>
      </c>
      <c r="N570">
        <v>3</v>
      </c>
      <c r="O570">
        <v>10</v>
      </c>
      <c r="P570">
        <v>7</v>
      </c>
      <c r="Q570">
        <v>1.3</v>
      </c>
      <c r="R570">
        <f>datos[[#This Row],[physical_activity_hours_per_week]]/7</f>
        <v>0.18571428571428572</v>
      </c>
      <c r="S570" t="s">
        <v>30</v>
      </c>
      <c r="T570">
        <v>75</v>
      </c>
      <c r="U570" t="s">
        <v>2066</v>
      </c>
      <c r="V570" t="s">
        <v>2057</v>
      </c>
      <c r="W570">
        <v>182.3</v>
      </c>
      <c r="X570">
        <v>18</v>
      </c>
      <c r="Y570">
        <v>11</v>
      </c>
      <c r="Z570">
        <v>0</v>
      </c>
      <c r="AA570">
        <f>datos[[#This Row],[mindfulness_minutes_per_day]]/60</f>
        <v>0</v>
      </c>
    </row>
    <row r="571" spans="1:27" hidden="1" x14ac:dyDescent="0.25">
      <c r="A571" t="s">
        <v>600</v>
      </c>
      <c r="B571">
        <v>52</v>
      </c>
      <c r="C571" t="s">
        <v>26</v>
      </c>
      <c r="D571">
        <v>8.1999999999999993</v>
      </c>
      <c r="E571">
        <v>3.5</v>
      </c>
      <c r="F571">
        <v>2.8</v>
      </c>
      <c r="G571">
        <v>0.9</v>
      </c>
      <c r="H571">
        <v>1.1000000000000001</v>
      </c>
      <c r="I571">
        <v>0</v>
      </c>
      <c r="J571">
        <v>2.6</v>
      </c>
      <c r="K571">
        <v>3.4</v>
      </c>
      <c r="L571">
        <v>3.1</v>
      </c>
      <c r="M571">
        <v>8.1999999999999993</v>
      </c>
      <c r="N571">
        <v>8</v>
      </c>
      <c r="O571">
        <v>8</v>
      </c>
      <c r="P571">
        <v>5</v>
      </c>
      <c r="Q571">
        <v>2.6</v>
      </c>
      <c r="R571">
        <f>datos[[#This Row],[physical_activity_hours_per_week]]/7</f>
        <v>0.37142857142857144</v>
      </c>
      <c r="S571" t="s">
        <v>30</v>
      </c>
      <c r="T571">
        <v>28</v>
      </c>
      <c r="U571" t="s">
        <v>2066</v>
      </c>
      <c r="V571" t="s">
        <v>2066</v>
      </c>
      <c r="W571">
        <v>52.3</v>
      </c>
      <c r="X571">
        <v>11</v>
      </c>
      <c r="Y571">
        <v>16</v>
      </c>
      <c r="Z571">
        <v>17.8</v>
      </c>
      <c r="AA571">
        <f>datos[[#This Row],[mindfulness_minutes_per_day]]/60</f>
        <v>0.29666666666666669</v>
      </c>
    </row>
    <row r="572" spans="1:27" hidden="1" x14ac:dyDescent="0.25">
      <c r="A572" t="s">
        <v>601</v>
      </c>
      <c r="B572">
        <v>22</v>
      </c>
      <c r="C572" t="s">
        <v>26</v>
      </c>
      <c r="D572">
        <v>8.1999999999999993</v>
      </c>
      <c r="E572">
        <v>2.6</v>
      </c>
      <c r="F572">
        <v>1.2</v>
      </c>
      <c r="G572">
        <v>1</v>
      </c>
      <c r="H572">
        <v>1.7</v>
      </c>
      <c r="I572">
        <v>2.5</v>
      </c>
      <c r="J572">
        <v>1.1000000000000001</v>
      </c>
      <c r="K572">
        <v>0</v>
      </c>
      <c r="L572">
        <v>1.3</v>
      </c>
      <c r="M572">
        <v>6.7</v>
      </c>
      <c r="N572">
        <v>9</v>
      </c>
      <c r="O572">
        <v>4</v>
      </c>
      <c r="P572">
        <v>9</v>
      </c>
      <c r="Q572">
        <v>2.8</v>
      </c>
      <c r="R572">
        <f>datos[[#This Row],[physical_activity_hours_per_week]]/7</f>
        <v>0.39999999999999997</v>
      </c>
      <c r="S572" t="s">
        <v>27</v>
      </c>
      <c r="T572">
        <v>71</v>
      </c>
      <c r="U572" t="s">
        <v>2057</v>
      </c>
      <c r="V572" t="s">
        <v>2066</v>
      </c>
      <c r="W572">
        <v>169.1</v>
      </c>
      <c r="X572">
        <v>0</v>
      </c>
      <c r="Y572">
        <v>20</v>
      </c>
      <c r="Z572">
        <v>6.4</v>
      </c>
      <c r="AA572">
        <f>datos[[#This Row],[mindfulness_minutes_per_day]]/60</f>
        <v>0.10666666666666667</v>
      </c>
    </row>
    <row r="573" spans="1:27" hidden="1" x14ac:dyDescent="0.25">
      <c r="A573" t="s">
        <v>602</v>
      </c>
      <c r="B573">
        <v>55</v>
      </c>
      <c r="C573" t="s">
        <v>26</v>
      </c>
      <c r="D573">
        <v>4.9000000000000004</v>
      </c>
      <c r="E573">
        <v>2.8</v>
      </c>
      <c r="F573">
        <v>2.6</v>
      </c>
      <c r="G573">
        <v>1.9</v>
      </c>
      <c r="H573">
        <v>1.3</v>
      </c>
      <c r="I573">
        <v>3.3</v>
      </c>
      <c r="J573">
        <v>1.5</v>
      </c>
      <c r="K573">
        <v>1.2</v>
      </c>
      <c r="L573">
        <v>1.1000000000000001</v>
      </c>
      <c r="M573">
        <v>6.6</v>
      </c>
      <c r="N573">
        <v>3</v>
      </c>
      <c r="O573">
        <v>8</v>
      </c>
      <c r="P573">
        <v>7</v>
      </c>
      <c r="Q573">
        <v>4.2</v>
      </c>
      <c r="R573">
        <f>datos[[#This Row],[physical_activity_hours_per_week]]/7</f>
        <v>0.6</v>
      </c>
      <c r="S573" t="s">
        <v>27</v>
      </c>
      <c r="T573">
        <v>20</v>
      </c>
      <c r="U573" t="s">
        <v>2057</v>
      </c>
      <c r="V573" t="s">
        <v>2057</v>
      </c>
      <c r="W573">
        <v>109.8</v>
      </c>
      <c r="X573">
        <v>16</v>
      </c>
      <c r="Y573">
        <v>9</v>
      </c>
      <c r="Z573">
        <v>11.8</v>
      </c>
      <c r="AA573">
        <f>datos[[#This Row],[mindfulness_minutes_per_day]]/60</f>
        <v>0.19666666666666668</v>
      </c>
    </row>
    <row r="574" spans="1:27" hidden="1" x14ac:dyDescent="0.25">
      <c r="A574" t="s">
        <v>603</v>
      </c>
      <c r="B574">
        <v>56</v>
      </c>
      <c r="C574" t="s">
        <v>29</v>
      </c>
      <c r="D574">
        <v>4.8</v>
      </c>
      <c r="E574">
        <v>1.5</v>
      </c>
      <c r="F574">
        <v>1.4</v>
      </c>
      <c r="G574">
        <v>0.6</v>
      </c>
      <c r="H574">
        <v>1.6</v>
      </c>
      <c r="I574">
        <v>2.2000000000000002</v>
      </c>
      <c r="J574">
        <v>2.9</v>
      </c>
      <c r="K574">
        <v>1.6</v>
      </c>
      <c r="L574">
        <v>2.1</v>
      </c>
      <c r="M574">
        <v>6.2</v>
      </c>
      <c r="N574">
        <v>9</v>
      </c>
      <c r="O574">
        <v>7</v>
      </c>
      <c r="P574">
        <v>9</v>
      </c>
      <c r="Q574">
        <v>1.7</v>
      </c>
      <c r="R574">
        <f>datos[[#This Row],[physical_activity_hours_per_week]]/7</f>
        <v>0.24285714285714285</v>
      </c>
      <c r="S574" t="s">
        <v>27</v>
      </c>
      <c r="T574">
        <v>43</v>
      </c>
      <c r="U574" t="s">
        <v>2057</v>
      </c>
      <c r="V574" t="s">
        <v>2066</v>
      </c>
      <c r="W574">
        <v>162.19999999999999</v>
      </c>
      <c r="X574">
        <v>2</v>
      </c>
      <c r="Y574">
        <v>1</v>
      </c>
      <c r="Z574">
        <v>6.1</v>
      </c>
      <c r="AA574">
        <f>datos[[#This Row],[mindfulness_minutes_per_day]]/60</f>
        <v>0.10166666666666666</v>
      </c>
    </row>
    <row r="575" spans="1:27" hidden="1" x14ac:dyDescent="0.25">
      <c r="A575" t="s">
        <v>604</v>
      </c>
      <c r="B575">
        <v>41</v>
      </c>
      <c r="C575" t="s">
        <v>32</v>
      </c>
      <c r="D575">
        <v>5.6</v>
      </c>
      <c r="E575">
        <v>4.2</v>
      </c>
      <c r="F575">
        <v>2.8</v>
      </c>
      <c r="G575">
        <v>0.4</v>
      </c>
      <c r="H575">
        <v>0.4</v>
      </c>
      <c r="I575">
        <v>4</v>
      </c>
      <c r="J575">
        <v>1.3</v>
      </c>
      <c r="K575">
        <v>4.5</v>
      </c>
      <c r="L575">
        <v>1.6</v>
      </c>
      <c r="M575">
        <v>5</v>
      </c>
      <c r="N575">
        <v>8</v>
      </c>
      <c r="O575">
        <v>8</v>
      </c>
      <c r="P575">
        <v>3</v>
      </c>
      <c r="Q575">
        <v>0</v>
      </c>
      <c r="R575">
        <f>datos[[#This Row],[physical_activity_hours_per_week]]/7</f>
        <v>0</v>
      </c>
      <c r="S575" t="s">
        <v>27</v>
      </c>
      <c r="T575">
        <v>29</v>
      </c>
      <c r="U575" t="s">
        <v>2066</v>
      </c>
      <c r="V575" t="s">
        <v>2066</v>
      </c>
      <c r="W575">
        <v>208</v>
      </c>
      <c r="X575">
        <v>6</v>
      </c>
      <c r="Y575">
        <v>0</v>
      </c>
      <c r="Z575">
        <v>26.2</v>
      </c>
      <c r="AA575">
        <f>datos[[#This Row],[mindfulness_minutes_per_day]]/60</f>
        <v>0.43666666666666665</v>
      </c>
    </row>
    <row r="576" spans="1:27" hidden="1" x14ac:dyDescent="0.25">
      <c r="A576" t="s">
        <v>605</v>
      </c>
      <c r="B576">
        <v>25</v>
      </c>
      <c r="C576" t="s">
        <v>26</v>
      </c>
      <c r="D576">
        <v>7.3</v>
      </c>
      <c r="E576">
        <v>1.4</v>
      </c>
      <c r="F576">
        <v>1.8</v>
      </c>
      <c r="G576">
        <v>1</v>
      </c>
      <c r="H576">
        <v>1.5</v>
      </c>
      <c r="I576">
        <v>0.3</v>
      </c>
      <c r="J576">
        <v>2.6</v>
      </c>
      <c r="K576">
        <v>3.1</v>
      </c>
      <c r="L576">
        <v>2.6</v>
      </c>
      <c r="M576">
        <v>7.6</v>
      </c>
      <c r="N576">
        <v>5</v>
      </c>
      <c r="O576">
        <v>1</v>
      </c>
      <c r="P576">
        <v>9</v>
      </c>
      <c r="Q576">
        <v>2.5</v>
      </c>
      <c r="R576">
        <f>datos[[#This Row],[physical_activity_hours_per_week]]/7</f>
        <v>0.35714285714285715</v>
      </c>
      <c r="S576" t="s">
        <v>27</v>
      </c>
      <c r="T576">
        <v>54</v>
      </c>
      <c r="U576" t="s">
        <v>2066</v>
      </c>
      <c r="V576" t="s">
        <v>2057</v>
      </c>
      <c r="W576">
        <v>115.7</v>
      </c>
      <c r="X576">
        <v>19</v>
      </c>
      <c r="Y576">
        <v>12</v>
      </c>
      <c r="Z576">
        <v>0</v>
      </c>
      <c r="AA576">
        <f>datos[[#This Row],[mindfulness_minutes_per_day]]/60</f>
        <v>0</v>
      </c>
    </row>
    <row r="577" spans="1:27" hidden="1" x14ac:dyDescent="0.25">
      <c r="A577" t="s">
        <v>606</v>
      </c>
      <c r="B577">
        <v>24</v>
      </c>
      <c r="C577" t="s">
        <v>29</v>
      </c>
      <c r="D577">
        <v>5</v>
      </c>
      <c r="E577">
        <v>0</v>
      </c>
      <c r="F577">
        <v>2.6</v>
      </c>
      <c r="G577">
        <v>1.6</v>
      </c>
      <c r="H577">
        <v>1.6</v>
      </c>
      <c r="I577">
        <v>3.9</v>
      </c>
      <c r="J577">
        <v>2.2000000000000002</v>
      </c>
      <c r="K577">
        <v>2.5</v>
      </c>
      <c r="L577">
        <v>2</v>
      </c>
      <c r="M577">
        <v>8.1999999999999993</v>
      </c>
      <c r="N577">
        <v>6</v>
      </c>
      <c r="O577">
        <v>3</v>
      </c>
      <c r="P577">
        <v>1</v>
      </c>
      <c r="Q577">
        <v>2.7</v>
      </c>
      <c r="R577">
        <f>datos[[#This Row],[physical_activity_hours_per_week]]/7</f>
        <v>0.38571428571428573</v>
      </c>
      <c r="S577" t="s">
        <v>27</v>
      </c>
      <c r="T577">
        <v>25</v>
      </c>
      <c r="U577" t="s">
        <v>2066</v>
      </c>
      <c r="V577" t="s">
        <v>2057</v>
      </c>
      <c r="W577">
        <v>131.6</v>
      </c>
      <c r="X577">
        <v>8</v>
      </c>
      <c r="Y577">
        <v>20</v>
      </c>
      <c r="Z577">
        <v>12.3</v>
      </c>
      <c r="AA577">
        <f>datos[[#This Row],[mindfulness_minutes_per_day]]/60</f>
        <v>0.20500000000000002</v>
      </c>
    </row>
    <row r="578" spans="1:27" hidden="1" x14ac:dyDescent="0.25">
      <c r="A578" t="s">
        <v>607</v>
      </c>
      <c r="B578">
        <v>43</v>
      </c>
      <c r="C578" t="s">
        <v>29</v>
      </c>
      <c r="D578">
        <v>5.8</v>
      </c>
      <c r="E578">
        <v>2.7</v>
      </c>
      <c r="F578">
        <v>1.6</v>
      </c>
      <c r="G578">
        <v>1.3</v>
      </c>
      <c r="H578">
        <v>3.1</v>
      </c>
      <c r="I578">
        <v>1.8</v>
      </c>
      <c r="J578">
        <v>0.7</v>
      </c>
      <c r="K578">
        <v>2.4</v>
      </c>
      <c r="L578">
        <v>2.1</v>
      </c>
      <c r="M578">
        <v>4.3</v>
      </c>
      <c r="N578">
        <v>1</v>
      </c>
      <c r="O578">
        <v>10</v>
      </c>
      <c r="P578">
        <v>5</v>
      </c>
      <c r="Q578">
        <v>2.5</v>
      </c>
      <c r="R578">
        <f>datos[[#This Row],[physical_activity_hours_per_week]]/7</f>
        <v>0.35714285714285715</v>
      </c>
      <c r="S578" t="s">
        <v>27</v>
      </c>
      <c r="T578">
        <v>67</v>
      </c>
      <c r="U578" t="s">
        <v>2066</v>
      </c>
      <c r="V578" t="s">
        <v>2066</v>
      </c>
      <c r="W578">
        <v>129</v>
      </c>
      <c r="X578">
        <v>4</v>
      </c>
      <c r="Y578">
        <v>20</v>
      </c>
      <c r="Z578">
        <v>22</v>
      </c>
      <c r="AA578">
        <f>datos[[#This Row],[mindfulness_minutes_per_day]]/60</f>
        <v>0.36666666666666664</v>
      </c>
    </row>
    <row r="579" spans="1:27" hidden="1" x14ac:dyDescent="0.25">
      <c r="A579" t="s">
        <v>608</v>
      </c>
      <c r="B579">
        <v>58</v>
      </c>
      <c r="C579" t="s">
        <v>29</v>
      </c>
      <c r="D579">
        <v>6.5</v>
      </c>
      <c r="E579">
        <v>4.4000000000000004</v>
      </c>
      <c r="F579">
        <v>2.7</v>
      </c>
      <c r="G579">
        <v>1</v>
      </c>
      <c r="H579">
        <v>1.2</v>
      </c>
      <c r="I579">
        <v>3.7</v>
      </c>
      <c r="J579">
        <v>3.1</v>
      </c>
      <c r="K579">
        <v>2.7</v>
      </c>
      <c r="L579">
        <v>2.7</v>
      </c>
      <c r="M579">
        <v>7.4</v>
      </c>
      <c r="N579">
        <v>5</v>
      </c>
      <c r="O579">
        <v>6</v>
      </c>
      <c r="P579">
        <v>2</v>
      </c>
      <c r="Q579">
        <v>2.5</v>
      </c>
      <c r="R579">
        <f>datos[[#This Row],[physical_activity_hours_per_week]]/7</f>
        <v>0.35714285714285715</v>
      </c>
      <c r="S579" t="s">
        <v>27</v>
      </c>
      <c r="T579">
        <v>39</v>
      </c>
      <c r="U579" t="s">
        <v>2057</v>
      </c>
      <c r="V579" t="s">
        <v>2057</v>
      </c>
      <c r="W579">
        <v>263.89999999999998</v>
      </c>
      <c r="X579">
        <v>8</v>
      </c>
      <c r="Y579">
        <v>0</v>
      </c>
      <c r="Z579">
        <v>7</v>
      </c>
      <c r="AA579">
        <f>datos[[#This Row],[mindfulness_minutes_per_day]]/60</f>
        <v>0.11666666666666667</v>
      </c>
    </row>
    <row r="580" spans="1:27" hidden="1" x14ac:dyDescent="0.25">
      <c r="A580" t="s">
        <v>609</v>
      </c>
      <c r="B580">
        <v>14</v>
      </c>
      <c r="C580" t="s">
        <v>29</v>
      </c>
      <c r="D580">
        <v>4.2</v>
      </c>
      <c r="E580">
        <v>3.1</v>
      </c>
      <c r="F580">
        <v>1</v>
      </c>
      <c r="G580">
        <v>0.9</v>
      </c>
      <c r="H580">
        <v>0.8</v>
      </c>
      <c r="I580">
        <v>3.2</v>
      </c>
      <c r="J580">
        <v>3.1</v>
      </c>
      <c r="K580">
        <v>2.8</v>
      </c>
      <c r="L580">
        <v>0.9</v>
      </c>
      <c r="M580">
        <v>7.5</v>
      </c>
      <c r="N580">
        <v>10</v>
      </c>
      <c r="O580">
        <v>1</v>
      </c>
      <c r="P580">
        <v>1</v>
      </c>
      <c r="Q580">
        <v>2.2999999999999998</v>
      </c>
      <c r="R580">
        <f>datos[[#This Row],[physical_activity_hours_per_week]]/7</f>
        <v>0.32857142857142857</v>
      </c>
      <c r="S580" t="s">
        <v>27</v>
      </c>
      <c r="T580">
        <v>57</v>
      </c>
      <c r="U580" t="s">
        <v>2066</v>
      </c>
      <c r="V580" t="s">
        <v>2057</v>
      </c>
      <c r="W580">
        <v>143.6</v>
      </c>
      <c r="X580">
        <v>18</v>
      </c>
      <c r="Y580">
        <v>12</v>
      </c>
      <c r="Z580">
        <v>4</v>
      </c>
      <c r="AA580">
        <f>datos[[#This Row],[mindfulness_minutes_per_day]]/60</f>
        <v>6.6666666666666666E-2</v>
      </c>
    </row>
    <row r="581" spans="1:27" hidden="1" x14ac:dyDescent="0.25">
      <c r="A581" t="s">
        <v>610</v>
      </c>
      <c r="B581">
        <v>63</v>
      </c>
      <c r="C581" t="s">
        <v>32</v>
      </c>
      <c r="D581">
        <v>4.0999999999999996</v>
      </c>
      <c r="E581">
        <v>1.3</v>
      </c>
      <c r="F581">
        <v>2</v>
      </c>
      <c r="G581">
        <v>0</v>
      </c>
      <c r="H581">
        <v>2.2000000000000002</v>
      </c>
      <c r="I581">
        <v>3.8</v>
      </c>
      <c r="J581">
        <v>3.2</v>
      </c>
      <c r="K581">
        <v>2.7</v>
      </c>
      <c r="L581">
        <v>0.6</v>
      </c>
      <c r="M581">
        <v>8</v>
      </c>
      <c r="N581">
        <v>10</v>
      </c>
      <c r="O581">
        <v>4</v>
      </c>
      <c r="P581">
        <v>3</v>
      </c>
      <c r="Q581">
        <v>0.4</v>
      </c>
      <c r="R581">
        <f>datos[[#This Row],[physical_activity_hours_per_week]]/7</f>
        <v>5.7142857142857148E-2</v>
      </c>
      <c r="S581" t="s">
        <v>30</v>
      </c>
      <c r="T581">
        <v>31</v>
      </c>
      <c r="U581" t="s">
        <v>2057</v>
      </c>
      <c r="V581" t="s">
        <v>2066</v>
      </c>
      <c r="W581">
        <v>141.30000000000001</v>
      </c>
      <c r="X581">
        <v>10</v>
      </c>
      <c r="Y581">
        <v>2</v>
      </c>
      <c r="Z581">
        <v>16.100000000000001</v>
      </c>
      <c r="AA581">
        <f>datos[[#This Row],[mindfulness_minutes_per_day]]/60</f>
        <v>0.26833333333333337</v>
      </c>
    </row>
    <row r="582" spans="1:27" hidden="1" x14ac:dyDescent="0.25">
      <c r="A582" t="s">
        <v>611</v>
      </c>
      <c r="B582">
        <v>62</v>
      </c>
      <c r="C582" t="s">
        <v>26</v>
      </c>
      <c r="D582">
        <v>5.7</v>
      </c>
      <c r="E582">
        <v>3.2</v>
      </c>
      <c r="F582">
        <v>3</v>
      </c>
      <c r="G582">
        <v>1.3</v>
      </c>
      <c r="H582">
        <v>0</v>
      </c>
      <c r="I582">
        <v>3.2</v>
      </c>
      <c r="J582">
        <v>4.3</v>
      </c>
      <c r="K582">
        <v>5</v>
      </c>
      <c r="L582">
        <v>0</v>
      </c>
      <c r="M582">
        <v>7.9</v>
      </c>
      <c r="N582">
        <v>7</v>
      </c>
      <c r="O582">
        <v>9</v>
      </c>
      <c r="P582">
        <v>7</v>
      </c>
      <c r="Q582">
        <v>5.9</v>
      </c>
      <c r="R582">
        <f>datos[[#This Row],[physical_activity_hours_per_week]]/7</f>
        <v>0.84285714285714286</v>
      </c>
      <c r="S582" t="s">
        <v>34</v>
      </c>
      <c r="T582">
        <v>22</v>
      </c>
      <c r="U582" t="s">
        <v>2066</v>
      </c>
      <c r="V582" t="s">
        <v>2057</v>
      </c>
      <c r="W582">
        <v>145.69999999999999</v>
      </c>
      <c r="X582">
        <v>13</v>
      </c>
      <c r="Y582">
        <v>10</v>
      </c>
      <c r="Z582">
        <v>18</v>
      </c>
      <c r="AA582">
        <f>datos[[#This Row],[mindfulness_minutes_per_day]]/60</f>
        <v>0.3</v>
      </c>
    </row>
    <row r="583" spans="1:27" hidden="1" x14ac:dyDescent="0.25">
      <c r="A583" t="s">
        <v>612</v>
      </c>
      <c r="B583">
        <v>47</v>
      </c>
      <c r="C583" t="s">
        <v>26</v>
      </c>
      <c r="D583">
        <v>5.9</v>
      </c>
      <c r="E583">
        <v>3.7</v>
      </c>
      <c r="F583">
        <v>2.5</v>
      </c>
      <c r="G583">
        <v>1.4</v>
      </c>
      <c r="H583">
        <v>1.2</v>
      </c>
      <c r="I583">
        <v>2.8</v>
      </c>
      <c r="J583">
        <v>1.5</v>
      </c>
      <c r="K583">
        <v>1.9</v>
      </c>
      <c r="L583">
        <v>1</v>
      </c>
      <c r="M583">
        <v>9.6999999999999993</v>
      </c>
      <c r="N583">
        <v>1</v>
      </c>
      <c r="O583">
        <v>7</v>
      </c>
      <c r="P583">
        <v>3</v>
      </c>
      <c r="Q583">
        <v>5.8</v>
      </c>
      <c r="R583">
        <f>datos[[#This Row],[physical_activity_hours_per_week]]/7</f>
        <v>0.82857142857142851</v>
      </c>
      <c r="S583" t="s">
        <v>27</v>
      </c>
      <c r="T583">
        <v>74</v>
      </c>
      <c r="U583" t="s">
        <v>2066</v>
      </c>
      <c r="V583" t="s">
        <v>2057</v>
      </c>
      <c r="W583">
        <v>217.6</v>
      </c>
      <c r="X583">
        <v>13</v>
      </c>
      <c r="Y583">
        <v>15</v>
      </c>
      <c r="Z583">
        <v>3.6</v>
      </c>
      <c r="AA583">
        <f>datos[[#This Row],[mindfulness_minutes_per_day]]/60</f>
        <v>6.0000000000000005E-2</v>
      </c>
    </row>
    <row r="584" spans="1:27" hidden="1" x14ac:dyDescent="0.25">
      <c r="A584" t="s">
        <v>613</v>
      </c>
      <c r="B584">
        <v>35</v>
      </c>
      <c r="C584" t="s">
        <v>29</v>
      </c>
      <c r="D584">
        <v>6.9</v>
      </c>
      <c r="E584">
        <v>3.1</v>
      </c>
      <c r="F584">
        <v>2.2000000000000002</v>
      </c>
      <c r="G584">
        <v>0.7</v>
      </c>
      <c r="H584">
        <v>1</v>
      </c>
      <c r="I584">
        <v>3.6</v>
      </c>
      <c r="J584">
        <v>0</v>
      </c>
      <c r="K584">
        <v>2.7</v>
      </c>
      <c r="L584">
        <v>0</v>
      </c>
      <c r="M584">
        <v>7</v>
      </c>
      <c r="N584">
        <v>10</v>
      </c>
      <c r="O584">
        <v>1</v>
      </c>
      <c r="P584">
        <v>10</v>
      </c>
      <c r="Q584">
        <v>5.8</v>
      </c>
      <c r="R584">
        <f>datos[[#This Row],[physical_activity_hours_per_week]]/7</f>
        <v>0.82857142857142851</v>
      </c>
      <c r="S584" t="s">
        <v>27</v>
      </c>
      <c r="T584">
        <v>37</v>
      </c>
      <c r="U584" t="s">
        <v>2057</v>
      </c>
      <c r="V584" t="s">
        <v>2066</v>
      </c>
      <c r="W584">
        <v>118.1</v>
      </c>
      <c r="X584">
        <v>7</v>
      </c>
      <c r="Y584">
        <v>17</v>
      </c>
      <c r="Z584">
        <v>21.7</v>
      </c>
      <c r="AA584">
        <f>datos[[#This Row],[mindfulness_minutes_per_day]]/60</f>
        <v>0.36166666666666664</v>
      </c>
    </row>
    <row r="585" spans="1:27" hidden="1" x14ac:dyDescent="0.25">
      <c r="A585" t="s">
        <v>614</v>
      </c>
      <c r="B585">
        <v>29</v>
      </c>
      <c r="C585" t="s">
        <v>29</v>
      </c>
      <c r="D585">
        <v>7.3</v>
      </c>
      <c r="E585">
        <v>2.6</v>
      </c>
      <c r="F585">
        <v>3.8</v>
      </c>
      <c r="G585">
        <v>0.8</v>
      </c>
      <c r="H585">
        <v>1.8</v>
      </c>
      <c r="I585">
        <v>2.1</v>
      </c>
      <c r="J585">
        <v>1.2</v>
      </c>
      <c r="K585">
        <v>2.5</v>
      </c>
      <c r="L585">
        <v>1.6</v>
      </c>
      <c r="M585">
        <v>7.7</v>
      </c>
      <c r="N585">
        <v>9</v>
      </c>
      <c r="O585">
        <v>6</v>
      </c>
      <c r="P585">
        <v>10</v>
      </c>
      <c r="Q585">
        <v>0.6</v>
      </c>
      <c r="R585">
        <f>datos[[#This Row],[physical_activity_hours_per_week]]/7</f>
        <v>8.5714285714285715E-2</v>
      </c>
      <c r="S585" t="s">
        <v>34</v>
      </c>
      <c r="T585">
        <v>40</v>
      </c>
      <c r="U585" t="s">
        <v>2057</v>
      </c>
      <c r="V585" t="s">
        <v>2057</v>
      </c>
      <c r="W585">
        <v>189.7</v>
      </c>
      <c r="X585">
        <v>19</v>
      </c>
      <c r="Y585">
        <v>1</v>
      </c>
      <c r="Z585">
        <v>10.4</v>
      </c>
      <c r="AA585">
        <f>datos[[#This Row],[mindfulness_minutes_per_day]]/60</f>
        <v>0.17333333333333334</v>
      </c>
    </row>
    <row r="586" spans="1:27" hidden="1" x14ac:dyDescent="0.25">
      <c r="A586" t="s">
        <v>615</v>
      </c>
      <c r="B586">
        <v>38</v>
      </c>
      <c r="C586" t="s">
        <v>26</v>
      </c>
      <c r="D586">
        <v>3.8</v>
      </c>
      <c r="E586">
        <v>3.7</v>
      </c>
      <c r="F586">
        <v>3</v>
      </c>
      <c r="G586">
        <v>0.5</v>
      </c>
      <c r="H586">
        <v>2.7</v>
      </c>
      <c r="I586">
        <v>2.7</v>
      </c>
      <c r="J586">
        <v>3.2</v>
      </c>
      <c r="K586">
        <v>3.7</v>
      </c>
      <c r="L586">
        <v>0.6</v>
      </c>
      <c r="M586">
        <v>6.5</v>
      </c>
      <c r="N586">
        <v>7</v>
      </c>
      <c r="O586">
        <v>6</v>
      </c>
      <c r="P586">
        <v>9</v>
      </c>
      <c r="Q586">
        <v>3.8</v>
      </c>
      <c r="R586">
        <f>datos[[#This Row],[physical_activity_hours_per_week]]/7</f>
        <v>0.54285714285714282</v>
      </c>
      <c r="S586" t="s">
        <v>30</v>
      </c>
      <c r="T586">
        <v>54</v>
      </c>
      <c r="U586" t="s">
        <v>2057</v>
      </c>
      <c r="V586" t="s">
        <v>2057</v>
      </c>
      <c r="W586">
        <v>112</v>
      </c>
      <c r="X586">
        <v>0</v>
      </c>
      <c r="Y586">
        <v>17</v>
      </c>
      <c r="Z586">
        <v>14.1</v>
      </c>
      <c r="AA586">
        <f>datos[[#This Row],[mindfulness_minutes_per_day]]/60</f>
        <v>0.23499999999999999</v>
      </c>
    </row>
    <row r="587" spans="1:27" hidden="1" x14ac:dyDescent="0.25">
      <c r="A587" t="s">
        <v>616</v>
      </c>
      <c r="B587">
        <v>20</v>
      </c>
      <c r="C587" t="s">
        <v>29</v>
      </c>
      <c r="D587">
        <v>4.4000000000000004</v>
      </c>
      <c r="E587">
        <v>0.4</v>
      </c>
      <c r="F587">
        <v>2.9</v>
      </c>
      <c r="G587">
        <v>1.4</v>
      </c>
      <c r="H587">
        <v>3.1</v>
      </c>
      <c r="I587">
        <v>2</v>
      </c>
      <c r="J587">
        <v>1.9</v>
      </c>
      <c r="K587">
        <v>1.6</v>
      </c>
      <c r="L587">
        <v>2.2000000000000002</v>
      </c>
      <c r="M587">
        <v>5.5</v>
      </c>
      <c r="N587">
        <v>4</v>
      </c>
      <c r="O587">
        <v>2</v>
      </c>
      <c r="P587">
        <v>3</v>
      </c>
      <c r="Q587">
        <v>2.2000000000000002</v>
      </c>
      <c r="R587">
        <f>datos[[#This Row],[physical_activity_hours_per_week]]/7</f>
        <v>0.31428571428571433</v>
      </c>
      <c r="S587" t="s">
        <v>27</v>
      </c>
      <c r="T587">
        <v>56</v>
      </c>
      <c r="U587" t="s">
        <v>2057</v>
      </c>
      <c r="V587" t="s">
        <v>2057</v>
      </c>
      <c r="W587">
        <v>108.6</v>
      </c>
      <c r="X587">
        <v>3</v>
      </c>
      <c r="Y587">
        <v>16</v>
      </c>
      <c r="Z587">
        <v>21.9</v>
      </c>
      <c r="AA587">
        <f>datos[[#This Row],[mindfulness_minutes_per_day]]/60</f>
        <v>0.36499999999999999</v>
      </c>
    </row>
    <row r="588" spans="1:27" hidden="1" x14ac:dyDescent="0.25">
      <c r="A588" t="s">
        <v>617</v>
      </c>
      <c r="B588">
        <v>41</v>
      </c>
      <c r="C588" t="s">
        <v>26</v>
      </c>
      <c r="D588">
        <v>4.0999999999999996</v>
      </c>
      <c r="E588">
        <v>1.7</v>
      </c>
      <c r="F588">
        <v>2.7</v>
      </c>
      <c r="G588">
        <v>0.8</v>
      </c>
      <c r="H588">
        <v>1.7</v>
      </c>
      <c r="I588">
        <v>1.2</v>
      </c>
      <c r="J588">
        <v>0.3</v>
      </c>
      <c r="K588">
        <v>2</v>
      </c>
      <c r="L588">
        <v>2</v>
      </c>
      <c r="M588">
        <v>7.3</v>
      </c>
      <c r="N588">
        <v>4</v>
      </c>
      <c r="O588">
        <v>6</v>
      </c>
      <c r="P588">
        <v>6</v>
      </c>
      <c r="Q588">
        <v>2</v>
      </c>
      <c r="R588">
        <f>datos[[#This Row],[physical_activity_hours_per_week]]/7</f>
        <v>0.2857142857142857</v>
      </c>
      <c r="S588" t="s">
        <v>30</v>
      </c>
      <c r="T588">
        <v>38</v>
      </c>
      <c r="U588" t="s">
        <v>2057</v>
      </c>
      <c r="V588" t="s">
        <v>2057</v>
      </c>
      <c r="W588">
        <v>168.5</v>
      </c>
      <c r="X588">
        <v>15</v>
      </c>
      <c r="Y588">
        <v>0</v>
      </c>
      <c r="Z588">
        <v>16.2</v>
      </c>
      <c r="AA588">
        <f>datos[[#This Row],[mindfulness_minutes_per_day]]/60</f>
        <v>0.26999999999999996</v>
      </c>
    </row>
    <row r="589" spans="1:27" hidden="1" x14ac:dyDescent="0.25">
      <c r="A589" t="s">
        <v>618</v>
      </c>
      <c r="B589">
        <v>38</v>
      </c>
      <c r="C589" t="s">
        <v>32</v>
      </c>
      <c r="D589">
        <v>8.8000000000000007</v>
      </c>
      <c r="E589">
        <v>1</v>
      </c>
      <c r="F589">
        <v>2.8</v>
      </c>
      <c r="G589">
        <v>0.9</v>
      </c>
      <c r="H589">
        <v>0</v>
      </c>
      <c r="I589">
        <v>2.6</v>
      </c>
      <c r="J589">
        <v>0</v>
      </c>
      <c r="K589">
        <v>0.5</v>
      </c>
      <c r="L589">
        <v>0.8</v>
      </c>
      <c r="M589">
        <v>7.7</v>
      </c>
      <c r="N589">
        <v>10</v>
      </c>
      <c r="O589">
        <v>10</v>
      </c>
      <c r="P589">
        <v>2</v>
      </c>
      <c r="Q589">
        <v>1.1000000000000001</v>
      </c>
      <c r="R589">
        <f>datos[[#This Row],[physical_activity_hours_per_week]]/7</f>
        <v>0.15714285714285717</v>
      </c>
      <c r="S589" t="s">
        <v>27</v>
      </c>
      <c r="T589">
        <v>44</v>
      </c>
      <c r="U589" t="s">
        <v>2057</v>
      </c>
      <c r="V589" t="s">
        <v>2066</v>
      </c>
      <c r="W589">
        <v>210.7</v>
      </c>
      <c r="X589">
        <v>0</v>
      </c>
      <c r="Y589">
        <v>3</v>
      </c>
      <c r="Z589">
        <v>10</v>
      </c>
      <c r="AA589">
        <f>datos[[#This Row],[mindfulness_minutes_per_day]]/60</f>
        <v>0.16666666666666666</v>
      </c>
    </row>
    <row r="590" spans="1:27" hidden="1" x14ac:dyDescent="0.25">
      <c r="A590" t="s">
        <v>619</v>
      </c>
      <c r="B590">
        <v>22</v>
      </c>
      <c r="C590" t="s">
        <v>26</v>
      </c>
      <c r="D590">
        <v>5.8</v>
      </c>
      <c r="E590">
        <v>5</v>
      </c>
      <c r="F590">
        <v>3.7</v>
      </c>
      <c r="G590">
        <v>1.3</v>
      </c>
      <c r="H590">
        <v>1</v>
      </c>
      <c r="I590">
        <v>2.2000000000000002</v>
      </c>
      <c r="J590">
        <v>3.7</v>
      </c>
      <c r="K590">
        <v>3.8</v>
      </c>
      <c r="L590">
        <v>2.2000000000000002</v>
      </c>
      <c r="M590">
        <v>6.9</v>
      </c>
      <c r="N590">
        <v>7</v>
      </c>
      <c r="O590">
        <v>2</v>
      </c>
      <c r="P590">
        <v>8</v>
      </c>
      <c r="Q590">
        <v>8.1</v>
      </c>
      <c r="R590">
        <f>datos[[#This Row],[physical_activity_hours_per_week]]/7</f>
        <v>1.157142857142857</v>
      </c>
      <c r="S590" t="s">
        <v>30</v>
      </c>
      <c r="T590">
        <v>75</v>
      </c>
      <c r="U590" t="s">
        <v>2057</v>
      </c>
      <c r="V590" t="s">
        <v>2066</v>
      </c>
      <c r="W590">
        <v>130.80000000000001</v>
      </c>
      <c r="X590">
        <v>18</v>
      </c>
      <c r="Y590">
        <v>19</v>
      </c>
      <c r="Z590">
        <v>4.5999999999999996</v>
      </c>
      <c r="AA590">
        <f>datos[[#This Row],[mindfulness_minutes_per_day]]/60</f>
        <v>7.6666666666666661E-2</v>
      </c>
    </row>
    <row r="591" spans="1:27" hidden="1" x14ac:dyDescent="0.25">
      <c r="A591" t="s">
        <v>620</v>
      </c>
      <c r="B591">
        <v>38</v>
      </c>
      <c r="C591" t="s">
        <v>26</v>
      </c>
      <c r="D591">
        <v>6</v>
      </c>
      <c r="E591">
        <v>4.0999999999999996</v>
      </c>
      <c r="F591">
        <v>1.6</v>
      </c>
      <c r="G591">
        <v>1.2</v>
      </c>
      <c r="H591">
        <v>1.1000000000000001</v>
      </c>
      <c r="I591">
        <v>3.5</v>
      </c>
      <c r="J591">
        <v>2.7</v>
      </c>
      <c r="K591">
        <v>0.5</v>
      </c>
      <c r="L591">
        <v>1.3</v>
      </c>
      <c r="M591">
        <v>4.5</v>
      </c>
      <c r="N591">
        <v>6</v>
      </c>
      <c r="O591">
        <v>8</v>
      </c>
      <c r="P591">
        <v>10</v>
      </c>
      <c r="Q591">
        <v>2.5</v>
      </c>
      <c r="R591">
        <f>datos[[#This Row],[physical_activity_hours_per_week]]/7</f>
        <v>0.35714285714285715</v>
      </c>
      <c r="S591" t="s">
        <v>34</v>
      </c>
      <c r="T591">
        <v>37</v>
      </c>
      <c r="U591" t="s">
        <v>2057</v>
      </c>
      <c r="V591" t="s">
        <v>2057</v>
      </c>
      <c r="W591">
        <v>130.5</v>
      </c>
      <c r="X591">
        <v>2</v>
      </c>
      <c r="Y591">
        <v>20</v>
      </c>
      <c r="Z591">
        <v>31.7</v>
      </c>
      <c r="AA591">
        <f>datos[[#This Row],[mindfulness_minutes_per_day]]/60</f>
        <v>0.52833333333333332</v>
      </c>
    </row>
    <row r="592" spans="1:27" hidden="1" x14ac:dyDescent="0.25">
      <c r="A592" t="s">
        <v>621</v>
      </c>
      <c r="B592">
        <v>46</v>
      </c>
      <c r="C592" t="s">
        <v>29</v>
      </c>
      <c r="D592">
        <v>6.1</v>
      </c>
      <c r="E592">
        <v>3.3</v>
      </c>
      <c r="F592">
        <v>3</v>
      </c>
      <c r="G592">
        <v>1.3</v>
      </c>
      <c r="H592">
        <v>1.9</v>
      </c>
      <c r="I592">
        <v>1.8</v>
      </c>
      <c r="J592">
        <v>1.4</v>
      </c>
      <c r="K592">
        <v>3.2</v>
      </c>
      <c r="L592">
        <v>0</v>
      </c>
      <c r="M592">
        <v>4.8</v>
      </c>
      <c r="N592">
        <v>3</v>
      </c>
      <c r="O592">
        <v>7</v>
      </c>
      <c r="P592">
        <v>5</v>
      </c>
      <c r="Q592">
        <v>1.2</v>
      </c>
      <c r="R592">
        <f>datos[[#This Row],[physical_activity_hours_per_week]]/7</f>
        <v>0.17142857142857143</v>
      </c>
      <c r="S592" t="s">
        <v>27</v>
      </c>
      <c r="T592">
        <v>59</v>
      </c>
      <c r="U592" t="s">
        <v>2066</v>
      </c>
      <c r="V592" t="s">
        <v>2057</v>
      </c>
      <c r="W592">
        <v>181.8</v>
      </c>
      <c r="X592">
        <v>1</v>
      </c>
      <c r="Y592">
        <v>5</v>
      </c>
      <c r="Z592">
        <v>3.7</v>
      </c>
      <c r="AA592">
        <f>datos[[#This Row],[mindfulness_minutes_per_day]]/60</f>
        <v>6.1666666666666668E-2</v>
      </c>
    </row>
    <row r="593" spans="1:27" hidden="1" x14ac:dyDescent="0.25">
      <c r="A593" t="s">
        <v>622</v>
      </c>
      <c r="B593">
        <v>63</v>
      </c>
      <c r="C593" t="s">
        <v>29</v>
      </c>
      <c r="D593">
        <v>4.5999999999999996</v>
      </c>
      <c r="E593">
        <v>0.8</v>
      </c>
      <c r="F593">
        <v>2.4</v>
      </c>
      <c r="G593">
        <v>1.1000000000000001</v>
      </c>
      <c r="H593">
        <v>1.6</v>
      </c>
      <c r="I593">
        <v>1.1000000000000001</v>
      </c>
      <c r="J593">
        <v>4.3</v>
      </c>
      <c r="K593">
        <v>4.7</v>
      </c>
      <c r="L593">
        <v>0.2</v>
      </c>
      <c r="M593">
        <v>7.4</v>
      </c>
      <c r="N593">
        <v>9</v>
      </c>
      <c r="O593">
        <v>6</v>
      </c>
      <c r="P593">
        <v>2</v>
      </c>
      <c r="Q593">
        <v>3.3</v>
      </c>
      <c r="R593">
        <f>datos[[#This Row],[physical_activity_hours_per_week]]/7</f>
        <v>0.47142857142857142</v>
      </c>
      <c r="S593" t="s">
        <v>34</v>
      </c>
      <c r="T593">
        <v>49</v>
      </c>
      <c r="U593" t="s">
        <v>2057</v>
      </c>
      <c r="V593" t="s">
        <v>2066</v>
      </c>
      <c r="W593">
        <v>149.5</v>
      </c>
      <c r="X593">
        <v>16</v>
      </c>
      <c r="Y593">
        <v>20</v>
      </c>
      <c r="Z593">
        <v>12.5</v>
      </c>
      <c r="AA593">
        <f>datos[[#This Row],[mindfulness_minutes_per_day]]/60</f>
        <v>0.20833333333333334</v>
      </c>
    </row>
    <row r="594" spans="1:27" hidden="1" x14ac:dyDescent="0.25">
      <c r="A594" t="s">
        <v>623</v>
      </c>
      <c r="B594">
        <v>53</v>
      </c>
      <c r="C594" t="s">
        <v>29</v>
      </c>
      <c r="D594">
        <v>9.1</v>
      </c>
      <c r="E594">
        <v>4.0999999999999996</v>
      </c>
      <c r="F594">
        <v>1.6</v>
      </c>
      <c r="G594">
        <v>1.1000000000000001</v>
      </c>
      <c r="H594">
        <v>0.8</v>
      </c>
      <c r="I594">
        <v>3.5</v>
      </c>
      <c r="J594">
        <v>5.2</v>
      </c>
      <c r="K594">
        <v>5</v>
      </c>
      <c r="L594">
        <v>0.5</v>
      </c>
      <c r="M594">
        <v>6.1</v>
      </c>
      <c r="N594">
        <v>6</v>
      </c>
      <c r="O594">
        <v>10</v>
      </c>
      <c r="P594">
        <v>7</v>
      </c>
      <c r="Q594">
        <v>4.5</v>
      </c>
      <c r="R594">
        <f>datos[[#This Row],[physical_activity_hours_per_week]]/7</f>
        <v>0.6428571428571429</v>
      </c>
      <c r="S594" t="s">
        <v>27</v>
      </c>
      <c r="T594">
        <v>75</v>
      </c>
      <c r="U594" t="s">
        <v>2066</v>
      </c>
      <c r="V594" t="s">
        <v>2066</v>
      </c>
      <c r="W594">
        <v>184</v>
      </c>
      <c r="X594">
        <v>10</v>
      </c>
      <c r="Y594">
        <v>4</v>
      </c>
      <c r="Z594">
        <v>14.1</v>
      </c>
      <c r="AA594">
        <f>datos[[#This Row],[mindfulness_minutes_per_day]]/60</f>
        <v>0.23499999999999999</v>
      </c>
    </row>
    <row r="595" spans="1:27" hidden="1" x14ac:dyDescent="0.25">
      <c r="A595" t="s">
        <v>624</v>
      </c>
      <c r="B595">
        <v>19</v>
      </c>
      <c r="C595" t="s">
        <v>26</v>
      </c>
      <c r="D595">
        <v>6.8</v>
      </c>
      <c r="E595">
        <v>5.0999999999999996</v>
      </c>
      <c r="F595">
        <v>1.9</v>
      </c>
      <c r="G595">
        <v>1.1000000000000001</v>
      </c>
      <c r="H595">
        <v>0.2</v>
      </c>
      <c r="I595">
        <v>2.1</v>
      </c>
      <c r="J595">
        <v>3.2</v>
      </c>
      <c r="K595">
        <v>2.1</v>
      </c>
      <c r="L595">
        <v>1.2</v>
      </c>
      <c r="M595">
        <v>6.9</v>
      </c>
      <c r="N595">
        <v>2</v>
      </c>
      <c r="O595">
        <v>6</v>
      </c>
      <c r="P595">
        <v>3</v>
      </c>
      <c r="Q595">
        <v>2.7</v>
      </c>
      <c r="R595">
        <f>datos[[#This Row],[physical_activity_hours_per_week]]/7</f>
        <v>0.38571428571428573</v>
      </c>
      <c r="S595" t="s">
        <v>30</v>
      </c>
      <c r="T595">
        <v>61</v>
      </c>
      <c r="U595" t="s">
        <v>2066</v>
      </c>
      <c r="V595" t="s">
        <v>2057</v>
      </c>
      <c r="W595">
        <v>68.7</v>
      </c>
      <c r="X595">
        <v>2</v>
      </c>
      <c r="Y595">
        <v>19</v>
      </c>
      <c r="Z595">
        <v>14.5</v>
      </c>
      <c r="AA595">
        <f>datos[[#This Row],[mindfulness_minutes_per_day]]/60</f>
        <v>0.24166666666666667</v>
      </c>
    </row>
    <row r="596" spans="1:27" hidden="1" x14ac:dyDescent="0.25">
      <c r="A596" t="s">
        <v>625</v>
      </c>
      <c r="B596">
        <v>16</v>
      </c>
      <c r="C596" t="s">
        <v>29</v>
      </c>
      <c r="D596">
        <v>6.1</v>
      </c>
      <c r="E596">
        <v>3.9</v>
      </c>
      <c r="F596">
        <v>2.2000000000000002</v>
      </c>
      <c r="G596">
        <v>1.2</v>
      </c>
      <c r="H596">
        <v>0.6</v>
      </c>
      <c r="I596">
        <v>1.1000000000000001</v>
      </c>
      <c r="J596">
        <v>2.9</v>
      </c>
      <c r="K596">
        <v>2.1</v>
      </c>
      <c r="L596">
        <v>0.8</v>
      </c>
      <c r="M596">
        <v>7.1</v>
      </c>
      <c r="N596">
        <v>10</v>
      </c>
      <c r="O596">
        <v>9</v>
      </c>
      <c r="P596">
        <v>5</v>
      </c>
      <c r="Q596">
        <v>3.5</v>
      </c>
      <c r="R596">
        <f>datos[[#This Row],[physical_activity_hours_per_week]]/7</f>
        <v>0.5</v>
      </c>
      <c r="S596" t="s">
        <v>27</v>
      </c>
      <c r="T596">
        <v>70</v>
      </c>
      <c r="U596" t="s">
        <v>2066</v>
      </c>
      <c r="V596" t="s">
        <v>2057</v>
      </c>
      <c r="W596">
        <v>98</v>
      </c>
      <c r="X596">
        <v>6</v>
      </c>
      <c r="Y596">
        <v>8</v>
      </c>
      <c r="Z596">
        <v>27</v>
      </c>
      <c r="AA596">
        <f>datos[[#This Row],[mindfulness_minutes_per_day]]/60</f>
        <v>0.45</v>
      </c>
    </row>
    <row r="597" spans="1:27" hidden="1" x14ac:dyDescent="0.25">
      <c r="A597" t="s">
        <v>626</v>
      </c>
      <c r="B597">
        <v>62</v>
      </c>
      <c r="C597" t="s">
        <v>29</v>
      </c>
      <c r="D597">
        <v>3.8</v>
      </c>
      <c r="E597">
        <v>2.9</v>
      </c>
      <c r="F597">
        <v>1.1000000000000001</v>
      </c>
      <c r="G597">
        <v>1.3</v>
      </c>
      <c r="H597">
        <v>0.6</v>
      </c>
      <c r="I597">
        <v>3.7</v>
      </c>
      <c r="J597">
        <v>2.6</v>
      </c>
      <c r="K597">
        <v>2.4</v>
      </c>
      <c r="L597">
        <v>0.7</v>
      </c>
      <c r="M597">
        <v>6.4</v>
      </c>
      <c r="N597">
        <v>2</v>
      </c>
      <c r="O597">
        <v>9</v>
      </c>
      <c r="P597">
        <v>9</v>
      </c>
      <c r="Q597">
        <v>5</v>
      </c>
      <c r="R597">
        <f>datos[[#This Row],[physical_activity_hours_per_week]]/7</f>
        <v>0.7142857142857143</v>
      </c>
      <c r="S597" t="s">
        <v>30</v>
      </c>
      <c r="T597">
        <v>61</v>
      </c>
      <c r="U597" t="s">
        <v>2057</v>
      </c>
      <c r="V597" t="s">
        <v>2066</v>
      </c>
      <c r="W597">
        <v>146.9</v>
      </c>
      <c r="X597">
        <v>9</v>
      </c>
      <c r="Y597">
        <v>20</v>
      </c>
      <c r="Z597">
        <v>10.4</v>
      </c>
      <c r="AA597">
        <f>datos[[#This Row],[mindfulness_minutes_per_day]]/60</f>
        <v>0.17333333333333334</v>
      </c>
    </row>
    <row r="598" spans="1:27" hidden="1" x14ac:dyDescent="0.25">
      <c r="A598" t="s">
        <v>627</v>
      </c>
      <c r="B598">
        <v>57</v>
      </c>
      <c r="C598" t="s">
        <v>26</v>
      </c>
      <c r="D598">
        <v>3.7</v>
      </c>
      <c r="E598">
        <v>3.9</v>
      </c>
      <c r="F598">
        <v>2.9</v>
      </c>
      <c r="G598">
        <v>0.4</v>
      </c>
      <c r="H598">
        <v>3.1</v>
      </c>
      <c r="I598">
        <v>3.1</v>
      </c>
      <c r="J598">
        <v>3</v>
      </c>
      <c r="K598">
        <v>3.7</v>
      </c>
      <c r="L598">
        <v>1.8</v>
      </c>
      <c r="M598">
        <v>6.2</v>
      </c>
      <c r="N598">
        <v>1</v>
      </c>
      <c r="O598">
        <v>10</v>
      </c>
      <c r="P598">
        <v>1</v>
      </c>
      <c r="Q598">
        <v>1.1000000000000001</v>
      </c>
      <c r="R598">
        <f>datos[[#This Row],[physical_activity_hours_per_week]]/7</f>
        <v>0.15714285714285717</v>
      </c>
      <c r="S598" t="s">
        <v>27</v>
      </c>
      <c r="T598">
        <v>72</v>
      </c>
      <c r="U598" t="s">
        <v>2066</v>
      </c>
      <c r="V598" t="s">
        <v>2057</v>
      </c>
      <c r="W598">
        <v>172.6</v>
      </c>
      <c r="X598">
        <v>2</v>
      </c>
      <c r="Y598">
        <v>3</v>
      </c>
      <c r="Z598">
        <v>9.1999999999999993</v>
      </c>
      <c r="AA598">
        <f>datos[[#This Row],[mindfulness_minutes_per_day]]/60</f>
        <v>0.15333333333333332</v>
      </c>
    </row>
    <row r="599" spans="1:27" hidden="1" x14ac:dyDescent="0.25">
      <c r="A599" t="s">
        <v>628</v>
      </c>
      <c r="B599">
        <v>23</v>
      </c>
      <c r="C599" t="s">
        <v>29</v>
      </c>
      <c r="D599">
        <v>5.4</v>
      </c>
      <c r="E599">
        <v>3.4</v>
      </c>
      <c r="F599">
        <v>1.9</v>
      </c>
      <c r="G599">
        <v>0.7</v>
      </c>
      <c r="H599">
        <v>0.7</v>
      </c>
      <c r="I599">
        <v>4.2</v>
      </c>
      <c r="J599">
        <v>4.4000000000000004</v>
      </c>
      <c r="K599">
        <v>2.2999999999999998</v>
      </c>
      <c r="L599">
        <v>2</v>
      </c>
      <c r="M599">
        <v>6.3</v>
      </c>
      <c r="N599">
        <v>5</v>
      </c>
      <c r="O599">
        <v>10</v>
      </c>
      <c r="P599">
        <v>2</v>
      </c>
      <c r="Q599">
        <v>3.4</v>
      </c>
      <c r="R599">
        <f>datos[[#This Row],[physical_activity_hours_per_week]]/7</f>
        <v>0.48571428571428571</v>
      </c>
      <c r="S599" t="s">
        <v>30</v>
      </c>
      <c r="T599">
        <v>53</v>
      </c>
      <c r="U599" t="s">
        <v>2057</v>
      </c>
      <c r="V599" t="s">
        <v>2066</v>
      </c>
      <c r="W599">
        <v>143.5</v>
      </c>
      <c r="X599">
        <v>7</v>
      </c>
      <c r="Y599">
        <v>4</v>
      </c>
      <c r="Z599">
        <v>22.4</v>
      </c>
      <c r="AA599">
        <f>datos[[#This Row],[mindfulness_minutes_per_day]]/60</f>
        <v>0.37333333333333329</v>
      </c>
    </row>
    <row r="600" spans="1:27" hidden="1" x14ac:dyDescent="0.25">
      <c r="A600" t="s">
        <v>629</v>
      </c>
      <c r="B600">
        <v>41</v>
      </c>
      <c r="C600" t="s">
        <v>29</v>
      </c>
      <c r="D600">
        <v>4.5999999999999996</v>
      </c>
      <c r="E600">
        <v>4.4000000000000004</v>
      </c>
      <c r="F600">
        <v>2.1</v>
      </c>
      <c r="G600">
        <v>0.9</v>
      </c>
      <c r="H600">
        <v>1.6</v>
      </c>
      <c r="I600">
        <v>1.6</v>
      </c>
      <c r="J600">
        <v>0.8</v>
      </c>
      <c r="K600">
        <v>2.1</v>
      </c>
      <c r="L600">
        <v>0.6</v>
      </c>
      <c r="M600">
        <v>7.2</v>
      </c>
      <c r="N600">
        <v>10</v>
      </c>
      <c r="O600">
        <v>2</v>
      </c>
      <c r="P600">
        <v>5</v>
      </c>
      <c r="Q600">
        <v>1.7</v>
      </c>
      <c r="R600">
        <f>datos[[#This Row],[physical_activity_hours_per_week]]/7</f>
        <v>0.24285714285714285</v>
      </c>
      <c r="S600" t="s">
        <v>30</v>
      </c>
      <c r="T600">
        <v>29</v>
      </c>
      <c r="U600" t="s">
        <v>2066</v>
      </c>
      <c r="V600" t="s">
        <v>2066</v>
      </c>
      <c r="W600">
        <v>154</v>
      </c>
      <c r="X600">
        <v>4</v>
      </c>
      <c r="Y600">
        <v>7</v>
      </c>
      <c r="Z600">
        <v>8.9</v>
      </c>
      <c r="AA600">
        <f>datos[[#This Row],[mindfulness_minutes_per_day]]/60</f>
        <v>0.14833333333333334</v>
      </c>
    </row>
    <row r="601" spans="1:27" hidden="1" x14ac:dyDescent="0.25">
      <c r="A601" t="s">
        <v>630</v>
      </c>
      <c r="B601">
        <v>48</v>
      </c>
      <c r="C601" t="s">
        <v>29</v>
      </c>
      <c r="D601">
        <v>3.9</v>
      </c>
      <c r="E601">
        <v>4.4000000000000004</v>
      </c>
      <c r="F601">
        <v>3.4</v>
      </c>
      <c r="G601">
        <v>1.2</v>
      </c>
      <c r="H601">
        <v>2.5</v>
      </c>
      <c r="I601">
        <v>1.4</v>
      </c>
      <c r="J601">
        <v>1.6</v>
      </c>
      <c r="K601">
        <v>3.9</v>
      </c>
      <c r="L601">
        <v>0.4</v>
      </c>
      <c r="M601">
        <v>7.1</v>
      </c>
      <c r="N601">
        <v>6</v>
      </c>
      <c r="O601">
        <v>3</v>
      </c>
      <c r="P601">
        <v>4</v>
      </c>
      <c r="Q601">
        <v>1.5</v>
      </c>
      <c r="R601">
        <f>datos[[#This Row],[physical_activity_hours_per_week]]/7</f>
        <v>0.21428571428571427</v>
      </c>
      <c r="S601" t="s">
        <v>27</v>
      </c>
      <c r="T601">
        <v>41</v>
      </c>
      <c r="U601" t="s">
        <v>2066</v>
      </c>
      <c r="V601" t="s">
        <v>2066</v>
      </c>
      <c r="W601">
        <v>180.3</v>
      </c>
      <c r="X601">
        <v>9</v>
      </c>
      <c r="Y601">
        <v>16</v>
      </c>
      <c r="Z601">
        <v>17</v>
      </c>
      <c r="AA601">
        <f>datos[[#This Row],[mindfulness_minutes_per_day]]/60</f>
        <v>0.28333333333333333</v>
      </c>
    </row>
    <row r="602" spans="1:27" hidden="1" x14ac:dyDescent="0.25">
      <c r="A602" t="s">
        <v>631</v>
      </c>
      <c r="B602">
        <v>37</v>
      </c>
      <c r="C602" t="s">
        <v>32</v>
      </c>
      <c r="D602">
        <v>5.3</v>
      </c>
      <c r="E602">
        <v>2.7</v>
      </c>
      <c r="F602">
        <v>2.1</v>
      </c>
      <c r="G602">
        <v>1.8</v>
      </c>
      <c r="H602">
        <v>1.7</v>
      </c>
      <c r="I602">
        <v>0.7</v>
      </c>
      <c r="J602">
        <v>1.9</v>
      </c>
      <c r="K602">
        <v>2.6</v>
      </c>
      <c r="L602">
        <v>2.5</v>
      </c>
      <c r="M602">
        <v>5.5</v>
      </c>
      <c r="N602">
        <v>3</v>
      </c>
      <c r="O602">
        <v>10</v>
      </c>
      <c r="P602">
        <v>1</v>
      </c>
      <c r="Q602">
        <v>6.5</v>
      </c>
      <c r="R602">
        <f>datos[[#This Row],[physical_activity_hours_per_week]]/7</f>
        <v>0.9285714285714286</v>
      </c>
      <c r="S602" t="s">
        <v>27</v>
      </c>
      <c r="T602">
        <v>69</v>
      </c>
      <c r="U602" t="s">
        <v>2066</v>
      </c>
      <c r="V602" t="s">
        <v>2057</v>
      </c>
      <c r="W602">
        <v>87.7</v>
      </c>
      <c r="X602">
        <v>11</v>
      </c>
      <c r="Y602">
        <v>14</v>
      </c>
      <c r="Z602">
        <v>11.6</v>
      </c>
      <c r="AA602">
        <f>datos[[#This Row],[mindfulness_minutes_per_day]]/60</f>
        <v>0.19333333333333333</v>
      </c>
    </row>
    <row r="603" spans="1:27" hidden="1" x14ac:dyDescent="0.25">
      <c r="A603" t="s">
        <v>632</v>
      </c>
      <c r="B603">
        <v>33</v>
      </c>
      <c r="C603" t="s">
        <v>26</v>
      </c>
      <c r="D603">
        <v>5.6</v>
      </c>
      <c r="E603">
        <v>2</v>
      </c>
      <c r="F603">
        <v>3.6</v>
      </c>
      <c r="G603">
        <v>0.6</v>
      </c>
      <c r="H603">
        <v>0.4</v>
      </c>
      <c r="I603">
        <v>1.3</v>
      </c>
      <c r="J603">
        <v>2.7</v>
      </c>
      <c r="K603">
        <v>2.2999999999999998</v>
      </c>
      <c r="L603">
        <v>3.9</v>
      </c>
      <c r="M603">
        <v>6.5</v>
      </c>
      <c r="N603">
        <v>4</v>
      </c>
      <c r="O603">
        <v>7</v>
      </c>
      <c r="P603">
        <v>7</v>
      </c>
      <c r="Q603">
        <v>2.8</v>
      </c>
      <c r="R603">
        <f>datos[[#This Row],[physical_activity_hours_per_week]]/7</f>
        <v>0.39999999999999997</v>
      </c>
      <c r="S603" t="s">
        <v>27</v>
      </c>
      <c r="T603">
        <v>23</v>
      </c>
      <c r="U603" t="s">
        <v>2066</v>
      </c>
      <c r="V603" t="s">
        <v>2057</v>
      </c>
      <c r="W603">
        <v>180.3</v>
      </c>
      <c r="X603">
        <v>17</v>
      </c>
      <c r="Y603">
        <v>19</v>
      </c>
      <c r="Z603">
        <v>17.399999999999999</v>
      </c>
      <c r="AA603">
        <f>datos[[#This Row],[mindfulness_minutes_per_day]]/60</f>
        <v>0.28999999999999998</v>
      </c>
    </row>
    <row r="604" spans="1:27" hidden="1" x14ac:dyDescent="0.25">
      <c r="A604" t="s">
        <v>633</v>
      </c>
      <c r="B604">
        <v>48</v>
      </c>
      <c r="C604" t="s">
        <v>26</v>
      </c>
      <c r="D604">
        <v>6.3</v>
      </c>
      <c r="E604">
        <v>2.4</v>
      </c>
      <c r="F604">
        <v>1.5</v>
      </c>
      <c r="G604">
        <v>1.4</v>
      </c>
      <c r="H604">
        <v>2.5</v>
      </c>
      <c r="I604">
        <v>1.5</v>
      </c>
      <c r="J604">
        <v>3.9</v>
      </c>
      <c r="K604">
        <v>1.4</v>
      </c>
      <c r="L604">
        <v>0.3</v>
      </c>
      <c r="M604">
        <v>5.2</v>
      </c>
      <c r="N604">
        <v>5</v>
      </c>
      <c r="O604">
        <v>10</v>
      </c>
      <c r="P604">
        <v>9</v>
      </c>
      <c r="Q604">
        <v>0.9</v>
      </c>
      <c r="R604">
        <f>datos[[#This Row],[physical_activity_hours_per_week]]/7</f>
        <v>0.12857142857142859</v>
      </c>
      <c r="S604" t="s">
        <v>30</v>
      </c>
      <c r="T604">
        <v>22</v>
      </c>
      <c r="U604" t="s">
        <v>2057</v>
      </c>
      <c r="V604" t="s">
        <v>2066</v>
      </c>
      <c r="W604">
        <v>202.5</v>
      </c>
      <c r="X604">
        <v>5</v>
      </c>
      <c r="Y604">
        <v>12</v>
      </c>
      <c r="Z604">
        <v>15.8</v>
      </c>
      <c r="AA604">
        <f>datos[[#This Row],[mindfulness_minutes_per_day]]/60</f>
        <v>0.26333333333333336</v>
      </c>
    </row>
    <row r="605" spans="1:27" hidden="1" x14ac:dyDescent="0.25">
      <c r="A605" t="s">
        <v>634</v>
      </c>
      <c r="B605">
        <v>22</v>
      </c>
      <c r="C605" t="s">
        <v>29</v>
      </c>
      <c r="D605">
        <v>5</v>
      </c>
      <c r="E605">
        <v>3.8</v>
      </c>
      <c r="F605">
        <v>0.9</v>
      </c>
      <c r="G605">
        <v>0.7</v>
      </c>
      <c r="H605">
        <v>1.9</v>
      </c>
      <c r="I605">
        <v>2.8</v>
      </c>
      <c r="J605">
        <v>2.5</v>
      </c>
      <c r="K605">
        <v>3.8</v>
      </c>
      <c r="L605">
        <v>2.1</v>
      </c>
      <c r="M605">
        <v>7.1</v>
      </c>
      <c r="N605">
        <v>4</v>
      </c>
      <c r="O605">
        <v>9</v>
      </c>
      <c r="P605">
        <v>1</v>
      </c>
      <c r="Q605">
        <v>2.8</v>
      </c>
      <c r="R605">
        <f>datos[[#This Row],[physical_activity_hours_per_week]]/7</f>
        <v>0.39999999999999997</v>
      </c>
      <c r="S605" t="s">
        <v>34</v>
      </c>
      <c r="T605">
        <v>68</v>
      </c>
      <c r="U605" t="s">
        <v>2057</v>
      </c>
      <c r="V605" t="s">
        <v>2066</v>
      </c>
      <c r="W605">
        <v>132.9</v>
      </c>
      <c r="X605">
        <v>7</v>
      </c>
      <c r="Y605">
        <v>14</v>
      </c>
      <c r="Z605">
        <v>6.8</v>
      </c>
      <c r="AA605">
        <f>datos[[#This Row],[mindfulness_minutes_per_day]]/60</f>
        <v>0.11333333333333333</v>
      </c>
    </row>
    <row r="606" spans="1:27" hidden="1" x14ac:dyDescent="0.25">
      <c r="A606" t="s">
        <v>635</v>
      </c>
      <c r="B606">
        <v>49</v>
      </c>
      <c r="C606" t="s">
        <v>32</v>
      </c>
      <c r="D606">
        <v>4</v>
      </c>
      <c r="E606">
        <v>2.5</v>
      </c>
      <c r="F606">
        <v>1.7</v>
      </c>
      <c r="G606">
        <v>1.7</v>
      </c>
      <c r="H606">
        <v>0</v>
      </c>
      <c r="I606">
        <v>0.9</v>
      </c>
      <c r="J606">
        <v>2.8</v>
      </c>
      <c r="K606">
        <v>2.8</v>
      </c>
      <c r="L606">
        <v>1.1000000000000001</v>
      </c>
      <c r="M606">
        <v>5.9</v>
      </c>
      <c r="N606">
        <v>9</v>
      </c>
      <c r="O606">
        <v>6</v>
      </c>
      <c r="P606">
        <v>8</v>
      </c>
      <c r="Q606">
        <v>0.6</v>
      </c>
      <c r="R606">
        <f>datos[[#This Row],[physical_activity_hours_per_week]]/7</f>
        <v>8.5714285714285715E-2</v>
      </c>
      <c r="S606" t="s">
        <v>27</v>
      </c>
      <c r="T606">
        <v>75</v>
      </c>
      <c r="U606" t="s">
        <v>2066</v>
      </c>
      <c r="V606" t="s">
        <v>2057</v>
      </c>
      <c r="W606">
        <v>106.9</v>
      </c>
      <c r="X606">
        <v>17</v>
      </c>
      <c r="Y606">
        <v>3</v>
      </c>
      <c r="Z606">
        <v>0</v>
      </c>
      <c r="AA606">
        <f>datos[[#This Row],[mindfulness_minutes_per_day]]/60</f>
        <v>0</v>
      </c>
    </row>
    <row r="607" spans="1:27" hidden="1" x14ac:dyDescent="0.25">
      <c r="A607" t="s">
        <v>636</v>
      </c>
      <c r="B607">
        <v>21</v>
      </c>
      <c r="C607" t="s">
        <v>26</v>
      </c>
      <c r="D607">
        <v>4.0999999999999996</v>
      </c>
      <c r="E607">
        <v>1.9</v>
      </c>
      <c r="F607">
        <v>0</v>
      </c>
      <c r="G607">
        <v>2</v>
      </c>
      <c r="H607">
        <v>2.7</v>
      </c>
      <c r="I607">
        <v>1.2</v>
      </c>
      <c r="J607">
        <v>2.8</v>
      </c>
      <c r="K607">
        <v>2.5</v>
      </c>
      <c r="L607">
        <v>1.9</v>
      </c>
      <c r="M607">
        <v>7.4</v>
      </c>
      <c r="N607">
        <v>3</v>
      </c>
      <c r="O607">
        <v>1</v>
      </c>
      <c r="P607">
        <v>9</v>
      </c>
      <c r="Q607">
        <v>2.6</v>
      </c>
      <c r="R607">
        <f>datos[[#This Row],[physical_activity_hours_per_week]]/7</f>
        <v>0.37142857142857144</v>
      </c>
      <c r="S607" t="s">
        <v>30</v>
      </c>
      <c r="T607">
        <v>75</v>
      </c>
      <c r="U607" t="s">
        <v>2066</v>
      </c>
      <c r="V607" t="s">
        <v>2066</v>
      </c>
      <c r="W607">
        <v>194.4</v>
      </c>
      <c r="X607">
        <v>5</v>
      </c>
      <c r="Y607">
        <v>17</v>
      </c>
      <c r="Z607">
        <v>0</v>
      </c>
      <c r="AA607">
        <f>datos[[#This Row],[mindfulness_minutes_per_day]]/60</f>
        <v>0</v>
      </c>
    </row>
    <row r="608" spans="1:27" hidden="1" x14ac:dyDescent="0.25">
      <c r="A608" t="s">
        <v>637</v>
      </c>
      <c r="B608">
        <v>36</v>
      </c>
      <c r="C608" t="s">
        <v>29</v>
      </c>
      <c r="D608">
        <v>8.4</v>
      </c>
      <c r="E608">
        <v>3</v>
      </c>
      <c r="F608">
        <v>2.9</v>
      </c>
      <c r="G608">
        <v>0.1</v>
      </c>
      <c r="H608">
        <v>2.4</v>
      </c>
      <c r="I608">
        <v>4</v>
      </c>
      <c r="J608">
        <v>2</v>
      </c>
      <c r="K608">
        <v>0.1</v>
      </c>
      <c r="L608">
        <v>0.2</v>
      </c>
      <c r="M608">
        <v>6.2</v>
      </c>
      <c r="N608">
        <v>5</v>
      </c>
      <c r="O608">
        <v>7</v>
      </c>
      <c r="P608">
        <v>2</v>
      </c>
      <c r="Q608">
        <v>1.6</v>
      </c>
      <c r="R608">
        <f>datos[[#This Row],[physical_activity_hours_per_week]]/7</f>
        <v>0.22857142857142859</v>
      </c>
      <c r="S608" t="s">
        <v>27</v>
      </c>
      <c r="T608">
        <v>68</v>
      </c>
      <c r="U608" t="s">
        <v>2066</v>
      </c>
      <c r="V608" t="s">
        <v>2057</v>
      </c>
      <c r="W608">
        <v>236</v>
      </c>
      <c r="X608">
        <v>8</v>
      </c>
      <c r="Y608">
        <v>18</v>
      </c>
      <c r="Z608">
        <v>0</v>
      </c>
      <c r="AA608">
        <f>datos[[#This Row],[mindfulness_minutes_per_day]]/60</f>
        <v>0</v>
      </c>
    </row>
    <row r="609" spans="1:27" hidden="1" x14ac:dyDescent="0.25">
      <c r="A609" t="s">
        <v>638</v>
      </c>
      <c r="B609">
        <v>47</v>
      </c>
      <c r="C609" t="s">
        <v>26</v>
      </c>
      <c r="D609">
        <v>3.5</v>
      </c>
      <c r="E609">
        <v>4.7</v>
      </c>
      <c r="F609">
        <v>1</v>
      </c>
      <c r="G609">
        <v>0.8</v>
      </c>
      <c r="H609">
        <v>1.8</v>
      </c>
      <c r="I609">
        <v>0</v>
      </c>
      <c r="J609">
        <v>1.5</v>
      </c>
      <c r="K609">
        <v>3.7</v>
      </c>
      <c r="L609">
        <v>0</v>
      </c>
      <c r="M609">
        <v>7.9</v>
      </c>
      <c r="N609">
        <v>7</v>
      </c>
      <c r="O609">
        <v>1</v>
      </c>
      <c r="P609">
        <v>1</v>
      </c>
      <c r="Q609">
        <v>4</v>
      </c>
      <c r="R609">
        <f>datos[[#This Row],[physical_activity_hours_per_week]]/7</f>
        <v>0.5714285714285714</v>
      </c>
      <c r="S609" t="s">
        <v>27</v>
      </c>
      <c r="T609">
        <v>47</v>
      </c>
      <c r="U609" t="s">
        <v>2057</v>
      </c>
      <c r="V609" t="s">
        <v>2057</v>
      </c>
      <c r="W609">
        <v>157.4</v>
      </c>
      <c r="X609">
        <v>15</v>
      </c>
      <c r="Y609">
        <v>7</v>
      </c>
      <c r="Z609">
        <v>9.3000000000000007</v>
      </c>
      <c r="AA609">
        <f>datos[[#This Row],[mindfulness_minutes_per_day]]/60</f>
        <v>0.155</v>
      </c>
    </row>
    <row r="610" spans="1:27" hidden="1" x14ac:dyDescent="0.25">
      <c r="A610" t="s">
        <v>639</v>
      </c>
      <c r="B610">
        <v>61</v>
      </c>
      <c r="C610" t="s">
        <v>29</v>
      </c>
      <c r="D610">
        <v>6.7</v>
      </c>
      <c r="E610">
        <v>3.2</v>
      </c>
      <c r="F610">
        <v>1.4</v>
      </c>
      <c r="G610">
        <v>0</v>
      </c>
      <c r="H610">
        <v>3.1</v>
      </c>
      <c r="I610">
        <v>2.6</v>
      </c>
      <c r="J610">
        <v>2.1</v>
      </c>
      <c r="K610">
        <v>1</v>
      </c>
      <c r="L610">
        <v>0.1</v>
      </c>
      <c r="M610">
        <v>8.1</v>
      </c>
      <c r="N610">
        <v>7</v>
      </c>
      <c r="O610">
        <v>5</v>
      </c>
      <c r="P610">
        <v>6</v>
      </c>
      <c r="Q610">
        <v>6.9</v>
      </c>
      <c r="R610">
        <f>datos[[#This Row],[physical_activity_hours_per_week]]/7</f>
        <v>0.98571428571428577</v>
      </c>
      <c r="S610" t="s">
        <v>27</v>
      </c>
      <c r="T610">
        <v>41</v>
      </c>
      <c r="U610" t="s">
        <v>2066</v>
      </c>
      <c r="V610" t="s">
        <v>2066</v>
      </c>
      <c r="W610">
        <v>105.9</v>
      </c>
      <c r="X610">
        <v>10</v>
      </c>
      <c r="Y610">
        <v>13</v>
      </c>
      <c r="Z610">
        <v>0</v>
      </c>
      <c r="AA610">
        <f>datos[[#This Row],[mindfulness_minutes_per_day]]/60</f>
        <v>0</v>
      </c>
    </row>
    <row r="611" spans="1:27" hidden="1" x14ac:dyDescent="0.25">
      <c r="A611" t="s">
        <v>640</v>
      </c>
      <c r="B611">
        <v>47</v>
      </c>
      <c r="C611" t="s">
        <v>26</v>
      </c>
      <c r="D611">
        <v>7</v>
      </c>
      <c r="E611">
        <v>2.6</v>
      </c>
      <c r="F611">
        <v>2.7</v>
      </c>
      <c r="G611">
        <v>0.2</v>
      </c>
      <c r="H611">
        <v>2.4</v>
      </c>
      <c r="I611">
        <v>0.5</v>
      </c>
      <c r="J611">
        <v>1.2</v>
      </c>
      <c r="K611">
        <v>3.1</v>
      </c>
      <c r="L611">
        <v>0.6</v>
      </c>
      <c r="M611">
        <v>7</v>
      </c>
      <c r="N611">
        <v>6</v>
      </c>
      <c r="O611">
        <v>9</v>
      </c>
      <c r="P611">
        <v>7</v>
      </c>
      <c r="Q611">
        <v>2.7</v>
      </c>
      <c r="R611">
        <f>datos[[#This Row],[physical_activity_hours_per_week]]/7</f>
        <v>0.38571428571428573</v>
      </c>
      <c r="S611" t="s">
        <v>30</v>
      </c>
      <c r="T611">
        <v>31</v>
      </c>
      <c r="U611" t="s">
        <v>2066</v>
      </c>
      <c r="V611" t="s">
        <v>2066</v>
      </c>
      <c r="W611">
        <v>149.69999999999999</v>
      </c>
      <c r="X611">
        <v>1</v>
      </c>
      <c r="Y611">
        <v>0</v>
      </c>
      <c r="Z611">
        <v>8.6999999999999993</v>
      </c>
      <c r="AA611">
        <f>datos[[#This Row],[mindfulness_minutes_per_day]]/60</f>
        <v>0.14499999999999999</v>
      </c>
    </row>
    <row r="612" spans="1:27" hidden="1" x14ac:dyDescent="0.25">
      <c r="A612" t="s">
        <v>641</v>
      </c>
      <c r="B612">
        <v>60</v>
      </c>
      <c r="C612" t="s">
        <v>26</v>
      </c>
      <c r="D612">
        <v>5.8</v>
      </c>
      <c r="E612">
        <v>3.5</v>
      </c>
      <c r="F612">
        <v>2.1</v>
      </c>
      <c r="G612">
        <v>0.2</v>
      </c>
      <c r="H612">
        <v>2.6</v>
      </c>
      <c r="I612">
        <v>1</v>
      </c>
      <c r="J612">
        <v>1.2</v>
      </c>
      <c r="K612">
        <v>1.5</v>
      </c>
      <c r="L612">
        <v>1</v>
      </c>
      <c r="M612">
        <v>6.1</v>
      </c>
      <c r="N612">
        <v>9</v>
      </c>
      <c r="O612">
        <v>10</v>
      </c>
      <c r="P612">
        <v>2</v>
      </c>
      <c r="Q612">
        <v>1.7</v>
      </c>
      <c r="R612">
        <f>datos[[#This Row],[physical_activity_hours_per_week]]/7</f>
        <v>0.24285714285714285</v>
      </c>
      <c r="S612" t="s">
        <v>34</v>
      </c>
      <c r="T612">
        <v>68</v>
      </c>
      <c r="U612" t="s">
        <v>2066</v>
      </c>
      <c r="V612" t="s">
        <v>2057</v>
      </c>
      <c r="W612">
        <v>108.3</v>
      </c>
      <c r="X612">
        <v>16</v>
      </c>
      <c r="Y612">
        <v>1</v>
      </c>
      <c r="Z612">
        <v>11.1</v>
      </c>
      <c r="AA612">
        <f>datos[[#This Row],[mindfulness_minutes_per_day]]/60</f>
        <v>0.185</v>
      </c>
    </row>
    <row r="613" spans="1:27" hidden="1" x14ac:dyDescent="0.25">
      <c r="A613" t="s">
        <v>642</v>
      </c>
      <c r="B613">
        <v>48</v>
      </c>
      <c r="C613" t="s">
        <v>29</v>
      </c>
      <c r="D613">
        <v>9.5</v>
      </c>
      <c r="E613">
        <v>3.1</v>
      </c>
      <c r="F613">
        <v>1.6</v>
      </c>
      <c r="G613">
        <v>1.3</v>
      </c>
      <c r="H613">
        <v>2.5</v>
      </c>
      <c r="I613">
        <v>3.7</v>
      </c>
      <c r="J613">
        <v>2.4</v>
      </c>
      <c r="K613">
        <v>1.1000000000000001</v>
      </c>
      <c r="L613">
        <v>2.1</v>
      </c>
      <c r="M613">
        <v>5.4</v>
      </c>
      <c r="N613">
        <v>7</v>
      </c>
      <c r="O613">
        <v>10</v>
      </c>
      <c r="P613">
        <v>5</v>
      </c>
      <c r="Q613">
        <v>3.2</v>
      </c>
      <c r="R613">
        <f>datos[[#This Row],[physical_activity_hours_per_week]]/7</f>
        <v>0.45714285714285718</v>
      </c>
      <c r="S613" t="s">
        <v>34</v>
      </c>
      <c r="T613">
        <v>32</v>
      </c>
      <c r="U613" t="s">
        <v>2057</v>
      </c>
      <c r="V613" t="s">
        <v>2057</v>
      </c>
      <c r="W613">
        <v>185.8</v>
      </c>
      <c r="X613">
        <v>12</v>
      </c>
      <c r="Y613">
        <v>19</v>
      </c>
      <c r="Z613">
        <v>16.8</v>
      </c>
      <c r="AA613">
        <f>datos[[#This Row],[mindfulness_minutes_per_day]]/60</f>
        <v>0.28000000000000003</v>
      </c>
    </row>
    <row r="614" spans="1:27" hidden="1" x14ac:dyDescent="0.25">
      <c r="A614" t="s">
        <v>643</v>
      </c>
      <c r="B614">
        <v>30</v>
      </c>
      <c r="C614" t="s">
        <v>32</v>
      </c>
      <c r="D614">
        <v>7</v>
      </c>
      <c r="E614">
        <v>0.1</v>
      </c>
      <c r="F614">
        <v>0</v>
      </c>
      <c r="G614">
        <v>1.2</v>
      </c>
      <c r="H614">
        <v>2.2999999999999998</v>
      </c>
      <c r="I614">
        <v>2.1</v>
      </c>
      <c r="J614">
        <v>1.4</v>
      </c>
      <c r="K614">
        <v>3.7</v>
      </c>
      <c r="L614">
        <v>0.4</v>
      </c>
      <c r="M614">
        <v>7.7</v>
      </c>
      <c r="N614">
        <v>4</v>
      </c>
      <c r="O614">
        <v>9</v>
      </c>
      <c r="P614">
        <v>5</v>
      </c>
      <c r="Q614">
        <v>6</v>
      </c>
      <c r="R614">
        <f>datos[[#This Row],[physical_activity_hours_per_week]]/7</f>
        <v>0.8571428571428571</v>
      </c>
      <c r="S614" t="s">
        <v>27</v>
      </c>
      <c r="T614">
        <v>60</v>
      </c>
      <c r="U614" t="s">
        <v>2066</v>
      </c>
      <c r="V614" t="s">
        <v>2066</v>
      </c>
      <c r="W614">
        <v>147.5</v>
      </c>
      <c r="X614">
        <v>6</v>
      </c>
      <c r="Y614">
        <v>2</v>
      </c>
      <c r="Z614">
        <v>14</v>
      </c>
      <c r="AA614">
        <f>datos[[#This Row],[mindfulness_minutes_per_day]]/60</f>
        <v>0.23333333333333334</v>
      </c>
    </row>
    <row r="615" spans="1:27" hidden="1" x14ac:dyDescent="0.25">
      <c r="A615" t="s">
        <v>644</v>
      </c>
      <c r="B615">
        <v>61</v>
      </c>
      <c r="C615" t="s">
        <v>26</v>
      </c>
      <c r="D615">
        <v>9.6999999999999993</v>
      </c>
      <c r="E615">
        <v>4</v>
      </c>
      <c r="F615">
        <v>3.3</v>
      </c>
      <c r="G615">
        <v>1.4</v>
      </c>
      <c r="H615">
        <v>0</v>
      </c>
      <c r="I615">
        <v>5.2</v>
      </c>
      <c r="J615">
        <v>4.2</v>
      </c>
      <c r="K615">
        <v>2.6</v>
      </c>
      <c r="L615">
        <v>0.6</v>
      </c>
      <c r="M615">
        <v>6.4</v>
      </c>
      <c r="N615">
        <v>10</v>
      </c>
      <c r="O615">
        <v>1</v>
      </c>
      <c r="P615">
        <v>7</v>
      </c>
      <c r="Q615">
        <v>4</v>
      </c>
      <c r="R615">
        <f>datos[[#This Row],[physical_activity_hours_per_week]]/7</f>
        <v>0.5714285714285714</v>
      </c>
      <c r="S615" t="s">
        <v>30</v>
      </c>
      <c r="T615">
        <v>52</v>
      </c>
      <c r="U615" t="s">
        <v>2066</v>
      </c>
      <c r="V615" t="s">
        <v>2057</v>
      </c>
      <c r="W615">
        <v>103.6</v>
      </c>
      <c r="X615">
        <v>9</v>
      </c>
      <c r="Y615">
        <v>15</v>
      </c>
      <c r="Z615">
        <v>17.2</v>
      </c>
      <c r="AA615">
        <f>datos[[#This Row],[mindfulness_minutes_per_day]]/60</f>
        <v>0.28666666666666668</v>
      </c>
    </row>
    <row r="616" spans="1:27" hidden="1" x14ac:dyDescent="0.25">
      <c r="A616" t="s">
        <v>645</v>
      </c>
      <c r="B616">
        <v>51</v>
      </c>
      <c r="C616" t="s">
        <v>26</v>
      </c>
      <c r="D616">
        <v>4.7</v>
      </c>
      <c r="E616">
        <v>3.6</v>
      </c>
      <c r="F616">
        <v>2.7</v>
      </c>
      <c r="G616">
        <v>1.3</v>
      </c>
      <c r="H616">
        <v>0</v>
      </c>
      <c r="I616">
        <v>2.8</v>
      </c>
      <c r="J616">
        <v>2.2000000000000002</v>
      </c>
      <c r="K616">
        <v>2.6</v>
      </c>
      <c r="L616">
        <v>3.3</v>
      </c>
      <c r="M616">
        <v>6.6</v>
      </c>
      <c r="N616">
        <v>9</v>
      </c>
      <c r="O616">
        <v>6</v>
      </c>
      <c r="P616">
        <v>1</v>
      </c>
      <c r="Q616">
        <v>2.7</v>
      </c>
      <c r="R616">
        <f>datos[[#This Row],[physical_activity_hours_per_week]]/7</f>
        <v>0.38571428571428573</v>
      </c>
      <c r="S616" t="s">
        <v>27</v>
      </c>
      <c r="T616">
        <v>66</v>
      </c>
      <c r="U616" t="s">
        <v>2057</v>
      </c>
      <c r="V616" t="s">
        <v>2066</v>
      </c>
      <c r="W616">
        <v>160</v>
      </c>
      <c r="X616">
        <v>12</v>
      </c>
      <c r="Y616">
        <v>2</v>
      </c>
      <c r="Z616">
        <v>13.3</v>
      </c>
      <c r="AA616">
        <f>datos[[#This Row],[mindfulness_minutes_per_day]]/60</f>
        <v>0.22166666666666668</v>
      </c>
    </row>
    <row r="617" spans="1:27" hidden="1" x14ac:dyDescent="0.25">
      <c r="A617" t="s">
        <v>646</v>
      </c>
      <c r="B617">
        <v>44</v>
      </c>
      <c r="C617" t="s">
        <v>29</v>
      </c>
      <c r="D617">
        <v>4.7</v>
      </c>
      <c r="E617">
        <v>3</v>
      </c>
      <c r="F617">
        <v>4.0999999999999996</v>
      </c>
      <c r="G617">
        <v>1.2</v>
      </c>
      <c r="H617">
        <v>2.4</v>
      </c>
      <c r="I617">
        <v>1</v>
      </c>
      <c r="J617">
        <v>3.6</v>
      </c>
      <c r="K617">
        <v>5</v>
      </c>
      <c r="L617">
        <v>1.3</v>
      </c>
      <c r="M617">
        <v>6</v>
      </c>
      <c r="N617">
        <v>6</v>
      </c>
      <c r="O617">
        <v>3</v>
      </c>
      <c r="P617">
        <v>10</v>
      </c>
      <c r="Q617">
        <v>0</v>
      </c>
      <c r="R617">
        <f>datos[[#This Row],[physical_activity_hours_per_week]]/7</f>
        <v>0</v>
      </c>
      <c r="S617" t="s">
        <v>27</v>
      </c>
      <c r="T617">
        <v>38</v>
      </c>
      <c r="U617" t="s">
        <v>2057</v>
      </c>
      <c r="V617" t="s">
        <v>2066</v>
      </c>
      <c r="W617">
        <v>117.2</v>
      </c>
      <c r="X617">
        <v>9</v>
      </c>
      <c r="Y617">
        <v>5</v>
      </c>
      <c r="Z617">
        <v>7.4</v>
      </c>
      <c r="AA617">
        <f>datos[[#This Row],[mindfulness_minutes_per_day]]/60</f>
        <v>0.12333333333333334</v>
      </c>
    </row>
    <row r="618" spans="1:27" hidden="1" x14ac:dyDescent="0.25">
      <c r="A618" t="s">
        <v>647</v>
      </c>
      <c r="B618">
        <v>36</v>
      </c>
      <c r="C618" t="s">
        <v>29</v>
      </c>
      <c r="D618">
        <v>7.1</v>
      </c>
      <c r="E618">
        <v>4.5999999999999996</v>
      </c>
      <c r="F618">
        <v>1.4</v>
      </c>
      <c r="G618">
        <v>1.1000000000000001</v>
      </c>
      <c r="H618">
        <v>2.7</v>
      </c>
      <c r="I618">
        <v>2.7</v>
      </c>
      <c r="J618">
        <v>0.5</v>
      </c>
      <c r="K618">
        <v>5</v>
      </c>
      <c r="L618">
        <v>1.5</v>
      </c>
      <c r="M618">
        <v>4.8</v>
      </c>
      <c r="N618">
        <v>1</v>
      </c>
      <c r="O618">
        <v>9</v>
      </c>
      <c r="P618">
        <v>8</v>
      </c>
      <c r="Q618">
        <v>2.9</v>
      </c>
      <c r="R618">
        <f>datos[[#This Row],[physical_activity_hours_per_week]]/7</f>
        <v>0.41428571428571426</v>
      </c>
      <c r="S618" t="s">
        <v>27</v>
      </c>
      <c r="T618">
        <v>60</v>
      </c>
      <c r="U618" t="s">
        <v>2057</v>
      </c>
      <c r="V618" t="s">
        <v>2057</v>
      </c>
      <c r="W618">
        <v>84.2</v>
      </c>
      <c r="X618">
        <v>3</v>
      </c>
      <c r="Y618">
        <v>7</v>
      </c>
      <c r="Z618">
        <v>9.1999999999999993</v>
      </c>
      <c r="AA618">
        <f>datos[[#This Row],[mindfulness_minutes_per_day]]/60</f>
        <v>0.15333333333333332</v>
      </c>
    </row>
    <row r="619" spans="1:27" hidden="1" x14ac:dyDescent="0.25">
      <c r="A619" t="s">
        <v>648</v>
      </c>
      <c r="B619">
        <v>35</v>
      </c>
      <c r="C619" t="s">
        <v>29</v>
      </c>
      <c r="D619">
        <v>5.5</v>
      </c>
      <c r="E619">
        <v>4.8</v>
      </c>
      <c r="F619">
        <v>0.5</v>
      </c>
      <c r="G619">
        <v>0.9</v>
      </c>
      <c r="H619">
        <v>0.8</v>
      </c>
      <c r="I619">
        <v>3.4</v>
      </c>
      <c r="J619">
        <v>0.5</v>
      </c>
      <c r="K619">
        <v>2.2000000000000002</v>
      </c>
      <c r="L619">
        <v>1.9</v>
      </c>
      <c r="M619">
        <v>7.8</v>
      </c>
      <c r="N619">
        <v>9</v>
      </c>
      <c r="O619">
        <v>3</v>
      </c>
      <c r="P619">
        <v>5</v>
      </c>
      <c r="Q619">
        <v>4.5999999999999996</v>
      </c>
      <c r="R619">
        <f>datos[[#This Row],[physical_activity_hours_per_week]]/7</f>
        <v>0.65714285714285714</v>
      </c>
      <c r="S619" t="s">
        <v>27</v>
      </c>
      <c r="T619">
        <v>36</v>
      </c>
      <c r="U619" t="s">
        <v>2066</v>
      </c>
      <c r="V619" t="s">
        <v>2057</v>
      </c>
      <c r="W619">
        <v>188</v>
      </c>
      <c r="X619">
        <v>10</v>
      </c>
      <c r="Y619">
        <v>11</v>
      </c>
      <c r="Z619">
        <v>3.2</v>
      </c>
      <c r="AA619">
        <f>datos[[#This Row],[mindfulness_minutes_per_day]]/60</f>
        <v>5.3333333333333337E-2</v>
      </c>
    </row>
    <row r="620" spans="1:27" hidden="1" x14ac:dyDescent="0.25">
      <c r="A620" t="s">
        <v>649</v>
      </c>
      <c r="B620">
        <v>44</v>
      </c>
      <c r="C620" t="s">
        <v>26</v>
      </c>
      <c r="D620">
        <v>9.4</v>
      </c>
      <c r="E620">
        <v>4.2</v>
      </c>
      <c r="F620">
        <v>3</v>
      </c>
      <c r="G620">
        <v>1.5</v>
      </c>
      <c r="H620">
        <v>0.4</v>
      </c>
      <c r="I620">
        <v>2.6</v>
      </c>
      <c r="J620">
        <v>1.9</v>
      </c>
      <c r="K620">
        <v>0.8</v>
      </c>
      <c r="L620">
        <v>0.7</v>
      </c>
      <c r="M620">
        <v>6.4</v>
      </c>
      <c r="N620">
        <v>7</v>
      </c>
      <c r="O620">
        <v>2</v>
      </c>
      <c r="P620">
        <v>3</v>
      </c>
      <c r="Q620">
        <v>4.9000000000000004</v>
      </c>
      <c r="R620">
        <f>datos[[#This Row],[physical_activity_hours_per_week]]/7</f>
        <v>0.70000000000000007</v>
      </c>
      <c r="S620" t="s">
        <v>30</v>
      </c>
      <c r="T620">
        <v>66</v>
      </c>
      <c r="U620" t="s">
        <v>2066</v>
      </c>
      <c r="V620" t="s">
        <v>2066</v>
      </c>
      <c r="W620">
        <v>164.9</v>
      </c>
      <c r="X620">
        <v>8</v>
      </c>
      <c r="Y620">
        <v>4</v>
      </c>
      <c r="Z620">
        <v>11.8</v>
      </c>
      <c r="AA620">
        <f>datos[[#This Row],[mindfulness_minutes_per_day]]/60</f>
        <v>0.19666666666666668</v>
      </c>
    </row>
    <row r="621" spans="1:27" hidden="1" x14ac:dyDescent="0.25">
      <c r="A621" t="s">
        <v>650</v>
      </c>
      <c r="B621">
        <v>49</v>
      </c>
      <c r="C621" t="s">
        <v>29</v>
      </c>
      <c r="D621">
        <v>6.7</v>
      </c>
      <c r="E621">
        <v>1.7</v>
      </c>
      <c r="F621">
        <v>1.8</v>
      </c>
      <c r="G621">
        <v>1</v>
      </c>
      <c r="H621">
        <v>1.8</v>
      </c>
      <c r="I621">
        <v>1.7</v>
      </c>
      <c r="J621">
        <v>3.1</v>
      </c>
      <c r="K621">
        <v>4.3</v>
      </c>
      <c r="L621">
        <v>1.2</v>
      </c>
      <c r="M621">
        <v>4.3</v>
      </c>
      <c r="N621">
        <v>6</v>
      </c>
      <c r="O621">
        <v>8</v>
      </c>
      <c r="P621">
        <v>9</v>
      </c>
      <c r="Q621">
        <v>5.6</v>
      </c>
      <c r="R621">
        <f>datos[[#This Row],[physical_activity_hours_per_week]]/7</f>
        <v>0.79999999999999993</v>
      </c>
      <c r="S621" t="s">
        <v>27</v>
      </c>
      <c r="T621">
        <v>53</v>
      </c>
      <c r="U621" t="s">
        <v>2057</v>
      </c>
      <c r="V621" t="s">
        <v>2066</v>
      </c>
      <c r="W621">
        <v>126.5</v>
      </c>
      <c r="X621">
        <v>15</v>
      </c>
      <c r="Y621">
        <v>4</v>
      </c>
      <c r="Z621">
        <v>0</v>
      </c>
      <c r="AA621">
        <f>datos[[#This Row],[mindfulness_minutes_per_day]]/60</f>
        <v>0</v>
      </c>
    </row>
    <row r="622" spans="1:27" hidden="1" x14ac:dyDescent="0.25">
      <c r="A622" t="s">
        <v>651</v>
      </c>
      <c r="B622">
        <v>24</v>
      </c>
      <c r="C622" t="s">
        <v>26</v>
      </c>
      <c r="D622">
        <v>3.9</v>
      </c>
      <c r="E622">
        <v>1.8</v>
      </c>
      <c r="F622">
        <v>2.6</v>
      </c>
      <c r="G622">
        <v>1.3</v>
      </c>
      <c r="H622">
        <v>0</v>
      </c>
      <c r="I622">
        <v>0</v>
      </c>
      <c r="J622">
        <v>1.4</v>
      </c>
      <c r="K622">
        <v>0.8</v>
      </c>
      <c r="L622">
        <v>0.9</v>
      </c>
      <c r="M622">
        <v>6.3</v>
      </c>
      <c r="N622">
        <v>6</v>
      </c>
      <c r="O622">
        <v>3</v>
      </c>
      <c r="P622">
        <v>3</v>
      </c>
      <c r="Q622">
        <v>1.7</v>
      </c>
      <c r="R622">
        <f>datos[[#This Row],[physical_activity_hours_per_week]]/7</f>
        <v>0.24285714285714285</v>
      </c>
      <c r="S622" t="s">
        <v>34</v>
      </c>
      <c r="T622">
        <v>23</v>
      </c>
      <c r="U622" t="s">
        <v>2066</v>
      </c>
      <c r="V622" t="s">
        <v>2057</v>
      </c>
      <c r="W622">
        <v>213.6</v>
      </c>
      <c r="X622">
        <v>16</v>
      </c>
      <c r="Y622">
        <v>2</v>
      </c>
      <c r="Z622">
        <v>18.5</v>
      </c>
      <c r="AA622">
        <f>datos[[#This Row],[mindfulness_minutes_per_day]]/60</f>
        <v>0.30833333333333335</v>
      </c>
    </row>
    <row r="623" spans="1:27" hidden="1" x14ac:dyDescent="0.25">
      <c r="A623" t="s">
        <v>652</v>
      </c>
      <c r="B623">
        <v>61</v>
      </c>
      <c r="C623" t="s">
        <v>26</v>
      </c>
      <c r="D623">
        <v>2.5</v>
      </c>
      <c r="E623">
        <v>4.7</v>
      </c>
      <c r="F623">
        <v>3.6</v>
      </c>
      <c r="G623">
        <v>0</v>
      </c>
      <c r="H623">
        <v>1.3</v>
      </c>
      <c r="I623">
        <v>1.6</v>
      </c>
      <c r="J623">
        <v>1.9</v>
      </c>
      <c r="K623">
        <v>3.1</v>
      </c>
      <c r="L623">
        <v>1.1000000000000001</v>
      </c>
      <c r="M623">
        <v>4.9000000000000004</v>
      </c>
      <c r="N623">
        <v>4</v>
      </c>
      <c r="O623">
        <v>5</v>
      </c>
      <c r="P623">
        <v>7</v>
      </c>
      <c r="Q623">
        <v>2.2000000000000002</v>
      </c>
      <c r="R623">
        <f>datos[[#This Row],[physical_activity_hours_per_week]]/7</f>
        <v>0.31428571428571433</v>
      </c>
      <c r="S623" t="s">
        <v>27</v>
      </c>
      <c r="T623">
        <v>58</v>
      </c>
      <c r="U623" t="s">
        <v>2066</v>
      </c>
      <c r="V623" t="s">
        <v>2057</v>
      </c>
      <c r="W623">
        <v>112.7</v>
      </c>
      <c r="X623">
        <v>4</v>
      </c>
      <c r="Y623">
        <v>3</v>
      </c>
      <c r="Z623">
        <v>2.2999999999999998</v>
      </c>
      <c r="AA623">
        <f>datos[[#This Row],[mindfulness_minutes_per_day]]/60</f>
        <v>3.833333333333333E-2</v>
      </c>
    </row>
    <row r="624" spans="1:27" hidden="1" x14ac:dyDescent="0.25">
      <c r="A624" t="s">
        <v>653</v>
      </c>
      <c r="B624">
        <v>25</v>
      </c>
      <c r="C624" t="s">
        <v>29</v>
      </c>
      <c r="D624">
        <v>5.8</v>
      </c>
      <c r="E624">
        <v>0.2</v>
      </c>
      <c r="F624">
        <v>2.4</v>
      </c>
      <c r="G624">
        <v>0.4</v>
      </c>
      <c r="H624">
        <v>1.1000000000000001</v>
      </c>
      <c r="I624">
        <v>4</v>
      </c>
      <c r="J624">
        <v>3.2</v>
      </c>
      <c r="K624">
        <v>2.2000000000000002</v>
      </c>
      <c r="L624">
        <v>2</v>
      </c>
      <c r="M624">
        <v>7.2</v>
      </c>
      <c r="N624">
        <v>4</v>
      </c>
      <c r="O624">
        <v>6</v>
      </c>
      <c r="P624">
        <v>10</v>
      </c>
      <c r="Q624">
        <v>2.8</v>
      </c>
      <c r="R624">
        <f>datos[[#This Row],[physical_activity_hours_per_week]]/7</f>
        <v>0.39999999999999997</v>
      </c>
      <c r="S624" t="s">
        <v>27</v>
      </c>
      <c r="T624">
        <v>27</v>
      </c>
      <c r="U624" t="s">
        <v>2066</v>
      </c>
      <c r="V624" t="s">
        <v>2057</v>
      </c>
      <c r="W624">
        <v>128.30000000000001</v>
      </c>
      <c r="X624">
        <v>4</v>
      </c>
      <c r="Y624">
        <v>4</v>
      </c>
      <c r="Z624">
        <v>11.2</v>
      </c>
      <c r="AA624">
        <f>datos[[#This Row],[mindfulness_minutes_per_day]]/60</f>
        <v>0.18666666666666665</v>
      </c>
    </row>
    <row r="625" spans="1:27" hidden="1" x14ac:dyDescent="0.25">
      <c r="A625" t="s">
        <v>654</v>
      </c>
      <c r="B625">
        <v>35</v>
      </c>
      <c r="C625" t="s">
        <v>26</v>
      </c>
      <c r="D625">
        <v>5.8</v>
      </c>
      <c r="E625">
        <v>2.8</v>
      </c>
      <c r="F625">
        <v>2.2000000000000002</v>
      </c>
      <c r="G625">
        <v>1.5</v>
      </c>
      <c r="H625">
        <v>1.3</v>
      </c>
      <c r="I625">
        <v>1</v>
      </c>
      <c r="J625">
        <v>1.5</v>
      </c>
      <c r="K625">
        <v>2.6</v>
      </c>
      <c r="L625">
        <v>1.9</v>
      </c>
      <c r="M625">
        <v>7</v>
      </c>
      <c r="N625">
        <v>3</v>
      </c>
      <c r="O625">
        <v>10</v>
      </c>
      <c r="P625">
        <v>7</v>
      </c>
      <c r="Q625">
        <v>4.4000000000000004</v>
      </c>
      <c r="R625">
        <f>datos[[#This Row],[physical_activity_hours_per_week]]/7</f>
        <v>0.62857142857142867</v>
      </c>
      <c r="S625" t="s">
        <v>27</v>
      </c>
      <c r="T625">
        <v>52</v>
      </c>
      <c r="U625" t="s">
        <v>2057</v>
      </c>
      <c r="V625" t="s">
        <v>2066</v>
      </c>
      <c r="W625">
        <v>168.8</v>
      </c>
      <c r="X625">
        <v>5</v>
      </c>
      <c r="Y625">
        <v>2</v>
      </c>
      <c r="Z625">
        <v>12.6</v>
      </c>
      <c r="AA625">
        <f>datos[[#This Row],[mindfulness_minutes_per_day]]/60</f>
        <v>0.21</v>
      </c>
    </row>
    <row r="626" spans="1:27" hidden="1" x14ac:dyDescent="0.25">
      <c r="A626" t="s">
        <v>655</v>
      </c>
      <c r="B626">
        <v>37</v>
      </c>
      <c r="C626" t="s">
        <v>29</v>
      </c>
      <c r="D626">
        <v>6.6</v>
      </c>
      <c r="E626">
        <v>3.7</v>
      </c>
      <c r="F626">
        <v>2.2000000000000002</v>
      </c>
      <c r="G626">
        <v>0.7</v>
      </c>
      <c r="H626">
        <v>3.4</v>
      </c>
      <c r="I626">
        <v>1.5</v>
      </c>
      <c r="J626">
        <v>1.1000000000000001</v>
      </c>
      <c r="K626">
        <v>4.0999999999999996</v>
      </c>
      <c r="L626">
        <v>0</v>
      </c>
      <c r="M626">
        <v>8.3000000000000007</v>
      </c>
      <c r="N626">
        <v>8</v>
      </c>
      <c r="O626">
        <v>10</v>
      </c>
      <c r="P626">
        <v>10</v>
      </c>
      <c r="Q626">
        <v>2.5</v>
      </c>
      <c r="R626">
        <f>datos[[#This Row],[physical_activity_hours_per_week]]/7</f>
        <v>0.35714285714285715</v>
      </c>
      <c r="S626" t="s">
        <v>27</v>
      </c>
      <c r="T626">
        <v>20</v>
      </c>
      <c r="U626" t="s">
        <v>2057</v>
      </c>
      <c r="V626" t="s">
        <v>2057</v>
      </c>
      <c r="W626">
        <v>193.8</v>
      </c>
      <c r="X626">
        <v>1</v>
      </c>
      <c r="Y626">
        <v>9</v>
      </c>
      <c r="Z626">
        <v>19.3</v>
      </c>
      <c r="AA626">
        <f>datos[[#This Row],[mindfulness_minutes_per_day]]/60</f>
        <v>0.32166666666666666</v>
      </c>
    </row>
    <row r="627" spans="1:27" hidden="1" x14ac:dyDescent="0.25">
      <c r="A627" t="s">
        <v>656</v>
      </c>
      <c r="B627">
        <v>47</v>
      </c>
      <c r="C627" t="s">
        <v>32</v>
      </c>
      <c r="D627">
        <v>8.4</v>
      </c>
      <c r="E627">
        <v>0.4</v>
      </c>
      <c r="F627">
        <v>0.4</v>
      </c>
      <c r="G627">
        <v>0.3</v>
      </c>
      <c r="H627">
        <v>0.9</v>
      </c>
      <c r="I627">
        <v>3.2</v>
      </c>
      <c r="J627">
        <v>2.9</v>
      </c>
      <c r="K627">
        <v>1.5</v>
      </c>
      <c r="L627">
        <v>2.2000000000000002</v>
      </c>
      <c r="M627">
        <v>4.7</v>
      </c>
      <c r="N627">
        <v>8</v>
      </c>
      <c r="O627">
        <v>1</v>
      </c>
      <c r="P627">
        <v>8</v>
      </c>
      <c r="Q627">
        <v>4</v>
      </c>
      <c r="R627">
        <f>datos[[#This Row],[physical_activity_hours_per_week]]/7</f>
        <v>0.5714285714285714</v>
      </c>
      <c r="S627" t="s">
        <v>34</v>
      </c>
      <c r="T627">
        <v>24</v>
      </c>
      <c r="U627" t="s">
        <v>2057</v>
      </c>
      <c r="V627" t="s">
        <v>2066</v>
      </c>
      <c r="W627">
        <v>169.5</v>
      </c>
      <c r="X627">
        <v>13</v>
      </c>
      <c r="Y627">
        <v>18</v>
      </c>
      <c r="Z627">
        <v>0</v>
      </c>
      <c r="AA627">
        <f>datos[[#This Row],[mindfulness_minutes_per_day]]/60</f>
        <v>0</v>
      </c>
    </row>
    <row r="628" spans="1:27" hidden="1" x14ac:dyDescent="0.25">
      <c r="A628" t="s">
        <v>657</v>
      </c>
      <c r="B628">
        <v>53</v>
      </c>
      <c r="C628" t="s">
        <v>26</v>
      </c>
      <c r="D628">
        <v>8.1999999999999993</v>
      </c>
      <c r="E628">
        <v>3.4</v>
      </c>
      <c r="F628">
        <v>3.1</v>
      </c>
      <c r="G628">
        <v>1.3</v>
      </c>
      <c r="H628">
        <v>1.6</v>
      </c>
      <c r="I628">
        <v>2.7</v>
      </c>
      <c r="J628">
        <v>0.4</v>
      </c>
      <c r="K628">
        <v>1.7</v>
      </c>
      <c r="L628">
        <v>0.9</v>
      </c>
      <c r="M628">
        <v>8.1999999999999993</v>
      </c>
      <c r="N628">
        <v>2</v>
      </c>
      <c r="O628">
        <v>7</v>
      </c>
      <c r="P628">
        <v>10</v>
      </c>
      <c r="Q628">
        <v>2.2000000000000002</v>
      </c>
      <c r="R628">
        <f>datos[[#This Row],[physical_activity_hours_per_week]]/7</f>
        <v>0.31428571428571433</v>
      </c>
      <c r="S628" t="s">
        <v>27</v>
      </c>
      <c r="T628">
        <v>51</v>
      </c>
      <c r="U628" t="s">
        <v>2066</v>
      </c>
      <c r="V628" t="s">
        <v>2057</v>
      </c>
      <c r="W628">
        <v>121.8</v>
      </c>
      <c r="X628">
        <v>10</v>
      </c>
      <c r="Y628">
        <v>7</v>
      </c>
      <c r="Z628">
        <v>7.4</v>
      </c>
      <c r="AA628">
        <f>datos[[#This Row],[mindfulness_minutes_per_day]]/60</f>
        <v>0.12333333333333334</v>
      </c>
    </row>
    <row r="629" spans="1:27" hidden="1" x14ac:dyDescent="0.25">
      <c r="A629" t="s">
        <v>658</v>
      </c>
      <c r="B629">
        <v>42</v>
      </c>
      <c r="C629" t="s">
        <v>29</v>
      </c>
      <c r="D629">
        <v>4.8</v>
      </c>
      <c r="E629">
        <v>4.4000000000000004</v>
      </c>
      <c r="F629">
        <v>3.2</v>
      </c>
      <c r="G629">
        <v>1</v>
      </c>
      <c r="H629">
        <v>0.2</v>
      </c>
      <c r="I629">
        <v>0.4</v>
      </c>
      <c r="J629">
        <v>1.6</v>
      </c>
      <c r="K629">
        <v>3.5</v>
      </c>
      <c r="L629">
        <v>1.6</v>
      </c>
      <c r="M629">
        <v>7.1</v>
      </c>
      <c r="N629">
        <v>5</v>
      </c>
      <c r="O629">
        <v>7</v>
      </c>
      <c r="P629">
        <v>8</v>
      </c>
      <c r="Q629">
        <v>1.6</v>
      </c>
      <c r="R629">
        <f>datos[[#This Row],[physical_activity_hours_per_week]]/7</f>
        <v>0.22857142857142859</v>
      </c>
      <c r="S629" t="s">
        <v>34</v>
      </c>
      <c r="T629">
        <v>59</v>
      </c>
      <c r="U629" t="s">
        <v>2066</v>
      </c>
      <c r="V629" t="s">
        <v>2066</v>
      </c>
      <c r="W629">
        <v>138.1</v>
      </c>
      <c r="X629">
        <v>18</v>
      </c>
      <c r="Y629">
        <v>5</v>
      </c>
      <c r="Z629">
        <v>14.4</v>
      </c>
      <c r="AA629">
        <f>datos[[#This Row],[mindfulness_minutes_per_day]]/60</f>
        <v>0.24000000000000002</v>
      </c>
    </row>
    <row r="630" spans="1:27" hidden="1" x14ac:dyDescent="0.25">
      <c r="A630" t="s">
        <v>659</v>
      </c>
      <c r="B630">
        <v>29</v>
      </c>
      <c r="C630" t="s">
        <v>29</v>
      </c>
      <c r="D630">
        <v>3.4</v>
      </c>
      <c r="E630">
        <v>0.8</v>
      </c>
      <c r="F630">
        <v>2.5</v>
      </c>
      <c r="G630">
        <v>0.8</v>
      </c>
      <c r="H630">
        <v>2.4</v>
      </c>
      <c r="I630">
        <v>1.9</v>
      </c>
      <c r="J630">
        <v>2.1</v>
      </c>
      <c r="K630">
        <v>4.8</v>
      </c>
      <c r="L630">
        <v>0.8</v>
      </c>
      <c r="M630">
        <v>4.9000000000000004</v>
      </c>
      <c r="N630">
        <v>9</v>
      </c>
      <c r="O630">
        <v>5</v>
      </c>
      <c r="P630">
        <v>4</v>
      </c>
      <c r="Q630">
        <v>5.2</v>
      </c>
      <c r="R630">
        <f>datos[[#This Row],[physical_activity_hours_per_week]]/7</f>
        <v>0.74285714285714288</v>
      </c>
      <c r="S630" t="s">
        <v>27</v>
      </c>
      <c r="T630">
        <v>20</v>
      </c>
      <c r="U630" t="s">
        <v>2066</v>
      </c>
      <c r="V630" t="s">
        <v>2057</v>
      </c>
      <c r="W630">
        <v>117.7</v>
      </c>
      <c r="X630">
        <v>10</v>
      </c>
      <c r="Y630">
        <v>6</v>
      </c>
      <c r="Z630">
        <v>24</v>
      </c>
      <c r="AA630">
        <f>datos[[#This Row],[mindfulness_minutes_per_day]]/60</f>
        <v>0.4</v>
      </c>
    </row>
    <row r="631" spans="1:27" hidden="1" x14ac:dyDescent="0.25">
      <c r="A631" t="s">
        <v>660</v>
      </c>
      <c r="B631">
        <v>61</v>
      </c>
      <c r="C631" t="s">
        <v>29</v>
      </c>
      <c r="D631">
        <v>3.5</v>
      </c>
      <c r="E631">
        <v>5.5</v>
      </c>
      <c r="F631">
        <v>0.5</v>
      </c>
      <c r="G631">
        <v>1.8</v>
      </c>
      <c r="H631">
        <v>1.3</v>
      </c>
      <c r="I631">
        <v>3.7</v>
      </c>
      <c r="J631">
        <v>2.6</v>
      </c>
      <c r="K631">
        <v>5.7</v>
      </c>
      <c r="L631">
        <v>1.1000000000000001</v>
      </c>
      <c r="M631">
        <v>8.6999999999999993</v>
      </c>
      <c r="N631">
        <v>9</v>
      </c>
      <c r="O631">
        <v>9</v>
      </c>
      <c r="P631">
        <v>1</v>
      </c>
      <c r="Q631">
        <v>3.6</v>
      </c>
      <c r="R631">
        <f>datos[[#This Row],[physical_activity_hours_per_week]]/7</f>
        <v>0.51428571428571435</v>
      </c>
      <c r="S631" t="s">
        <v>27</v>
      </c>
      <c r="T631">
        <v>54</v>
      </c>
      <c r="U631" t="s">
        <v>2066</v>
      </c>
      <c r="V631" t="s">
        <v>2057</v>
      </c>
      <c r="W631">
        <v>133.4</v>
      </c>
      <c r="X631">
        <v>19</v>
      </c>
      <c r="Y631">
        <v>5</v>
      </c>
      <c r="Z631">
        <v>9.6999999999999993</v>
      </c>
      <c r="AA631">
        <f>datos[[#This Row],[mindfulness_minutes_per_day]]/60</f>
        <v>0.16166666666666665</v>
      </c>
    </row>
    <row r="632" spans="1:27" hidden="1" x14ac:dyDescent="0.25">
      <c r="A632" t="s">
        <v>661</v>
      </c>
      <c r="B632">
        <v>32</v>
      </c>
      <c r="C632" t="s">
        <v>26</v>
      </c>
      <c r="D632">
        <v>4.5</v>
      </c>
      <c r="E632">
        <v>1.5</v>
      </c>
      <c r="F632">
        <v>1.9</v>
      </c>
      <c r="G632">
        <v>1.7</v>
      </c>
      <c r="H632">
        <v>2.7</v>
      </c>
      <c r="I632">
        <v>2</v>
      </c>
      <c r="J632">
        <v>3</v>
      </c>
      <c r="K632">
        <v>0.6</v>
      </c>
      <c r="L632">
        <v>2.5</v>
      </c>
      <c r="M632">
        <v>6.4</v>
      </c>
      <c r="N632">
        <v>7</v>
      </c>
      <c r="O632">
        <v>2</v>
      </c>
      <c r="P632">
        <v>4</v>
      </c>
      <c r="Q632">
        <v>4.5</v>
      </c>
      <c r="R632">
        <f>datos[[#This Row],[physical_activity_hours_per_week]]/7</f>
        <v>0.6428571428571429</v>
      </c>
      <c r="S632" t="s">
        <v>27</v>
      </c>
      <c r="T632">
        <v>41</v>
      </c>
      <c r="U632" t="s">
        <v>2057</v>
      </c>
      <c r="V632" t="s">
        <v>2057</v>
      </c>
      <c r="W632">
        <v>137.19999999999999</v>
      </c>
      <c r="X632">
        <v>5</v>
      </c>
      <c r="Y632">
        <v>12</v>
      </c>
      <c r="Z632">
        <v>5.2</v>
      </c>
      <c r="AA632">
        <f>datos[[#This Row],[mindfulness_minutes_per_day]]/60</f>
        <v>8.666666666666667E-2</v>
      </c>
    </row>
    <row r="633" spans="1:27" hidden="1" x14ac:dyDescent="0.25">
      <c r="A633" t="s">
        <v>662</v>
      </c>
      <c r="B633">
        <v>60</v>
      </c>
      <c r="C633" t="s">
        <v>26</v>
      </c>
      <c r="D633">
        <v>5.3</v>
      </c>
      <c r="E633">
        <v>3.9</v>
      </c>
      <c r="F633">
        <v>3.4</v>
      </c>
      <c r="G633">
        <v>0.9</v>
      </c>
      <c r="H633">
        <v>0</v>
      </c>
      <c r="I633">
        <v>3.7</v>
      </c>
      <c r="J633">
        <v>3.2</v>
      </c>
      <c r="K633">
        <v>2</v>
      </c>
      <c r="L633">
        <v>1.5</v>
      </c>
      <c r="M633">
        <v>5.0999999999999996</v>
      </c>
      <c r="N633">
        <v>4</v>
      </c>
      <c r="O633">
        <v>5</v>
      </c>
      <c r="P633">
        <v>6</v>
      </c>
      <c r="Q633">
        <v>2.6</v>
      </c>
      <c r="R633">
        <f>datos[[#This Row],[physical_activity_hours_per_week]]/7</f>
        <v>0.37142857142857144</v>
      </c>
      <c r="S633" t="s">
        <v>34</v>
      </c>
      <c r="T633">
        <v>48</v>
      </c>
      <c r="U633" t="s">
        <v>2066</v>
      </c>
      <c r="V633" t="s">
        <v>2057</v>
      </c>
      <c r="W633">
        <v>170.8</v>
      </c>
      <c r="X633">
        <v>12</v>
      </c>
      <c r="Y633">
        <v>12</v>
      </c>
      <c r="Z633">
        <v>26.2</v>
      </c>
      <c r="AA633">
        <f>datos[[#This Row],[mindfulness_minutes_per_day]]/60</f>
        <v>0.43666666666666665</v>
      </c>
    </row>
    <row r="634" spans="1:27" hidden="1" x14ac:dyDescent="0.25">
      <c r="A634" t="s">
        <v>663</v>
      </c>
      <c r="B634">
        <v>37</v>
      </c>
      <c r="C634" t="s">
        <v>26</v>
      </c>
      <c r="D634">
        <v>6.6</v>
      </c>
      <c r="E634">
        <v>2.9</v>
      </c>
      <c r="F634">
        <v>1.4</v>
      </c>
      <c r="G634">
        <v>1.4</v>
      </c>
      <c r="H634">
        <v>1.4</v>
      </c>
      <c r="I634">
        <v>3.8</v>
      </c>
      <c r="J634">
        <v>1.6</v>
      </c>
      <c r="K634">
        <v>1.2</v>
      </c>
      <c r="L634">
        <v>2.5</v>
      </c>
      <c r="M634">
        <v>7.7</v>
      </c>
      <c r="N634">
        <v>4</v>
      </c>
      <c r="O634">
        <v>2</v>
      </c>
      <c r="P634">
        <v>10</v>
      </c>
      <c r="Q634">
        <v>4.5999999999999996</v>
      </c>
      <c r="R634">
        <f>datos[[#This Row],[physical_activity_hours_per_week]]/7</f>
        <v>0.65714285714285714</v>
      </c>
      <c r="S634" t="s">
        <v>27</v>
      </c>
      <c r="T634">
        <v>36</v>
      </c>
      <c r="U634" t="s">
        <v>2066</v>
      </c>
      <c r="V634" t="s">
        <v>2057</v>
      </c>
      <c r="W634">
        <v>115.5</v>
      </c>
      <c r="X634">
        <v>18</v>
      </c>
      <c r="Y634">
        <v>20</v>
      </c>
      <c r="Z634">
        <v>16.399999999999999</v>
      </c>
      <c r="AA634">
        <f>datos[[#This Row],[mindfulness_minutes_per_day]]/60</f>
        <v>0.27333333333333332</v>
      </c>
    </row>
    <row r="635" spans="1:27" hidden="1" x14ac:dyDescent="0.25">
      <c r="A635" t="s">
        <v>664</v>
      </c>
      <c r="B635">
        <v>34</v>
      </c>
      <c r="C635" t="s">
        <v>29</v>
      </c>
      <c r="D635">
        <v>4.4000000000000004</v>
      </c>
      <c r="E635">
        <v>3.1</v>
      </c>
      <c r="F635">
        <v>3.2</v>
      </c>
      <c r="G635">
        <v>0</v>
      </c>
      <c r="H635">
        <v>1.6</v>
      </c>
      <c r="I635">
        <v>0.9</v>
      </c>
      <c r="J635">
        <v>3.1</v>
      </c>
      <c r="K635">
        <v>3.6</v>
      </c>
      <c r="L635">
        <v>1.1000000000000001</v>
      </c>
      <c r="M635">
        <v>5.2</v>
      </c>
      <c r="N635">
        <v>10</v>
      </c>
      <c r="O635">
        <v>2</v>
      </c>
      <c r="P635">
        <v>6</v>
      </c>
      <c r="Q635">
        <v>0.9</v>
      </c>
      <c r="R635">
        <f>datos[[#This Row],[physical_activity_hours_per_week]]/7</f>
        <v>0.12857142857142859</v>
      </c>
      <c r="S635" t="s">
        <v>34</v>
      </c>
      <c r="T635">
        <v>49</v>
      </c>
      <c r="U635" t="s">
        <v>2057</v>
      </c>
      <c r="V635" t="s">
        <v>2057</v>
      </c>
      <c r="W635">
        <v>197.7</v>
      </c>
      <c r="X635">
        <v>2</v>
      </c>
      <c r="Y635">
        <v>4</v>
      </c>
      <c r="Z635">
        <v>21</v>
      </c>
      <c r="AA635">
        <f>datos[[#This Row],[mindfulness_minutes_per_day]]/60</f>
        <v>0.35</v>
      </c>
    </row>
    <row r="636" spans="1:27" hidden="1" x14ac:dyDescent="0.25">
      <c r="A636" t="s">
        <v>665</v>
      </c>
      <c r="B636">
        <v>25</v>
      </c>
      <c r="C636" t="s">
        <v>29</v>
      </c>
      <c r="D636">
        <v>6.6</v>
      </c>
      <c r="E636">
        <v>1.1000000000000001</v>
      </c>
      <c r="F636">
        <v>2.1</v>
      </c>
      <c r="G636">
        <v>1.5</v>
      </c>
      <c r="H636">
        <v>2.4</v>
      </c>
      <c r="I636">
        <v>1.6</v>
      </c>
      <c r="J636">
        <v>2.6</v>
      </c>
      <c r="K636">
        <v>2.6</v>
      </c>
      <c r="L636">
        <v>1</v>
      </c>
      <c r="M636">
        <v>7.9</v>
      </c>
      <c r="N636">
        <v>7</v>
      </c>
      <c r="O636">
        <v>9</v>
      </c>
      <c r="P636">
        <v>6</v>
      </c>
      <c r="Q636">
        <v>1.2</v>
      </c>
      <c r="R636">
        <f>datos[[#This Row],[physical_activity_hours_per_week]]/7</f>
        <v>0.17142857142857143</v>
      </c>
      <c r="S636" t="s">
        <v>27</v>
      </c>
      <c r="T636">
        <v>54</v>
      </c>
      <c r="U636" t="s">
        <v>2066</v>
      </c>
      <c r="V636" t="s">
        <v>2057</v>
      </c>
      <c r="W636">
        <v>148.80000000000001</v>
      </c>
      <c r="X636">
        <v>15</v>
      </c>
      <c r="Y636">
        <v>5</v>
      </c>
      <c r="Z636">
        <v>0.3</v>
      </c>
      <c r="AA636">
        <f>datos[[#This Row],[mindfulness_minutes_per_day]]/60</f>
        <v>5.0000000000000001E-3</v>
      </c>
    </row>
    <row r="637" spans="1:27" hidden="1" x14ac:dyDescent="0.25">
      <c r="A637" t="s">
        <v>666</v>
      </c>
      <c r="B637">
        <v>31</v>
      </c>
      <c r="C637" t="s">
        <v>29</v>
      </c>
      <c r="D637">
        <v>6.7</v>
      </c>
      <c r="E637">
        <v>4.9000000000000004</v>
      </c>
      <c r="F637">
        <v>2.7</v>
      </c>
      <c r="G637">
        <v>0.5</v>
      </c>
      <c r="H637">
        <v>0.9</v>
      </c>
      <c r="I637">
        <v>2.8</v>
      </c>
      <c r="J637">
        <v>2.9</v>
      </c>
      <c r="K637">
        <v>3.6</v>
      </c>
      <c r="L637">
        <v>1.2</v>
      </c>
      <c r="M637">
        <v>6.3</v>
      </c>
      <c r="N637">
        <v>3</v>
      </c>
      <c r="O637">
        <v>7</v>
      </c>
      <c r="P637">
        <v>7</v>
      </c>
      <c r="Q637">
        <v>4.9000000000000004</v>
      </c>
      <c r="R637">
        <f>datos[[#This Row],[physical_activity_hours_per_week]]/7</f>
        <v>0.70000000000000007</v>
      </c>
      <c r="S637" t="s">
        <v>27</v>
      </c>
      <c r="T637">
        <v>79</v>
      </c>
      <c r="U637" t="s">
        <v>2057</v>
      </c>
      <c r="V637" t="s">
        <v>2057</v>
      </c>
      <c r="W637">
        <v>107.3</v>
      </c>
      <c r="X637">
        <v>8</v>
      </c>
      <c r="Y637">
        <v>9</v>
      </c>
      <c r="Z637">
        <v>14.2</v>
      </c>
      <c r="AA637">
        <f>datos[[#This Row],[mindfulness_minutes_per_day]]/60</f>
        <v>0.23666666666666666</v>
      </c>
    </row>
    <row r="638" spans="1:27" hidden="1" x14ac:dyDescent="0.25">
      <c r="A638" t="s">
        <v>667</v>
      </c>
      <c r="B638">
        <v>61</v>
      </c>
      <c r="C638" t="s">
        <v>26</v>
      </c>
      <c r="D638">
        <v>6.3</v>
      </c>
      <c r="E638">
        <v>3.5</v>
      </c>
      <c r="F638">
        <v>1.6</v>
      </c>
      <c r="G638">
        <v>0.3</v>
      </c>
      <c r="H638">
        <v>2.2999999999999998</v>
      </c>
      <c r="I638">
        <v>0.2</v>
      </c>
      <c r="J638">
        <v>1.2</v>
      </c>
      <c r="K638">
        <v>2</v>
      </c>
      <c r="L638">
        <v>0</v>
      </c>
      <c r="M638">
        <v>6.1</v>
      </c>
      <c r="N638">
        <v>3</v>
      </c>
      <c r="O638">
        <v>4</v>
      </c>
      <c r="P638">
        <v>1</v>
      </c>
      <c r="Q638">
        <v>2.9</v>
      </c>
      <c r="R638">
        <f>datos[[#This Row],[physical_activity_hours_per_week]]/7</f>
        <v>0.41428571428571426</v>
      </c>
      <c r="S638" t="s">
        <v>30</v>
      </c>
      <c r="T638">
        <v>20</v>
      </c>
      <c r="U638" t="s">
        <v>2057</v>
      </c>
      <c r="V638" t="s">
        <v>2057</v>
      </c>
      <c r="W638">
        <v>169.4</v>
      </c>
      <c r="X638">
        <v>2</v>
      </c>
      <c r="Y638">
        <v>19</v>
      </c>
      <c r="Z638">
        <v>1.3</v>
      </c>
      <c r="AA638">
        <f>datos[[#This Row],[mindfulness_minutes_per_day]]/60</f>
        <v>2.1666666666666667E-2</v>
      </c>
    </row>
    <row r="639" spans="1:27" hidden="1" x14ac:dyDescent="0.25">
      <c r="A639" t="s">
        <v>668</v>
      </c>
      <c r="B639">
        <v>48</v>
      </c>
      <c r="C639" t="s">
        <v>26</v>
      </c>
      <c r="D639">
        <v>3.7</v>
      </c>
      <c r="E639">
        <v>5.4</v>
      </c>
      <c r="F639">
        <v>2.1</v>
      </c>
      <c r="G639">
        <v>0.1</v>
      </c>
      <c r="H639">
        <v>1</v>
      </c>
      <c r="I639">
        <v>1.7</v>
      </c>
      <c r="J639">
        <v>2.8</v>
      </c>
      <c r="K639">
        <v>3.4</v>
      </c>
      <c r="L639">
        <v>0</v>
      </c>
      <c r="M639">
        <v>4.9000000000000004</v>
      </c>
      <c r="N639">
        <v>5</v>
      </c>
      <c r="O639">
        <v>8</v>
      </c>
      <c r="P639">
        <v>10</v>
      </c>
      <c r="Q639">
        <v>2.5</v>
      </c>
      <c r="R639">
        <f>datos[[#This Row],[physical_activity_hours_per_week]]/7</f>
        <v>0.35714285714285715</v>
      </c>
      <c r="S639" t="s">
        <v>27</v>
      </c>
      <c r="T639">
        <v>23</v>
      </c>
      <c r="U639" t="s">
        <v>2057</v>
      </c>
      <c r="V639" t="s">
        <v>2066</v>
      </c>
      <c r="W639">
        <v>144</v>
      </c>
      <c r="X639">
        <v>18</v>
      </c>
      <c r="Y639">
        <v>9</v>
      </c>
      <c r="Z639">
        <v>0</v>
      </c>
      <c r="AA639">
        <f>datos[[#This Row],[mindfulness_minutes_per_day]]/60</f>
        <v>0</v>
      </c>
    </row>
    <row r="640" spans="1:27" hidden="1" x14ac:dyDescent="0.25">
      <c r="A640" t="s">
        <v>669</v>
      </c>
      <c r="B640">
        <v>24</v>
      </c>
      <c r="C640" t="s">
        <v>29</v>
      </c>
      <c r="D640">
        <v>6.9</v>
      </c>
      <c r="E640">
        <v>1.1000000000000001</v>
      </c>
      <c r="F640">
        <v>2.4</v>
      </c>
      <c r="G640">
        <v>0.1</v>
      </c>
      <c r="H640">
        <v>1.6</v>
      </c>
      <c r="I640">
        <v>2.7</v>
      </c>
      <c r="J640">
        <v>1.8</v>
      </c>
      <c r="K640">
        <v>2.2999999999999998</v>
      </c>
      <c r="L640">
        <v>0.4</v>
      </c>
      <c r="M640">
        <v>5.2</v>
      </c>
      <c r="N640">
        <v>6</v>
      </c>
      <c r="O640">
        <v>4</v>
      </c>
      <c r="P640">
        <v>1</v>
      </c>
      <c r="Q640">
        <v>1.2</v>
      </c>
      <c r="R640">
        <f>datos[[#This Row],[physical_activity_hours_per_week]]/7</f>
        <v>0.17142857142857143</v>
      </c>
      <c r="S640" t="s">
        <v>27</v>
      </c>
      <c r="T640">
        <v>28</v>
      </c>
      <c r="U640" t="s">
        <v>2057</v>
      </c>
      <c r="V640" t="s">
        <v>2066</v>
      </c>
      <c r="W640">
        <v>127</v>
      </c>
      <c r="X640">
        <v>14</v>
      </c>
      <c r="Y640">
        <v>15</v>
      </c>
      <c r="Z640">
        <v>14.7</v>
      </c>
      <c r="AA640">
        <f>datos[[#This Row],[mindfulness_minutes_per_day]]/60</f>
        <v>0.245</v>
      </c>
    </row>
    <row r="641" spans="1:27" hidden="1" x14ac:dyDescent="0.25">
      <c r="A641" t="s">
        <v>670</v>
      </c>
      <c r="B641">
        <v>53</v>
      </c>
      <c r="C641" t="s">
        <v>29</v>
      </c>
      <c r="D641">
        <v>10.199999999999999</v>
      </c>
      <c r="E641">
        <v>2.7</v>
      </c>
      <c r="F641">
        <v>0.9</v>
      </c>
      <c r="G641">
        <v>1.5</v>
      </c>
      <c r="H641">
        <v>2.4</v>
      </c>
      <c r="I641">
        <v>1.3</v>
      </c>
      <c r="J641">
        <v>2.1</v>
      </c>
      <c r="K641">
        <v>2.7</v>
      </c>
      <c r="L641">
        <v>2.2000000000000002</v>
      </c>
      <c r="M641">
        <v>6.7</v>
      </c>
      <c r="N641">
        <v>8</v>
      </c>
      <c r="O641">
        <v>1</v>
      </c>
      <c r="P641">
        <v>7</v>
      </c>
      <c r="Q641">
        <v>4.5999999999999996</v>
      </c>
      <c r="R641">
        <f>datos[[#This Row],[physical_activity_hours_per_week]]/7</f>
        <v>0.65714285714285714</v>
      </c>
      <c r="S641" t="s">
        <v>34</v>
      </c>
      <c r="T641">
        <v>64</v>
      </c>
      <c r="U641" t="s">
        <v>2057</v>
      </c>
      <c r="V641" t="s">
        <v>2066</v>
      </c>
      <c r="W641">
        <v>220.8</v>
      </c>
      <c r="X641">
        <v>12</v>
      </c>
      <c r="Y641">
        <v>17</v>
      </c>
      <c r="Z641">
        <v>15.2</v>
      </c>
      <c r="AA641">
        <f>datos[[#This Row],[mindfulness_minutes_per_day]]/60</f>
        <v>0.2533333333333333</v>
      </c>
    </row>
    <row r="642" spans="1:27" hidden="1" x14ac:dyDescent="0.25">
      <c r="A642" t="s">
        <v>671</v>
      </c>
      <c r="B642">
        <v>31</v>
      </c>
      <c r="C642" t="s">
        <v>26</v>
      </c>
      <c r="D642">
        <v>6.5</v>
      </c>
      <c r="E642">
        <v>3.3</v>
      </c>
      <c r="F642">
        <v>2.2999999999999998</v>
      </c>
      <c r="G642">
        <v>1.3</v>
      </c>
      <c r="H642">
        <v>0.6</v>
      </c>
      <c r="I642">
        <v>2.7</v>
      </c>
      <c r="J642">
        <v>2.2000000000000002</v>
      </c>
      <c r="K642">
        <v>1.8</v>
      </c>
      <c r="L642">
        <v>2.6</v>
      </c>
      <c r="M642">
        <v>4.5</v>
      </c>
      <c r="N642">
        <v>1</v>
      </c>
      <c r="O642">
        <v>10</v>
      </c>
      <c r="P642">
        <v>4</v>
      </c>
      <c r="Q642">
        <v>6.7</v>
      </c>
      <c r="R642">
        <f>datos[[#This Row],[physical_activity_hours_per_week]]/7</f>
        <v>0.95714285714285718</v>
      </c>
      <c r="S642" t="s">
        <v>27</v>
      </c>
      <c r="T642">
        <v>51</v>
      </c>
      <c r="U642" t="s">
        <v>2066</v>
      </c>
      <c r="V642" t="s">
        <v>2066</v>
      </c>
      <c r="W642">
        <v>134.4</v>
      </c>
      <c r="X642">
        <v>16</v>
      </c>
      <c r="Y642">
        <v>2</v>
      </c>
      <c r="Z642">
        <v>6.1</v>
      </c>
      <c r="AA642">
        <f>datos[[#This Row],[mindfulness_minutes_per_day]]/60</f>
        <v>0.10166666666666666</v>
      </c>
    </row>
    <row r="643" spans="1:27" hidden="1" x14ac:dyDescent="0.25">
      <c r="A643" t="s">
        <v>672</v>
      </c>
      <c r="B643">
        <v>24</v>
      </c>
      <c r="C643" t="s">
        <v>26</v>
      </c>
      <c r="D643">
        <v>0.1</v>
      </c>
      <c r="E643">
        <v>3.1</v>
      </c>
      <c r="F643">
        <v>0</v>
      </c>
      <c r="G643">
        <v>0.6</v>
      </c>
      <c r="H643">
        <v>2.2000000000000002</v>
      </c>
      <c r="I643">
        <v>1.3</v>
      </c>
      <c r="J643">
        <v>4.5</v>
      </c>
      <c r="K643">
        <v>4.3</v>
      </c>
      <c r="L643">
        <v>0</v>
      </c>
      <c r="M643">
        <v>7.3</v>
      </c>
      <c r="N643">
        <v>7</v>
      </c>
      <c r="O643">
        <v>3</v>
      </c>
      <c r="P643">
        <v>6</v>
      </c>
      <c r="Q643">
        <v>4.2</v>
      </c>
      <c r="R643">
        <f>datos[[#This Row],[physical_activity_hours_per_week]]/7</f>
        <v>0.6</v>
      </c>
      <c r="S643" t="s">
        <v>30</v>
      </c>
      <c r="T643">
        <v>24</v>
      </c>
      <c r="U643" t="s">
        <v>2066</v>
      </c>
      <c r="V643" t="s">
        <v>2057</v>
      </c>
      <c r="W643">
        <v>127.3</v>
      </c>
      <c r="X643">
        <v>20</v>
      </c>
      <c r="Y643">
        <v>0</v>
      </c>
      <c r="Z643">
        <v>21.5</v>
      </c>
      <c r="AA643">
        <f>datos[[#This Row],[mindfulness_minutes_per_day]]/60</f>
        <v>0.35833333333333334</v>
      </c>
    </row>
    <row r="644" spans="1:27" hidden="1" x14ac:dyDescent="0.25">
      <c r="A644" t="s">
        <v>673</v>
      </c>
      <c r="B644">
        <v>21</v>
      </c>
      <c r="C644" t="s">
        <v>26</v>
      </c>
      <c r="D644">
        <v>8.5</v>
      </c>
      <c r="E644">
        <v>4</v>
      </c>
      <c r="F644">
        <v>1.4</v>
      </c>
      <c r="G644">
        <v>1.4</v>
      </c>
      <c r="H644">
        <v>1.8</v>
      </c>
      <c r="I644">
        <v>1.3</v>
      </c>
      <c r="J644">
        <v>0.9</v>
      </c>
      <c r="K644">
        <v>0.9</v>
      </c>
      <c r="L644">
        <v>2.5</v>
      </c>
      <c r="M644">
        <v>5.9</v>
      </c>
      <c r="N644">
        <v>8</v>
      </c>
      <c r="O644">
        <v>10</v>
      </c>
      <c r="P644">
        <v>6</v>
      </c>
      <c r="Q644">
        <v>2.1</v>
      </c>
      <c r="R644">
        <f>datos[[#This Row],[physical_activity_hours_per_week]]/7</f>
        <v>0.3</v>
      </c>
      <c r="S644" t="s">
        <v>27</v>
      </c>
      <c r="T644">
        <v>33</v>
      </c>
      <c r="U644" t="s">
        <v>2057</v>
      </c>
      <c r="V644" t="s">
        <v>2066</v>
      </c>
      <c r="W644">
        <v>198</v>
      </c>
      <c r="X644">
        <v>7</v>
      </c>
      <c r="Y644">
        <v>20</v>
      </c>
      <c r="Z644">
        <v>7</v>
      </c>
      <c r="AA644">
        <f>datos[[#This Row],[mindfulness_minutes_per_day]]/60</f>
        <v>0.11666666666666667</v>
      </c>
    </row>
    <row r="645" spans="1:27" hidden="1" x14ac:dyDescent="0.25">
      <c r="A645" t="s">
        <v>674</v>
      </c>
      <c r="B645">
        <v>19</v>
      </c>
      <c r="C645" t="s">
        <v>26</v>
      </c>
      <c r="D645">
        <v>4.5999999999999996</v>
      </c>
      <c r="E645">
        <v>2.7</v>
      </c>
      <c r="F645">
        <v>2.5</v>
      </c>
      <c r="G645">
        <v>0.7</v>
      </c>
      <c r="H645">
        <v>1.2</v>
      </c>
      <c r="I645">
        <v>2.9</v>
      </c>
      <c r="J645">
        <v>3.4</v>
      </c>
      <c r="K645">
        <v>2.4</v>
      </c>
      <c r="L645">
        <v>0.6</v>
      </c>
      <c r="M645">
        <v>6</v>
      </c>
      <c r="N645">
        <v>5</v>
      </c>
      <c r="O645">
        <v>1</v>
      </c>
      <c r="P645">
        <v>9</v>
      </c>
      <c r="Q645">
        <v>5.8</v>
      </c>
      <c r="R645">
        <f>datos[[#This Row],[physical_activity_hours_per_week]]/7</f>
        <v>0.82857142857142851</v>
      </c>
      <c r="S645" t="s">
        <v>27</v>
      </c>
      <c r="T645">
        <v>70</v>
      </c>
      <c r="U645" t="s">
        <v>2066</v>
      </c>
      <c r="V645" t="s">
        <v>2066</v>
      </c>
      <c r="W645">
        <v>175.2</v>
      </c>
      <c r="X645">
        <v>13</v>
      </c>
      <c r="Y645">
        <v>2</v>
      </c>
      <c r="Z645">
        <v>7.8</v>
      </c>
      <c r="AA645">
        <f>datos[[#This Row],[mindfulness_minutes_per_day]]/60</f>
        <v>0.13</v>
      </c>
    </row>
    <row r="646" spans="1:27" hidden="1" x14ac:dyDescent="0.25">
      <c r="A646" t="s">
        <v>675</v>
      </c>
      <c r="B646">
        <v>40</v>
      </c>
      <c r="C646" t="s">
        <v>29</v>
      </c>
      <c r="D646">
        <v>10.5</v>
      </c>
      <c r="E646">
        <v>6.2</v>
      </c>
      <c r="F646">
        <v>3.1</v>
      </c>
      <c r="G646">
        <v>1.2</v>
      </c>
      <c r="H646">
        <v>0.8</v>
      </c>
      <c r="I646">
        <v>3.6</v>
      </c>
      <c r="J646">
        <v>3.7</v>
      </c>
      <c r="K646">
        <v>4.8</v>
      </c>
      <c r="L646">
        <v>0</v>
      </c>
      <c r="M646">
        <v>7.2</v>
      </c>
      <c r="N646">
        <v>10</v>
      </c>
      <c r="O646">
        <v>2</v>
      </c>
      <c r="P646">
        <v>2</v>
      </c>
      <c r="Q646">
        <v>3.7</v>
      </c>
      <c r="R646">
        <f>datos[[#This Row],[physical_activity_hours_per_week]]/7</f>
        <v>0.52857142857142858</v>
      </c>
      <c r="S646" t="s">
        <v>27</v>
      </c>
      <c r="T646">
        <v>45</v>
      </c>
      <c r="U646" t="s">
        <v>2057</v>
      </c>
      <c r="V646" t="s">
        <v>2066</v>
      </c>
      <c r="W646">
        <v>187.7</v>
      </c>
      <c r="X646">
        <v>8</v>
      </c>
      <c r="Y646">
        <v>18</v>
      </c>
      <c r="Z646">
        <v>9.6999999999999993</v>
      </c>
      <c r="AA646">
        <f>datos[[#This Row],[mindfulness_minutes_per_day]]/60</f>
        <v>0.16166666666666665</v>
      </c>
    </row>
    <row r="647" spans="1:27" hidden="1" x14ac:dyDescent="0.25">
      <c r="A647" t="s">
        <v>676</v>
      </c>
      <c r="B647">
        <v>26</v>
      </c>
      <c r="C647" t="s">
        <v>29</v>
      </c>
      <c r="D647">
        <v>6.2</v>
      </c>
      <c r="E647">
        <v>3.1</v>
      </c>
      <c r="F647">
        <v>2.5</v>
      </c>
      <c r="G647">
        <v>0.8</v>
      </c>
      <c r="H647">
        <v>0</v>
      </c>
      <c r="I647">
        <v>1.1000000000000001</v>
      </c>
      <c r="J647">
        <v>3</v>
      </c>
      <c r="K647">
        <v>4.2</v>
      </c>
      <c r="L647">
        <v>2.2999999999999998</v>
      </c>
      <c r="M647">
        <v>6.3</v>
      </c>
      <c r="N647">
        <v>2</v>
      </c>
      <c r="O647">
        <v>2</v>
      </c>
      <c r="P647">
        <v>4</v>
      </c>
      <c r="Q647">
        <v>2.1</v>
      </c>
      <c r="R647">
        <f>datos[[#This Row],[physical_activity_hours_per_week]]/7</f>
        <v>0.3</v>
      </c>
      <c r="S647" t="s">
        <v>30</v>
      </c>
      <c r="T647">
        <v>42</v>
      </c>
      <c r="U647" t="s">
        <v>2066</v>
      </c>
      <c r="V647" t="s">
        <v>2066</v>
      </c>
      <c r="W647">
        <v>121.8</v>
      </c>
      <c r="X647">
        <v>2</v>
      </c>
      <c r="Y647">
        <v>0</v>
      </c>
      <c r="Z647">
        <v>8.1</v>
      </c>
      <c r="AA647">
        <f>datos[[#This Row],[mindfulness_minutes_per_day]]/60</f>
        <v>0.13499999999999998</v>
      </c>
    </row>
    <row r="648" spans="1:27" hidden="1" x14ac:dyDescent="0.25">
      <c r="A648" t="s">
        <v>677</v>
      </c>
      <c r="B648">
        <v>43</v>
      </c>
      <c r="C648" t="s">
        <v>26</v>
      </c>
      <c r="D648">
        <v>2.6</v>
      </c>
      <c r="E648">
        <v>0</v>
      </c>
      <c r="F648">
        <v>0.6</v>
      </c>
      <c r="G648">
        <v>0.9</v>
      </c>
      <c r="H648">
        <v>1.4</v>
      </c>
      <c r="I648">
        <v>0.5</v>
      </c>
      <c r="J648">
        <v>1.4</v>
      </c>
      <c r="K648">
        <v>1.4</v>
      </c>
      <c r="L648">
        <v>0.7</v>
      </c>
      <c r="M648">
        <v>8</v>
      </c>
      <c r="N648">
        <v>4</v>
      </c>
      <c r="O648">
        <v>7</v>
      </c>
      <c r="P648">
        <v>4</v>
      </c>
      <c r="Q648">
        <v>5.6</v>
      </c>
      <c r="R648">
        <f>datos[[#This Row],[physical_activity_hours_per_week]]/7</f>
        <v>0.79999999999999993</v>
      </c>
      <c r="S648" t="s">
        <v>30</v>
      </c>
      <c r="T648">
        <v>65</v>
      </c>
      <c r="U648" t="s">
        <v>2066</v>
      </c>
      <c r="V648" t="s">
        <v>2066</v>
      </c>
      <c r="W648">
        <v>161</v>
      </c>
      <c r="X648">
        <v>8</v>
      </c>
      <c r="Y648">
        <v>7</v>
      </c>
      <c r="Z648">
        <v>20.2</v>
      </c>
      <c r="AA648">
        <f>datos[[#This Row],[mindfulness_minutes_per_day]]/60</f>
        <v>0.33666666666666667</v>
      </c>
    </row>
    <row r="649" spans="1:27" hidden="1" x14ac:dyDescent="0.25">
      <c r="A649" t="s">
        <v>678</v>
      </c>
      <c r="B649">
        <v>64</v>
      </c>
      <c r="C649" t="s">
        <v>26</v>
      </c>
      <c r="D649">
        <v>1.9</v>
      </c>
      <c r="E649">
        <v>3.1</v>
      </c>
      <c r="F649">
        <v>3</v>
      </c>
      <c r="G649">
        <v>0.5</v>
      </c>
      <c r="H649">
        <v>1.2</v>
      </c>
      <c r="I649">
        <v>2</v>
      </c>
      <c r="J649">
        <v>4</v>
      </c>
      <c r="K649">
        <v>1.5</v>
      </c>
      <c r="L649">
        <v>3.8</v>
      </c>
      <c r="M649">
        <v>4</v>
      </c>
      <c r="N649">
        <v>6</v>
      </c>
      <c r="O649">
        <v>4</v>
      </c>
      <c r="P649">
        <v>7</v>
      </c>
      <c r="Q649">
        <v>2.6</v>
      </c>
      <c r="R649">
        <f>datos[[#This Row],[physical_activity_hours_per_week]]/7</f>
        <v>0.37142857142857144</v>
      </c>
      <c r="S649" t="s">
        <v>30</v>
      </c>
      <c r="T649">
        <v>41</v>
      </c>
      <c r="U649" t="s">
        <v>2066</v>
      </c>
      <c r="V649" t="s">
        <v>2057</v>
      </c>
      <c r="W649">
        <v>80.7</v>
      </c>
      <c r="X649">
        <v>11</v>
      </c>
      <c r="Y649">
        <v>18</v>
      </c>
      <c r="Z649">
        <v>1.7</v>
      </c>
      <c r="AA649">
        <f>datos[[#This Row],[mindfulness_minutes_per_day]]/60</f>
        <v>2.8333333333333332E-2</v>
      </c>
    </row>
    <row r="650" spans="1:27" hidden="1" x14ac:dyDescent="0.25">
      <c r="A650" t="s">
        <v>679</v>
      </c>
      <c r="B650">
        <v>31</v>
      </c>
      <c r="C650" t="s">
        <v>29</v>
      </c>
      <c r="D650">
        <v>9.1</v>
      </c>
      <c r="E650">
        <v>4.9000000000000004</v>
      </c>
      <c r="F650">
        <v>0.9</v>
      </c>
      <c r="G650">
        <v>0.6</v>
      </c>
      <c r="H650">
        <v>2.1</v>
      </c>
      <c r="I650">
        <v>2.6</v>
      </c>
      <c r="J650">
        <v>1.6</v>
      </c>
      <c r="K650">
        <v>3.2</v>
      </c>
      <c r="L650">
        <v>0.5</v>
      </c>
      <c r="M650">
        <v>7.5</v>
      </c>
      <c r="N650">
        <v>9</v>
      </c>
      <c r="O650">
        <v>10</v>
      </c>
      <c r="P650">
        <v>1</v>
      </c>
      <c r="Q650">
        <v>0.1</v>
      </c>
      <c r="R650">
        <f>datos[[#This Row],[physical_activity_hours_per_week]]/7</f>
        <v>1.4285714285714287E-2</v>
      </c>
      <c r="S650" t="s">
        <v>30</v>
      </c>
      <c r="T650">
        <v>46</v>
      </c>
      <c r="U650" t="s">
        <v>2066</v>
      </c>
      <c r="V650" t="s">
        <v>2057</v>
      </c>
      <c r="W650">
        <v>54</v>
      </c>
      <c r="X650">
        <v>14</v>
      </c>
      <c r="Y650">
        <v>3</v>
      </c>
      <c r="Z650">
        <v>4</v>
      </c>
      <c r="AA650">
        <f>datos[[#This Row],[mindfulness_minutes_per_day]]/60</f>
        <v>6.6666666666666666E-2</v>
      </c>
    </row>
    <row r="651" spans="1:27" hidden="1" x14ac:dyDescent="0.25">
      <c r="A651" t="s">
        <v>680</v>
      </c>
      <c r="B651">
        <v>59</v>
      </c>
      <c r="C651" t="s">
        <v>26</v>
      </c>
      <c r="D651">
        <v>8.1999999999999993</v>
      </c>
      <c r="E651">
        <v>1.6</v>
      </c>
      <c r="F651">
        <v>2.6</v>
      </c>
      <c r="G651">
        <v>1.3</v>
      </c>
      <c r="H651">
        <v>2</v>
      </c>
      <c r="I651">
        <v>1.1000000000000001</v>
      </c>
      <c r="J651">
        <v>2.8</v>
      </c>
      <c r="K651">
        <v>3.3</v>
      </c>
      <c r="L651">
        <v>0.9</v>
      </c>
      <c r="M651">
        <v>6.5</v>
      </c>
      <c r="N651">
        <v>2</v>
      </c>
      <c r="O651">
        <v>9</v>
      </c>
      <c r="P651">
        <v>5</v>
      </c>
      <c r="Q651">
        <v>2.4</v>
      </c>
      <c r="R651">
        <f>datos[[#This Row],[physical_activity_hours_per_week]]/7</f>
        <v>0.34285714285714286</v>
      </c>
      <c r="S651" t="s">
        <v>27</v>
      </c>
      <c r="T651">
        <v>44</v>
      </c>
      <c r="U651" t="s">
        <v>2057</v>
      </c>
      <c r="V651" t="s">
        <v>2066</v>
      </c>
      <c r="W651">
        <v>120.5</v>
      </c>
      <c r="X651">
        <v>16</v>
      </c>
      <c r="Y651">
        <v>15</v>
      </c>
      <c r="Z651">
        <v>0.5</v>
      </c>
      <c r="AA651">
        <f>datos[[#This Row],[mindfulness_minutes_per_day]]/60</f>
        <v>8.3333333333333332E-3</v>
      </c>
    </row>
    <row r="652" spans="1:27" hidden="1" x14ac:dyDescent="0.25">
      <c r="A652" t="s">
        <v>681</v>
      </c>
      <c r="B652">
        <v>28</v>
      </c>
      <c r="C652" t="s">
        <v>26</v>
      </c>
      <c r="D652">
        <v>10.5</v>
      </c>
      <c r="E652">
        <v>1.5</v>
      </c>
      <c r="F652">
        <v>0.9</v>
      </c>
      <c r="G652">
        <v>1.4</v>
      </c>
      <c r="H652">
        <v>2.6</v>
      </c>
      <c r="I652">
        <v>4</v>
      </c>
      <c r="J652">
        <v>2.1</v>
      </c>
      <c r="K652">
        <v>4</v>
      </c>
      <c r="L652">
        <v>0.2</v>
      </c>
      <c r="M652">
        <v>5.7</v>
      </c>
      <c r="N652">
        <v>4</v>
      </c>
      <c r="O652">
        <v>2</v>
      </c>
      <c r="P652">
        <v>4</v>
      </c>
      <c r="Q652">
        <v>4.0999999999999996</v>
      </c>
      <c r="R652">
        <f>datos[[#This Row],[physical_activity_hours_per_week]]/7</f>
        <v>0.58571428571428563</v>
      </c>
      <c r="S652" t="s">
        <v>27</v>
      </c>
      <c r="T652">
        <v>55</v>
      </c>
      <c r="U652" t="s">
        <v>2057</v>
      </c>
      <c r="V652" t="s">
        <v>2066</v>
      </c>
      <c r="W652">
        <v>152.4</v>
      </c>
      <c r="X652">
        <v>8</v>
      </c>
      <c r="Y652">
        <v>4</v>
      </c>
      <c r="Z652">
        <v>25.1</v>
      </c>
      <c r="AA652">
        <f>datos[[#This Row],[mindfulness_minutes_per_day]]/60</f>
        <v>0.41833333333333333</v>
      </c>
    </row>
    <row r="653" spans="1:27" hidden="1" x14ac:dyDescent="0.25">
      <c r="A653" t="s">
        <v>682</v>
      </c>
      <c r="B653">
        <v>17</v>
      </c>
      <c r="C653" t="s">
        <v>26</v>
      </c>
      <c r="D653">
        <v>6</v>
      </c>
      <c r="E653">
        <v>1.7</v>
      </c>
      <c r="F653">
        <v>1.2</v>
      </c>
      <c r="G653">
        <v>0.8</v>
      </c>
      <c r="H653">
        <v>2.6</v>
      </c>
      <c r="I653">
        <v>1.8</v>
      </c>
      <c r="J653">
        <v>1.6</v>
      </c>
      <c r="K653">
        <v>0.7</v>
      </c>
      <c r="L653">
        <v>1.3</v>
      </c>
      <c r="M653">
        <v>7.6</v>
      </c>
      <c r="N653">
        <v>10</v>
      </c>
      <c r="O653">
        <v>9</v>
      </c>
      <c r="P653">
        <v>2</v>
      </c>
      <c r="Q653">
        <v>1.6</v>
      </c>
      <c r="R653">
        <f>datos[[#This Row],[physical_activity_hours_per_week]]/7</f>
        <v>0.22857142857142859</v>
      </c>
      <c r="S653" t="s">
        <v>27</v>
      </c>
      <c r="T653">
        <v>23</v>
      </c>
      <c r="U653" t="s">
        <v>2066</v>
      </c>
      <c r="V653" t="s">
        <v>2057</v>
      </c>
      <c r="W653">
        <v>270</v>
      </c>
      <c r="X653">
        <v>7</v>
      </c>
      <c r="Y653">
        <v>4</v>
      </c>
      <c r="Z653">
        <v>7.4</v>
      </c>
      <c r="AA653">
        <f>datos[[#This Row],[mindfulness_minutes_per_day]]/60</f>
        <v>0.12333333333333334</v>
      </c>
    </row>
    <row r="654" spans="1:27" hidden="1" x14ac:dyDescent="0.25">
      <c r="A654" t="s">
        <v>683</v>
      </c>
      <c r="B654">
        <v>47</v>
      </c>
      <c r="C654" t="s">
        <v>26</v>
      </c>
      <c r="D654">
        <v>5.9</v>
      </c>
      <c r="E654">
        <v>1.4</v>
      </c>
      <c r="F654">
        <v>1</v>
      </c>
      <c r="G654">
        <v>0.2</v>
      </c>
      <c r="H654">
        <v>4.7</v>
      </c>
      <c r="I654">
        <v>1.1000000000000001</v>
      </c>
      <c r="J654">
        <v>2.7</v>
      </c>
      <c r="K654">
        <v>4.2</v>
      </c>
      <c r="L654">
        <v>2</v>
      </c>
      <c r="M654">
        <v>7.2</v>
      </c>
      <c r="N654">
        <v>5</v>
      </c>
      <c r="O654">
        <v>6</v>
      </c>
      <c r="P654">
        <v>5</v>
      </c>
      <c r="Q654">
        <v>0</v>
      </c>
      <c r="R654">
        <f>datos[[#This Row],[physical_activity_hours_per_week]]/7</f>
        <v>0</v>
      </c>
      <c r="S654" t="s">
        <v>30</v>
      </c>
      <c r="T654">
        <v>51</v>
      </c>
      <c r="U654" t="s">
        <v>2057</v>
      </c>
      <c r="V654" t="s">
        <v>2057</v>
      </c>
      <c r="W654">
        <v>212.5</v>
      </c>
      <c r="X654">
        <v>5</v>
      </c>
      <c r="Y654">
        <v>1</v>
      </c>
      <c r="Z654">
        <v>3.9</v>
      </c>
      <c r="AA654">
        <f>datos[[#This Row],[mindfulness_minutes_per_day]]/60</f>
        <v>6.5000000000000002E-2</v>
      </c>
    </row>
    <row r="655" spans="1:27" hidden="1" x14ac:dyDescent="0.25">
      <c r="A655" t="s">
        <v>684</v>
      </c>
      <c r="B655">
        <v>24</v>
      </c>
      <c r="C655" t="s">
        <v>29</v>
      </c>
      <c r="D655">
        <v>5.2</v>
      </c>
      <c r="E655">
        <v>2.2999999999999998</v>
      </c>
      <c r="F655">
        <v>2.1</v>
      </c>
      <c r="G655">
        <v>2.2000000000000002</v>
      </c>
      <c r="H655">
        <v>2</v>
      </c>
      <c r="I655">
        <v>4.3</v>
      </c>
      <c r="J655">
        <v>4.3</v>
      </c>
      <c r="K655">
        <v>1.3</v>
      </c>
      <c r="L655">
        <v>0</v>
      </c>
      <c r="M655">
        <v>6.8</v>
      </c>
      <c r="N655">
        <v>8</v>
      </c>
      <c r="O655">
        <v>10</v>
      </c>
      <c r="P655">
        <v>9</v>
      </c>
      <c r="Q655">
        <v>5.9</v>
      </c>
      <c r="R655">
        <f>datos[[#This Row],[physical_activity_hours_per_week]]/7</f>
        <v>0.84285714285714286</v>
      </c>
      <c r="S655" t="s">
        <v>30</v>
      </c>
      <c r="T655">
        <v>28</v>
      </c>
      <c r="U655" t="s">
        <v>2066</v>
      </c>
      <c r="V655" t="s">
        <v>2066</v>
      </c>
      <c r="W655">
        <v>95.3</v>
      </c>
      <c r="X655">
        <v>8</v>
      </c>
      <c r="Y655">
        <v>5</v>
      </c>
      <c r="Z655">
        <v>7.7</v>
      </c>
      <c r="AA655">
        <f>datos[[#This Row],[mindfulness_minutes_per_day]]/60</f>
        <v>0.12833333333333333</v>
      </c>
    </row>
    <row r="656" spans="1:27" hidden="1" x14ac:dyDescent="0.25">
      <c r="A656" t="s">
        <v>685</v>
      </c>
      <c r="B656">
        <v>37</v>
      </c>
      <c r="C656" t="s">
        <v>26</v>
      </c>
      <c r="D656">
        <v>4.7</v>
      </c>
      <c r="E656">
        <v>4.4000000000000004</v>
      </c>
      <c r="F656">
        <v>1.8</v>
      </c>
      <c r="G656">
        <v>1</v>
      </c>
      <c r="H656">
        <v>0.6</v>
      </c>
      <c r="I656">
        <v>3.5</v>
      </c>
      <c r="J656">
        <v>2.2999999999999998</v>
      </c>
      <c r="K656">
        <v>4.2</v>
      </c>
      <c r="L656">
        <v>1.9</v>
      </c>
      <c r="M656">
        <v>6.2</v>
      </c>
      <c r="N656">
        <v>8</v>
      </c>
      <c r="O656">
        <v>8</v>
      </c>
      <c r="P656">
        <v>8</v>
      </c>
      <c r="Q656">
        <v>9</v>
      </c>
      <c r="R656">
        <f>datos[[#This Row],[physical_activity_hours_per_week]]/7</f>
        <v>1.2857142857142858</v>
      </c>
      <c r="S656" t="s">
        <v>27</v>
      </c>
      <c r="T656">
        <v>21</v>
      </c>
      <c r="U656" t="s">
        <v>2057</v>
      </c>
      <c r="V656" t="s">
        <v>2066</v>
      </c>
      <c r="W656">
        <v>193.8</v>
      </c>
      <c r="X656">
        <v>14</v>
      </c>
      <c r="Y656">
        <v>6</v>
      </c>
      <c r="Z656">
        <v>16.8</v>
      </c>
      <c r="AA656">
        <f>datos[[#This Row],[mindfulness_minutes_per_day]]/60</f>
        <v>0.28000000000000003</v>
      </c>
    </row>
    <row r="657" spans="1:27" hidden="1" x14ac:dyDescent="0.25">
      <c r="A657" t="s">
        <v>686</v>
      </c>
      <c r="B657">
        <v>64</v>
      </c>
      <c r="C657" t="s">
        <v>26</v>
      </c>
      <c r="D657">
        <v>5.2</v>
      </c>
      <c r="E657">
        <v>5.3</v>
      </c>
      <c r="F657">
        <v>2.5</v>
      </c>
      <c r="G657">
        <v>1.2</v>
      </c>
      <c r="H657">
        <v>2.2999999999999998</v>
      </c>
      <c r="I657">
        <v>1.1000000000000001</v>
      </c>
      <c r="J657">
        <v>4.4000000000000004</v>
      </c>
      <c r="K657">
        <v>0.4</v>
      </c>
      <c r="L657">
        <v>0.8</v>
      </c>
      <c r="M657">
        <v>5.7</v>
      </c>
      <c r="N657">
        <v>2</v>
      </c>
      <c r="O657">
        <v>7</v>
      </c>
      <c r="P657">
        <v>9</v>
      </c>
      <c r="Q657">
        <v>2</v>
      </c>
      <c r="R657">
        <f>datos[[#This Row],[physical_activity_hours_per_week]]/7</f>
        <v>0.2857142857142857</v>
      </c>
      <c r="S657" t="s">
        <v>27</v>
      </c>
      <c r="T657">
        <v>61</v>
      </c>
      <c r="U657" t="s">
        <v>2057</v>
      </c>
      <c r="V657" t="s">
        <v>2066</v>
      </c>
      <c r="W657">
        <v>82.7</v>
      </c>
      <c r="X657">
        <v>17</v>
      </c>
      <c r="Y657">
        <v>14</v>
      </c>
      <c r="Z657">
        <v>15.3</v>
      </c>
      <c r="AA657">
        <f>datos[[#This Row],[mindfulness_minutes_per_day]]/60</f>
        <v>0.255</v>
      </c>
    </row>
    <row r="658" spans="1:27" hidden="1" x14ac:dyDescent="0.25">
      <c r="A658" t="s">
        <v>687</v>
      </c>
      <c r="B658">
        <v>33</v>
      </c>
      <c r="C658" t="s">
        <v>26</v>
      </c>
      <c r="D658">
        <v>6.4</v>
      </c>
      <c r="E658">
        <v>0</v>
      </c>
      <c r="F658">
        <v>2</v>
      </c>
      <c r="G658">
        <v>0.4</v>
      </c>
      <c r="H658">
        <v>3.1</v>
      </c>
      <c r="I658">
        <v>3.3</v>
      </c>
      <c r="J658">
        <v>1.8</v>
      </c>
      <c r="K658">
        <v>1.1000000000000001</v>
      </c>
      <c r="L658">
        <v>0.3</v>
      </c>
      <c r="M658">
        <v>5.2</v>
      </c>
      <c r="N658">
        <v>6</v>
      </c>
      <c r="O658">
        <v>8</v>
      </c>
      <c r="P658">
        <v>7</v>
      </c>
      <c r="Q658">
        <v>1.7</v>
      </c>
      <c r="R658">
        <f>datos[[#This Row],[physical_activity_hours_per_week]]/7</f>
        <v>0.24285714285714285</v>
      </c>
      <c r="S658" t="s">
        <v>30</v>
      </c>
      <c r="T658">
        <v>69</v>
      </c>
      <c r="U658" t="s">
        <v>2066</v>
      </c>
      <c r="V658" t="s">
        <v>2066</v>
      </c>
      <c r="W658">
        <v>226.7</v>
      </c>
      <c r="X658">
        <v>10</v>
      </c>
      <c r="Y658">
        <v>9</v>
      </c>
      <c r="Z658">
        <v>5.4</v>
      </c>
      <c r="AA658">
        <f>datos[[#This Row],[mindfulness_minutes_per_day]]/60</f>
        <v>9.0000000000000011E-2</v>
      </c>
    </row>
    <row r="659" spans="1:27" hidden="1" x14ac:dyDescent="0.25">
      <c r="A659" t="s">
        <v>688</v>
      </c>
      <c r="B659">
        <v>48</v>
      </c>
      <c r="C659" t="s">
        <v>26</v>
      </c>
      <c r="D659">
        <v>4.3</v>
      </c>
      <c r="E659">
        <v>2.4</v>
      </c>
      <c r="F659">
        <v>0.5</v>
      </c>
      <c r="G659">
        <v>1.6</v>
      </c>
      <c r="H659">
        <v>2</v>
      </c>
      <c r="I659">
        <v>1.2</v>
      </c>
      <c r="J659">
        <v>2.1</v>
      </c>
      <c r="K659">
        <v>4.7</v>
      </c>
      <c r="L659">
        <v>0</v>
      </c>
      <c r="M659">
        <v>8.1</v>
      </c>
      <c r="N659">
        <v>6</v>
      </c>
      <c r="O659">
        <v>9</v>
      </c>
      <c r="P659">
        <v>10</v>
      </c>
      <c r="Q659">
        <v>0.3</v>
      </c>
      <c r="R659">
        <f>datos[[#This Row],[physical_activity_hours_per_week]]/7</f>
        <v>4.2857142857142858E-2</v>
      </c>
      <c r="S659" t="s">
        <v>34</v>
      </c>
      <c r="T659">
        <v>76</v>
      </c>
      <c r="U659" t="s">
        <v>2066</v>
      </c>
      <c r="V659" t="s">
        <v>2066</v>
      </c>
      <c r="W659">
        <v>124.7</v>
      </c>
      <c r="X659">
        <v>13</v>
      </c>
      <c r="Y659">
        <v>9</v>
      </c>
      <c r="Z659">
        <v>6.8</v>
      </c>
      <c r="AA659">
        <f>datos[[#This Row],[mindfulness_minutes_per_day]]/60</f>
        <v>0.11333333333333333</v>
      </c>
    </row>
    <row r="660" spans="1:27" hidden="1" x14ac:dyDescent="0.25">
      <c r="A660" t="s">
        <v>689</v>
      </c>
      <c r="B660">
        <v>35</v>
      </c>
      <c r="C660" t="s">
        <v>26</v>
      </c>
      <c r="D660">
        <v>2.7</v>
      </c>
      <c r="E660">
        <v>3.5</v>
      </c>
      <c r="F660">
        <v>2.2999999999999998</v>
      </c>
      <c r="G660">
        <v>1.7</v>
      </c>
      <c r="H660">
        <v>0</v>
      </c>
      <c r="I660">
        <v>2.9</v>
      </c>
      <c r="J660">
        <v>0.5</v>
      </c>
      <c r="K660">
        <v>4.8</v>
      </c>
      <c r="L660">
        <v>2.2000000000000002</v>
      </c>
      <c r="M660">
        <v>7.5</v>
      </c>
      <c r="N660">
        <v>5</v>
      </c>
      <c r="O660">
        <v>8</v>
      </c>
      <c r="P660">
        <v>7</v>
      </c>
      <c r="Q660">
        <v>1.4</v>
      </c>
      <c r="R660">
        <f>datos[[#This Row],[physical_activity_hours_per_week]]/7</f>
        <v>0.19999999999999998</v>
      </c>
      <c r="S660" t="s">
        <v>30</v>
      </c>
      <c r="T660">
        <v>58</v>
      </c>
      <c r="U660" t="s">
        <v>2057</v>
      </c>
      <c r="V660" t="s">
        <v>2057</v>
      </c>
      <c r="W660">
        <v>121.3</v>
      </c>
      <c r="X660">
        <v>12</v>
      </c>
      <c r="Y660">
        <v>18</v>
      </c>
      <c r="Z660">
        <v>0</v>
      </c>
      <c r="AA660">
        <f>datos[[#This Row],[mindfulness_minutes_per_day]]/60</f>
        <v>0</v>
      </c>
    </row>
    <row r="661" spans="1:27" hidden="1" x14ac:dyDescent="0.25">
      <c r="A661" t="s">
        <v>690</v>
      </c>
      <c r="B661">
        <v>28</v>
      </c>
      <c r="C661" t="s">
        <v>29</v>
      </c>
      <c r="D661">
        <v>6.3</v>
      </c>
      <c r="E661">
        <v>3.3</v>
      </c>
      <c r="F661">
        <v>0.2</v>
      </c>
      <c r="G661">
        <v>0.1</v>
      </c>
      <c r="H661">
        <v>2.1</v>
      </c>
      <c r="I661">
        <v>4.0999999999999996</v>
      </c>
      <c r="J661">
        <v>1.3</v>
      </c>
      <c r="K661">
        <v>2.6</v>
      </c>
      <c r="L661">
        <v>1.5</v>
      </c>
      <c r="M661">
        <v>7.2</v>
      </c>
      <c r="N661">
        <v>8</v>
      </c>
      <c r="O661">
        <v>6</v>
      </c>
      <c r="P661">
        <v>2</v>
      </c>
      <c r="Q661">
        <v>0</v>
      </c>
      <c r="R661">
        <f>datos[[#This Row],[physical_activity_hours_per_week]]/7</f>
        <v>0</v>
      </c>
      <c r="S661" t="s">
        <v>27</v>
      </c>
      <c r="T661">
        <v>72</v>
      </c>
      <c r="U661" t="s">
        <v>2057</v>
      </c>
      <c r="V661" t="s">
        <v>2057</v>
      </c>
      <c r="W661">
        <v>201</v>
      </c>
      <c r="X661">
        <v>12</v>
      </c>
      <c r="Y661">
        <v>15</v>
      </c>
      <c r="Z661">
        <v>11.1</v>
      </c>
      <c r="AA661">
        <f>datos[[#This Row],[mindfulness_minutes_per_day]]/60</f>
        <v>0.185</v>
      </c>
    </row>
    <row r="662" spans="1:27" hidden="1" x14ac:dyDescent="0.25">
      <c r="A662" t="s">
        <v>691</v>
      </c>
      <c r="B662">
        <v>51</v>
      </c>
      <c r="C662" t="s">
        <v>26</v>
      </c>
      <c r="D662">
        <v>4.3</v>
      </c>
      <c r="E662">
        <v>5.8</v>
      </c>
      <c r="F662">
        <v>1.1000000000000001</v>
      </c>
      <c r="G662">
        <v>0.9</v>
      </c>
      <c r="H662">
        <v>0.9</v>
      </c>
      <c r="I662">
        <v>0.5</v>
      </c>
      <c r="J662">
        <v>1.7</v>
      </c>
      <c r="K662">
        <v>2.1</v>
      </c>
      <c r="L662">
        <v>0.6</v>
      </c>
      <c r="M662">
        <v>6</v>
      </c>
      <c r="N662">
        <v>10</v>
      </c>
      <c r="O662">
        <v>8</v>
      </c>
      <c r="P662">
        <v>3</v>
      </c>
      <c r="Q662">
        <v>0.4</v>
      </c>
      <c r="R662">
        <f>datos[[#This Row],[physical_activity_hours_per_week]]/7</f>
        <v>5.7142857142857148E-2</v>
      </c>
      <c r="S662" t="s">
        <v>30</v>
      </c>
      <c r="T662">
        <v>65</v>
      </c>
      <c r="U662" t="s">
        <v>2057</v>
      </c>
      <c r="V662" t="s">
        <v>2066</v>
      </c>
      <c r="W662">
        <v>122</v>
      </c>
      <c r="X662">
        <v>12</v>
      </c>
      <c r="Y662">
        <v>8</v>
      </c>
      <c r="Z662">
        <v>20.3</v>
      </c>
      <c r="AA662">
        <f>datos[[#This Row],[mindfulness_minutes_per_day]]/60</f>
        <v>0.33833333333333332</v>
      </c>
    </row>
    <row r="663" spans="1:27" hidden="1" x14ac:dyDescent="0.25">
      <c r="A663" t="s">
        <v>692</v>
      </c>
      <c r="B663">
        <v>57</v>
      </c>
      <c r="C663" t="s">
        <v>26</v>
      </c>
      <c r="D663">
        <v>0</v>
      </c>
      <c r="E663">
        <v>0</v>
      </c>
      <c r="F663">
        <v>1.6</v>
      </c>
      <c r="G663">
        <v>0.9</v>
      </c>
      <c r="H663">
        <v>0.2</v>
      </c>
      <c r="I663">
        <v>1.4</v>
      </c>
      <c r="J663">
        <v>1.6</v>
      </c>
      <c r="K663">
        <v>2.5</v>
      </c>
      <c r="L663">
        <v>2</v>
      </c>
      <c r="M663">
        <v>8.9</v>
      </c>
      <c r="N663">
        <v>2</v>
      </c>
      <c r="O663">
        <v>8</v>
      </c>
      <c r="P663">
        <v>10</v>
      </c>
      <c r="Q663">
        <v>3</v>
      </c>
      <c r="R663">
        <f>datos[[#This Row],[physical_activity_hours_per_week]]/7</f>
        <v>0.42857142857142855</v>
      </c>
      <c r="S663" t="s">
        <v>30</v>
      </c>
      <c r="T663">
        <v>72</v>
      </c>
      <c r="U663" t="s">
        <v>2057</v>
      </c>
      <c r="V663" t="s">
        <v>2057</v>
      </c>
      <c r="W663">
        <v>237.4</v>
      </c>
      <c r="X663">
        <v>15</v>
      </c>
      <c r="Y663">
        <v>7</v>
      </c>
      <c r="Z663">
        <v>5.3</v>
      </c>
      <c r="AA663">
        <f>datos[[#This Row],[mindfulness_minutes_per_day]]/60</f>
        <v>8.8333333333333333E-2</v>
      </c>
    </row>
    <row r="664" spans="1:27" hidden="1" x14ac:dyDescent="0.25">
      <c r="A664" t="s">
        <v>693</v>
      </c>
      <c r="B664">
        <v>54</v>
      </c>
      <c r="C664" t="s">
        <v>26</v>
      </c>
      <c r="D664">
        <v>7.1</v>
      </c>
      <c r="E664">
        <v>0</v>
      </c>
      <c r="F664">
        <v>1.6</v>
      </c>
      <c r="G664">
        <v>2.2000000000000002</v>
      </c>
      <c r="H664">
        <v>1.7</v>
      </c>
      <c r="I664">
        <v>1.4</v>
      </c>
      <c r="J664">
        <v>0.8</v>
      </c>
      <c r="K664">
        <v>3</v>
      </c>
      <c r="L664">
        <v>1.7</v>
      </c>
      <c r="M664">
        <v>5.7</v>
      </c>
      <c r="N664">
        <v>2</v>
      </c>
      <c r="O664">
        <v>2</v>
      </c>
      <c r="P664">
        <v>8</v>
      </c>
      <c r="Q664">
        <v>0</v>
      </c>
      <c r="R664">
        <f>datos[[#This Row],[physical_activity_hours_per_week]]/7</f>
        <v>0</v>
      </c>
      <c r="S664" t="s">
        <v>27</v>
      </c>
      <c r="T664">
        <v>44</v>
      </c>
      <c r="U664" t="s">
        <v>2057</v>
      </c>
      <c r="V664" t="s">
        <v>2057</v>
      </c>
      <c r="W664">
        <v>121.5</v>
      </c>
      <c r="X664">
        <v>11</v>
      </c>
      <c r="Y664">
        <v>18</v>
      </c>
      <c r="Z664">
        <v>15.1</v>
      </c>
      <c r="AA664">
        <f>datos[[#This Row],[mindfulness_minutes_per_day]]/60</f>
        <v>0.25166666666666665</v>
      </c>
    </row>
    <row r="665" spans="1:27" x14ac:dyDescent="0.25">
      <c r="A665" t="s">
        <v>694</v>
      </c>
      <c r="B665">
        <v>51</v>
      </c>
      <c r="C665" t="s">
        <v>26</v>
      </c>
      <c r="D665">
        <v>3.8</v>
      </c>
      <c r="E665">
        <v>6.1</v>
      </c>
      <c r="F665">
        <v>0.4</v>
      </c>
      <c r="G665">
        <v>1.7</v>
      </c>
      <c r="H665">
        <v>0</v>
      </c>
      <c r="I665">
        <v>2.2999999999999998</v>
      </c>
      <c r="J665">
        <v>1.1000000000000001</v>
      </c>
      <c r="K665">
        <v>3.2</v>
      </c>
      <c r="L665">
        <v>2.1</v>
      </c>
      <c r="M665">
        <v>6</v>
      </c>
      <c r="N665">
        <v>7</v>
      </c>
      <c r="O665">
        <v>2</v>
      </c>
      <c r="P665">
        <v>2</v>
      </c>
      <c r="Q665">
        <v>0.1</v>
      </c>
      <c r="R665">
        <f>datos[[#This Row],[physical_activity_hours_per_week]]/7</f>
        <v>1.4285714285714287E-2</v>
      </c>
      <c r="S665" t="s">
        <v>30</v>
      </c>
      <c r="T665">
        <v>80</v>
      </c>
      <c r="U665" t="s">
        <v>2066</v>
      </c>
      <c r="V665" t="s">
        <v>2057</v>
      </c>
      <c r="W665">
        <v>194.4</v>
      </c>
      <c r="X665">
        <v>20</v>
      </c>
      <c r="Y665">
        <v>0</v>
      </c>
      <c r="Z665">
        <v>5.3</v>
      </c>
      <c r="AA665">
        <f>datos[[#This Row],[mindfulness_minutes_per_day]]/60</f>
        <v>8.8333333333333333E-2</v>
      </c>
    </row>
    <row r="666" spans="1:27" hidden="1" x14ac:dyDescent="0.25">
      <c r="A666" t="s">
        <v>695</v>
      </c>
      <c r="B666">
        <v>26</v>
      </c>
      <c r="C666" t="s">
        <v>26</v>
      </c>
      <c r="D666">
        <v>7.3</v>
      </c>
      <c r="E666">
        <v>4.0999999999999996</v>
      </c>
      <c r="F666">
        <v>3.4</v>
      </c>
      <c r="G666">
        <v>0.3</v>
      </c>
      <c r="H666">
        <v>2.5</v>
      </c>
      <c r="I666">
        <v>2.6</v>
      </c>
      <c r="J666">
        <v>1.7</v>
      </c>
      <c r="K666">
        <v>2.1</v>
      </c>
      <c r="L666">
        <v>2.8</v>
      </c>
      <c r="M666">
        <v>8.6999999999999993</v>
      </c>
      <c r="N666">
        <v>9</v>
      </c>
      <c r="O666">
        <v>1</v>
      </c>
      <c r="P666">
        <v>7</v>
      </c>
      <c r="Q666">
        <v>3.4</v>
      </c>
      <c r="R666">
        <f>datos[[#This Row],[physical_activity_hours_per_week]]/7</f>
        <v>0.48571428571428571</v>
      </c>
      <c r="S666" t="s">
        <v>27</v>
      </c>
      <c r="T666">
        <v>66</v>
      </c>
      <c r="U666" t="s">
        <v>2057</v>
      </c>
      <c r="V666" t="s">
        <v>2057</v>
      </c>
      <c r="W666">
        <v>155.80000000000001</v>
      </c>
      <c r="X666">
        <v>17</v>
      </c>
      <c r="Y666">
        <v>16</v>
      </c>
      <c r="Z666">
        <v>1.2</v>
      </c>
      <c r="AA666">
        <f>datos[[#This Row],[mindfulness_minutes_per_day]]/60</f>
        <v>0.02</v>
      </c>
    </row>
    <row r="667" spans="1:27" hidden="1" x14ac:dyDescent="0.25">
      <c r="A667" t="s">
        <v>696</v>
      </c>
      <c r="B667">
        <v>43</v>
      </c>
      <c r="C667" t="s">
        <v>26</v>
      </c>
      <c r="D667">
        <v>7.3</v>
      </c>
      <c r="E667">
        <v>2.1</v>
      </c>
      <c r="F667">
        <v>3.6</v>
      </c>
      <c r="G667">
        <v>0.6</v>
      </c>
      <c r="H667">
        <v>2.2000000000000002</v>
      </c>
      <c r="I667">
        <v>1.9</v>
      </c>
      <c r="J667">
        <v>3.4</v>
      </c>
      <c r="K667">
        <v>0</v>
      </c>
      <c r="L667">
        <v>1.4</v>
      </c>
      <c r="M667">
        <v>6.4</v>
      </c>
      <c r="N667">
        <v>3</v>
      </c>
      <c r="O667">
        <v>10</v>
      </c>
      <c r="P667">
        <v>6</v>
      </c>
      <c r="Q667">
        <v>1.8</v>
      </c>
      <c r="R667">
        <f>datos[[#This Row],[physical_activity_hours_per_week]]/7</f>
        <v>0.25714285714285717</v>
      </c>
      <c r="S667" t="s">
        <v>27</v>
      </c>
      <c r="T667">
        <v>29</v>
      </c>
      <c r="U667" t="s">
        <v>2066</v>
      </c>
      <c r="V667" t="s">
        <v>2057</v>
      </c>
      <c r="W667">
        <v>183.9</v>
      </c>
      <c r="X667">
        <v>11</v>
      </c>
      <c r="Y667">
        <v>17</v>
      </c>
      <c r="Z667">
        <v>15.4</v>
      </c>
      <c r="AA667">
        <f>datos[[#This Row],[mindfulness_minutes_per_day]]/60</f>
        <v>0.25666666666666665</v>
      </c>
    </row>
    <row r="668" spans="1:27" hidden="1" x14ac:dyDescent="0.25">
      <c r="A668" t="s">
        <v>697</v>
      </c>
      <c r="B668">
        <v>17</v>
      </c>
      <c r="C668" t="s">
        <v>26</v>
      </c>
      <c r="D668">
        <v>6.6</v>
      </c>
      <c r="E668">
        <v>3.3</v>
      </c>
      <c r="F668">
        <v>4.3</v>
      </c>
      <c r="G668">
        <v>0.6</v>
      </c>
      <c r="H668">
        <v>1.4</v>
      </c>
      <c r="I668">
        <v>0</v>
      </c>
      <c r="J668">
        <v>0.2</v>
      </c>
      <c r="K668">
        <v>1.8</v>
      </c>
      <c r="L668">
        <v>3.1</v>
      </c>
      <c r="M668">
        <v>8.6</v>
      </c>
      <c r="N668">
        <v>7</v>
      </c>
      <c r="O668">
        <v>2</v>
      </c>
      <c r="P668">
        <v>10</v>
      </c>
      <c r="Q668">
        <v>3.7</v>
      </c>
      <c r="R668">
        <f>datos[[#This Row],[physical_activity_hours_per_week]]/7</f>
        <v>0.52857142857142858</v>
      </c>
      <c r="S668" t="s">
        <v>34</v>
      </c>
      <c r="T668">
        <v>56</v>
      </c>
      <c r="U668" t="s">
        <v>2066</v>
      </c>
      <c r="V668" t="s">
        <v>2066</v>
      </c>
      <c r="W668">
        <v>99.6</v>
      </c>
      <c r="X668">
        <v>4</v>
      </c>
      <c r="Y668">
        <v>14</v>
      </c>
      <c r="Z668">
        <v>28.8</v>
      </c>
      <c r="AA668">
        <f>datos[[#This Row],[mindfulness_minutes_per_day]]/60</f>
        <v>0.48000000000000004</v>
      </c>
    </row>
    <row r="669" spans="1:27" hidden="1" x14ac:dyDescent="0.25">
      <c r="A669" t="s">
        <v>698</v>
      </c>
      <c r="B669">
        <v>47</v>
      </c>
      <c r="C669" t="s">
        <v>29</v>
      </c>
      <c r="D669">
        <v>11</v>
      </c>
      <c r="E669">
        <v>3.4</v>
      </c>
      <c r="F669">
        <v>3.1</v>
      </c>
      <c r="G669">
        <v>1.2</v>
      </c>
      <c r="H669">
        <v>0.9</v>
      </c>
      <c r="I669">
        <v>0.5</v>
      </c>
      <c r="J669">
        <v>0</v>
      </c>
      <c r="K669">
        <v>0.5</v>
      </c>
      <c r="L669">
        <v>2.6</v>
      </c>
      <c r="M669">
        <v>7</v>
      </c>
      <c r="N669">
        <v>3</v>
      </c>
      <c r="O669">
        <v>7</v>
      </c>
      <c r="P669">
        <v>4</v>
      </c>
      <c r="Q669">
        <v>2.2999999999999998</v>
      </c>
      <c r="R669">
        <f>datos[[#This Row],[physical_activity_hours_per_week]]/7</f>
        <v>0.32857142857142857</v>
      </c>
      <c r="S669" t="s">
        <v>34</v>
      </c>
      <c r="T669">
        <v>44</v>
      </c>
      <c r="U669" t="s">
        <v>2057</v>
      </c>
      <c r="V669" t="s">
        <v>2066</v>
      </c>
      <c r="W669">
        <v>58.3</v>
      </c>
      <c r="X669">
        <v>16</v>
      </c>
      <c r="Y669">
        <v>5</v>
      </c>
      <c r="Z669">
        <v>14.3</v>
      </c>
      <c r="AA669">
        <f>datos[[#This Row],[mindfulness_minutes_per_day]]/60</f>
        <v>0.23833333333333334</v>
      </c>
    </row>
    <row r="670" spans="1:27" hidden="1" x14ac:dyDescent="0.25">
      <c r="A670" t="s">
        <v>699</v>
      </c>
      <c r="B670">
        <v>35</v>
      </c>
      <c r="C670" t="s">
        <v>29</v>
      </c>
      <c r="D670">
        <v>5.7</v>
      </c>
      <c r="E670">
        <v>2.1</v>
      </c>
      <c r="F670">
        <v>1.6</v>
      </c>
      <c r="G670">
        <v>1.8</v>
      </c>
      <c r="H670">
        <v>1.3</v>
      </c>
      <c r="I670">
        <v>0.9</v>
      </c>
      <c r="J670">
        <v>0</v>
      </c>
      <c r="K670">
        <v>3.5</v>
      </c>
      <c r="L670">
        <v>2</v>
      </c>
      <c r="M670">
        <v>5.9</v>
      </c>
      <c r="N670">
        <v>6</v>
      </c>
      <c r="O670">
        <v>3</v>
      </c>
      <c r="P670">
        <v>4</v>
      </c>
      <c r="Q670">
        <v>2.6</v>
      </c>
      <c r="R670">
        <f>datos[[#This Row],[physical_activity_hours_per_week]]/7</f>
        <v>0.37142857142857144</v>
      </c>
      <c r="S670" t="s">
        <v>27</v>
      </c>
      <c r="T670">
        <v>59</v>
      </c>
      <c r="U670" t="s">
        <v>2066</v>
      </c>
      <c r="V670" t="s">
        <v>2057</v>
      </c>
      <c r="W670">
        <v>103.1</v>
      </c>
      <c r="X670">
        <v>20</v>
      </c>
      <c r="Y670">
        <v>16</v>
      </c>
      <c r="Z670">
        <v>6.7</v>
      </c>
      <c r="AA670">
        <f>datos[[#This Row],[mindfulness_minutes_per_day]]/60</f>
        <v>0.11166666666666666</v>
      </c>
    </row>
    <row r="671" spans="1:27" hidden="1" x14ac:dyDescent="0.25">
      <c r="A671" t="s">
        <v>700</v>
      </c>
      <c r="B671">
        <v>41</v>
      </c>
      <c r="C671" t="s">
        <v>26</v>
      </c>
      <c r="D671">
        <v>5.4</v>
      </c>
      <c r="E671">
        <v>3.2</v>
      </c>
      <c r="F671">
        <v>1.6</v>
      </c>
      <c r="G671">
        <v>1.1000000000000001</v>
      </c>
      <c r="H671">
        <v>0.5</v>
      </c>
      <c r="I671">
        <v>2.7</v>
      </c>
      <c r="J671">
        <v>1</v>
      </c>
      <c r="K671">
        <v>3</v>
      </c>
      <c r="L671">
        <v>0</v>
      </c>
      <c r="M671">
        <v>6.3</v>
      </c>
      <c r="N671">
        <v>3</v>
      </c>
      <c r="O671">
        <v>4</v>
      </c>
      <c r="P671">
        <v>3</v>
      </c>
      <c r="Q671">
        <v>4.5999999999999996</v>
      </c>
      <c r="R671">
        <f>datos[[#This Row],[physical_activity_hours_per_week]]/7</f>
        <v>0.65714285714285714</v>
      </c>
      <c r="S671" t="s">
        <v>27</v>
      </c>
      <c r="T671">
        <v>73</v>
      </c>
      <c r="U671" t="s">
        <v>2066</v>
      </c>
      <c r="V671" t="s">
        <v>2066</v>
      </c>
      <c r="W671">
        <v>129.80000000000001</v>
      </c>
      <c r="X671">
        <v>0</v>
      </c>
      <c r="Y671">
        <v>17</v>
      </c>
      <c r="Z671">
        <v>7.2</v>
      </c>
      <c r="AA671">
        <f>datos[[#This Row],[mindfulness_minutes_per_day]]/60</f>
        <v>0.12000000000000001</v>
      </c>
    </row>
    <row r="672" spans="1:27" hidden="1" x14ac:dyDescent="0.25">
      <c r="A672" t="s">
        <v>701</v>
      </c>
      <c r="B672">
        <v>55</v>
      </c>
      <c r="C672" t="s">
        <v>26</v>
      </c>
      <c r="D672">
        <v>7.4</v>
      </c>
      <c r="E672">
        <v>3.5</v>
      </c>
      <c r="F672">
        <v>1.5</v>
      </c>
      <c r="G672">
        <v>1.3</v>
      </c>
      <c r="H672">
        <v>1.4</v>
      </c>
      <c r="I672">
        <v>0.3</v>
      </c>
      <c r="J672">
        <v>2.8</v>
      </c>
      <c r="K672">
        <v>2.4</v>
      </c>
      <c r="L672">
        <v>1.3</v>
      </c>
      <c r="M672">
        <v>5.6</v>
      </c>
      <c r="N672">
        <v>1</v>
      </c>
      <c r="O672">
        <v>4</v>
      </c>
      <c r="P672">
        <v>6</v>
      </c>
      <c r="Q672">
        <v>1.9</v>
      </c>
      <c r="R672">
        <f>datos[[#This Row],[physical_activity_hours_per_week]]/7</f>
        <v>0.27142857142857141</v>
      </c>
      <c r="S672" t="s">
        <v>30</v>
      </c>
      <c r="T672">
        <v>72</v>
      </c>
      <c r="U672" t="s">
        <v>2057</v>
      </c>
      <c r="V672" t="s">
        <v>2057</v>
      </c>
      <c r="W672">
        <v>140</v>
      </c>
      <c r="X672">
        <v>12</v>
      </c>
      <c r="Y672">
        <v>20</v>
      </c>
      <c r="Z672">
        <v>25.3</v>
      </c>
      <c r="AA672">
        <f>datos[[#This Row],[mindfulness_minutes_per_day]]/60</f>
        <v>0.42166666666666669</v>
      </c>
    </row>
    <row r="673" spans="1:27" hidden="1" x14ac:dyDescent="0.25">
      <c r="A673" t="s">
        <v>702</v>
      </c>
      <c r="B673">
        <v>23</v>
      </c>
      <c r="C673" t="s">
        <v>29</v>
      </c>
      <c r="D673">
        <v>5.9</v>
      </c>
      <c r="E673">
        <v>6</v>
      </c>
      <c r="F673">
        <v>4</v>
      </c>
      <c r="G673">
        <v>0.7</v>
      </c>
      <c r="H673">
        <v>0</v>
      </c>
      <c r="I673">
        <v>0.9</v>
      </c>
      <c r="J673">
        <v>1.6</v>
      </c>
      <c r="K673">
        <v>2.2000000000000002</v>
      </c>
      <c r="L673">
        <v>1.4</v>
      </c>
      <c r="M673">
        <v>7.3</v>
      </c>
      <c r="N673">
        <v>6</v>
      </c>
      <c r="O673">
        <v>4</v>
      </c>
      <c r="P673">
        <v>3</v>
      </c>
      <c r="Q673">
        <v>4.4000000000000004</v>
      </c>
      <c r="R673">
        <f>datos[[#This Row],[physical_activity_hours_per_week]]/7</f>
        <v>0.62857142857142867</v>
      </c>
      <c r="S673" t="s">
        <v>27</v>
      </c>
      <c r="T673">
        <v>48</v>
      </c>
      <c r="U673" t="s">
        <v>2066</v>
      </c>
      <c r="V673" t="s">
        <v>2057</v>
      </c>
      <c r="W673">
        <v>125.8</v>
      </c>
      <c r="X673">
        <v>9</v>
      </c>
      <c r="Y673">
        <v>18</v>
      </c>
      <c r="Z673">
        <v>12.5</v>
      </c>
      <c r="AA673">
        <f>datos[[#This Row],[mindfulness_minutes_per_day]]/60</f>
        <v>0.20833333333333334</v>
      </c>
    </row>
    <row r="674" spans="1:27" hidden="1" x14ac:dyDescent="0.25">
      <c r="A674" t="s">
        <v>703</v>
      </c>
      <c r="B674">
        <v>30</v>
      </c>
      <c r="C674" t="s">
        <v>29</v>
      </c>
      <c r="D674">
        <v>8.3000000000000007</v>
      </c>
      <c r="E674">
        <v>4.4000000000000004</v>
      </c>
      <c r="F674">
        <v>1.9</v>
      </c>
      <c r="G674">
        <v>1.2</v>
      </c>
      <c r="H674">
        <v>1.6</v>
      </c>
      <c r="I674">
        <v>0.6</v>
      </c>
      <c r="J674">
        <v>1.6</v>
      </c>
      <c r="K674">
        <v>5.0999999999999996</v>
      </c>
      <c r="L674">
        <v>1.4</v>
      </c>
      <c r="M674">
        <v>8</v>
      </c>
      <c r="N674">
        <v>3</v>
      </c>
      <c r="O674">
        <v>2</v>
      </c>
      <c r="P674">
        <v>9</v>
      </c>
      <c r="Q674">
        <v>2.2000000000000002</v>
      </c>
      <c r="R674">
        <f>datos[[#This Row],[physical_activity_hours_per_week]]/7</f>
        <v>0.31428571428571433</v>
      </c>
      <c r="S674" t="s">
        <v>27</v>
      </c>
      <c r="T674">
        <v>56</v>
      </c>
      <c r="U674" t="s">
        <v>2057</v>
      </c>
      <c r="V674" t="s">
        <v>2066</v>
      </c>
      <c r="W674">
        <v>43.2</v>
      </c>
      <c r="X674">
        <v>2</v>
      </c>
      <c r="Y674">
        <v>1</v>
      </c>
      <c r="Z674">
        <v>3.9</v>
      </c>
      <c r="AA674">
        <f>datos[[#This Row],[mindfulness_minutes_per_day]]/60</f>
        <v>6.5000000000000002E-2</v>
      </c>
    </row>
    <row r="675" spans="1:27" hidden="1" x14ac:dyDescent="0.25">
      <c r="A675" t="s">
        <v>704</v>
      </c>
      <c r="B675">
        <v>59</v>
      </c>
      <c r="C675" t="s">
        <v>26</v>
      </c>
      <c r="D675">
        <v>3.5</v>
      </c>
      <c r="E675">
        <v>5.6</v>
      </c>
      <c r="F675">
        <v>3.3</v>
      </c>
      <c r="G675">
        <v>0.8</v>
      </c>
      <c r="H675">
        <v>1.6</v>
      </c>
      <c r="I675">
        <v>2.4</v>
      </c>
      <c r="J675">
        <v>1.5</v>
      </c>
      <c r="K675">
        <v>4</v>
      </c>
      <c r="L675">
        <v>1.1000000000000001</v>
      </c>
      <c r="M675">
        <v>7.1</v>
      </c>
      <c r="N675">
        <v>1</v>
      </c>
      <c r="O675">
        <v>6</v>
      </c>
      <c r="P675">
        <v>4</v>
      </c>
      <c r="Q675">
        <v>1.4</v>
      </c>
      <c r="R675">
        <f>datos[[#This Row],[physical_activity_hours_per_week]]/7</f>
        <v>0.19999999999999998</v>
      </c>
      <c r="S675" t="s">
        <v>27</v>
      </c>
      <c r="T675">
        <v>24</v>
      </c>
      <c r="U675" t="s">
        <v>2057</v>
      </c>
      <c r="V675" t="s">
        <v>2057</v>
      </c>
      <c r="W675">
        <v>118.1</v>
      </c>
      <c r="X675">
        <v>5</v>
      </c>
      <c r="Y675">
        <v>6</v>
      </c>
      <c r="Z675">
        <v>9.5</v>
      </c>
      <c r="AA675">
        <f>datos[[#This Row],[mindfulness_minutes_per_day]]/60</f>
        <v>0.15833333333333333</v>
      </c>
    </row>
    <row r="676" spans="1:27" hidden="1" x14ac:dyDescent="0.25">
      <c r="A676" t="s">
        <v>705</v>
      </c>
      <c r="B676">
        <v>24</v>
      </c>
      <c r="C676" t="s">
        <v>29</v>
      </c>
      <c r="D676">
        <v>3.5</v>
      </c>
      <c r="E676">
        <v>1</v>
      </c>
      <c r="F676">
        <v>3.2</v>
      </c>
      <c r="G676">
        <v>0.2</v>
      </c>
      <c r="H676">
        <v>2.2999999999999998</v>
      </c>
      <c r="I676">
        <v>3.4</v>
      </c>
      <c r="J676">
        <v>0</v>
      </c>
      <c r="K676">
        <v>2.8</v>
      </c>
      <c r="L676">
        <v>1.8</v>
      </c>
      <c r="M676">
        <v>6.8</v>
      </c>
      <c r="N676">
        <v>5</v>
      </c>
      <c r="O676">
        <v>1</v>
      </c>
      <c r="P676">
        <v>4</v>
      </c>
      <c r="Q676">
        <v>0.9</v>
      </c>
      <c r="R676">
        <f>datos[[#This Row],[physical_activity_hours_per_week]]/7</f>
        <v>0.12857142857142859</v>
      </c>
      <c r="S676" t="s">
        <v>30</v>
      </c>
      <c r="T676">
        <v>33</v>
      </c>
      <c r="U676" t="s">
        <v>2066</v>
      </c>
      <c r="V676" t="s">
        <v>2057</v>
      </c>
      <c r="W676">
        <v>152</v>
      </c>
      <c r="X676">
        <v>15</v>
      </c>
      <c r="Y676">
        <v>16</v>
      </c>
      <c r="Z676">
        <v>11.7</v>
      </c>
      <c r="AA676">
        <f>datos[[#This Row],[mindfulness_minutes_per_day]]/60</f>
        <v>0.19499999999999998</v>
      </c>
    </row>
    <row r="677" spans="1:27" hidden="1" x14ac:dyDescent="0.25">
      <c r="A677" t="s">
        <v>706</v>
      </c>
      <c r="B677">
        <v>21</v>
      </c>
      <c r="C677" t="s">
        <v>29</v>
      </c>
      <c r="D677">
        <v>7.5</v>
      </c>
      <c r="E677">
        <v>2.5</v>
      </c>
      <c r="F677">
        <v>2.2000000000000002</v>
      </c>
      <c r="G677">
        <v>1.2</v>
      </c>
      <c r="H677">
        <v>1.8</v>
      </c>
      <c r="I677">
        <v>2.2000000000000002</v>
      </c>
      <c r="J677">
        <v>3</v>
      </c>
      <c r="K677">
        <v>1.8</v>
      </c>
      <c r="L677">
        <v>2</v>
      </c>
      <c r="M677">
        <v>5.3</v>
      </c>
      <c r="N677">
        <v>8</v>
      </c>
      <c r="O677">
        <v>5</v>
      </c>
      <c r="P677">
        <v>2</v>
      </c>
      <c r="Q677">
        <v>0</v>
      </c>
      <c r="R677">
        <f>datos[[#This Row],[physical_activity_hours_per_week]]/7</f>
        <v>0</v>
      </c>
      <c r="S677" t="s">
        <v>27</v>
      </c>
      <c r="T677">
        <v>52</v>
      </c>
      <c r="U677" t="s">
        <v>2066</v>
      </c>
      <c r="V677" t="s">
        <v>2066</v>
      </c>
      <c r="W677">
        <v>137.80000000000001</v>
      </c>
      <c r="X677">
        <v>0</v>
      </c>
      <c r="Y677">
        <v>14</v>
      </c>
      <c r="Z677">
        <v>13.8</v>
      </c>
      <c r="AA677">
        <f>datos[[#This Row],[mindfulness_minutes_per_day]]/60</f>
        <v>0.23</v>
      </c>
    </row>
    <row r="678" spans="1:27" hidden="1" x14ac:dyDescent="0.25">
      <c r="A678" t="s">
        <v>707</v>
      </c>
      <c r="B678">
        <v>22</v>
      </c>
      <c r="C678" t="s">
        <v>29</v>
      </c>
      <c r="D678">
        <v>3.7</v>
      </c>
      <c r="E678">
        <v>3.4</v>
      </c>
      <c r="F678">
        <v>0.5</v>
      </c>
      <c r="G678">
        <v>1</v>
      </c>
      <c r="H678">
        <v>2.5</v>
      </c>
      <c r="I678">
        <v>4.4000000000000004</v>
      </c>
      <c r="J678">
        <v>3.6</v>
      </c>
      <c r="K678">
        <v>4.2</v>
      </c>
      <c r="L678">
        <v>0</v>
      </c>
      <c r="M678">
        <v>7.8</v>
      </c>
      <c r="N678">
        <v>8</v>
      </c>
      <c r="O678">
        <v>2</v>
      </c>
      <c r="P678">
        <v>2</v>
      </c>
      <c r="Q678">
        <v>0.5</v>
      </c>
      <c r="R678">
        <f>datos[[#This Row],[physical_activity_hours_per_week]]/7</f>
        <v>7.1428571428571425E-2</v>
      </c>
      <c r="S678" t="s">
        <v>30</v>
      </c>
      <c r="T678">
        <v>46</v>
      </c>
      <c r="U678" t="s">
        <v>2057</v>
      </c>
      <c r="V678" t="s">
        <v>2066</v>
      </c>
      <c r="W678">
        <v>131.30000000000001</v>
      </c>
      <c r="X678">
        <v>18</v>
      </c>
      <c r="Y678">
        <v>15</v>
      </c>
      <c r="Z678">
        <v>22.1</v>
      </c>
      <c r="AA678">
        <f>datos[[#This Row],[mindfulness_minutes_per_day]]/60</f>
        <v>0.36833333333333335</v>
      </c>
    </row>
    <row r="679" spans="1:27" hidden="1" x14ac:dyDescent="0.25">
      <c r="A679" t="s">
        <v>708</v>
      </c>
      <c r="B679">
        <v>56</v>
      </c>
      <c r="C679" t="s">
        <v>29</v>
      </c>
      <c r="D679">
        <v>7.2</v>
      </c>
      <c r="E679">
        <v>0.1</v>
      </c>
      <c r="F679">
        <v>1.9</v>
      </c>
      <c r="G679">
        <v>0.5</v>
      </c>
      <c r="H679">
        <v>2</v>
      </c>
      <c r="I679">
        <v>2.2000000000000002</v>
      </c>
      <c r="J679">
        <v>1.6</v>
      </c>
      <c r="K679">
        <v>2.6</v>
      </c>
      <c r="L679">
        <v>2.6</v>
      </c>
      <c r="M679">
        <v>7.5</v>
      </c>
      <c r="N679">
        <v>8</v>
      </c>
      <c r="O679">
        <v>9</v>
      </c>
      <c r="P679">
        <v>7</v>
      </c>
      <c r="Q679">
        <v>0</v>
      </c>
      <c r="R679">
        <f>datos[[#This Row],[physical_activity_hours_per_week]]/7</f>
        <v>0</v>
      </c>
      <c r="S679" t="s">
        <v>27</v>
      </c>
      <c r="T679">
        <v>24</v>
      </c>
      <c r="U679" t="s">
        <v>2066</v>
      </c>
      <c r="V679" t="s">
        <v>2057</v>
      </c>
      <c r="W679">
        <v>127</v>
      </c>
      <c r="X679">
        <v>7</v>
      </c>
      <c r="Y679">
        <v>16</v>
      </c>
      <c r="Z679">
        <v>20.2</v>
      </c>
      <c r="AA679">
        <f>datos[[#This Row],[mindfulness_minutes_per_day]]/60</f>
        <v>0.33666666666666667</v>
      </c>
    </row>
    <row r="680" spans="1:27" hidden="1" x14ac:dyDescent="0.25">
      <c r="A680" t="s">
        <v>709</v>
      </c>
      <c r="B680">
        <v>29</v>
      </c>
      <c r="C680" t="s">
        <v>29</v>
      </c>
      <c r="D680">
        <v>6.7</v>
      </c>
      <c r="E680">
        <v>4.8</v>
      </c>
      <c r="F680">
        <v>2.1</v>
      </c>
      <c r="G680">
        <v>1.8</v>
      </c>
      <c r="H680">
        <v>2.5</v>
      </c>
      <c r="I680">
        <v>1.9</v>
      </c>
      <c r="J680">
        <v>2.1</v>
      </c>
      <c r="K680">
        <v>1.7</v>
      </c>
      <c r="L680">
        <v>0</v>
      </c>
      <c r="M680">
        <v>6.8</v>
      </c>
      <c r="N680">
        <v>3</v>
      </c>
      <c r="O680">
        <v>2</v>
      </c>
      <c r="P680">
        <v>5</v>
      </c>
      <c r="Q680">
        <v>1</v>
      </c>
      <c r="R680">
        <f>datos[[#This Row],[physical_activity_hours_per_week]]/7</f>
        <v>0.14285714285714285</v>
      </c>
      <c r="S680" t="s">
        <v>34</v>
      </c>
      <c r="T680">
        <v>70</v>
      </c>
      <c r="U680" t="s">
        <v>2066</v>
      </c>
      <c r="V680" t="s">
        <v>2066</v>
      </c>
      <c r="W680">
        <v>152.80000000000001</v>
      </c>
      <c r="X680">
        <v>8</v>
      </c>
      <c r="Y680">
        <v>2</v>
      </c>
      <c r="Z680">
        <v>11.6</v>
      </c>
      <c r="AA680">
        <f>datos[[#This Row],[mindfulness_minutes_per_day]]/60</f>
        <v>0.19333333333333333</v>
      </c>
    </row>
    <row r="681" spans="1:27" hidden="1" x14ac:dyDescent="0.25">
      <c r="A681" t="s">
        <v>710</v>
      </c>
      <c r="B681">
        <v>50</v>
      </c>
      <c r="C681" t="s">
        <v>29</v>
      </c>
      <c r="D681">
        <v>4.5999999999999996</v>
      </c>
      <c r="E681">
        <v>4</v>
      </c>
      <c r="F681">
        <v>3.3</v>
      </c>
      <c r="G681">
        <v>0.6</v>
      </c>
      <c r="H681">
        <v>4.0999999999999996</v>
      </c>
      <c r="I681">
        <v>1.1000000000000001</v>
      </c>
      <c r="J681">
        <v>2.1</v>
      </c>
      <c r="K681">
        <v>1.7</v>
      </c>
      <c r="L681">
        <v>0.8</v>
      </c>
      <c r="M681">
        <v>6.1</v>
      </c>
      <c r="N681">
        <v>8</v>
      </c>
      <c r="O681">
        <v>6</v>
      </c>
      <c r="P681">
        <v>3</v>
      </c>
      <c r="Q681">
        <v>4.5999999999999996</v>
      </c>
      <c r="R681">
        <f>datos[[#This Row],[physical_activity_hours_per_week]]/7</f>
        <v>0.65714285714285714</v>
      </c>
      <c r="S681" t="s">
        <v>34</v>
      </c>
      <c r="T681">
        <v>73</v>
      </c>
      <c r="U681" t="s">
        <v>2057</v>
      </c>
      <c r="V681" t="s">
        <v>2066</v>
      </c>
      <c r="W681">
        <v>97.6</v>
      </c>
      <c r="X681">
        <v>19</v>
      </c>
      <c r="Y681">
        <v>9</v>
      </c>
      <c r="Z681">
        <v>9.6999999999999993</v>
      </c>
      <c r="AA681">
        <f>datos[[#This Row],[mindfulness_minutes_per_day]]/60</f>
        <v>0.16166666666666665</v>
      </c>
    </row>
    <row r="682" spans="1:27" hidden="1" x14ac:dyDescent="0.25">
      <c r="A682" t="s">
        <v>711</v>
      </c>
      <c r="B682">
        <v>19</v>
      </c>
      <c r="C682" t="s">
        <v>29</v>
      </c>
      <c r="D682">
        <v>6.7</v>
      </c>
      <c r="E682">
        <v>2.4</v>
      </c>
      <c r="F682">
        <v>2</v>
      </c>
      <c r="G682">
        <v>1.3</v>
      </c>
      <c r="H682">
        <v>1.9</v>
      </c>
      <c r="I682">
        <v>2.2000000000000002</v>
      </c>
      <c r="J682">
        <v>0.7</v>
      </c>
      <c r="K682">
        <v>3.4</v>
      </c>
      <c r="L682">
        <v>0.3</v>
      </c>
      <c r="M682">
        <v>6.6</v>
      </c>
      <c r="N682">
        <v>4</v>
      </c>
      <c r="O682">
        <v>4</v>
      </c>
      <c r="P682">
        <v>6</v>
      </c>
      <c r="Q682">
        <v>3</v>
      </c>
      <c r="R682">
        <f>datos[[#This Row],[physical_activity_hours_per_week]]/7</f>
        <v>0.42857142857142855</v>
      </c>
      <c r="S682" t="s">
        <v>30</v>
      </c>
      <c r="T682">
        <v>76</v>
      </c>
      <c r="U682" t="s">
        <v>2057</v>
      </c>
      <c r="V682" t="s">
        <v>2066</v>
      </c>
      <c r="W682">
        <v>137.69999999999999</v>
      </c>
      <c r="X682">
        <v>6</v>
      </c>
      <c r="Y682">
        <v>5</v>
      </c>
      <c r="Z682">
        <v>13.2</v>
      </c>
      <c r="AA682">
        <f>datos[[#This Row],[mindfulness_minutes_per_day]]/60</f>
        <v>0.22</v>
      </c>
    </row>
    <row r="683" spans="1:27" hidden="1" x14ac:dyDescent="0.25">
      <c r="A683" t="s">
        <v>712</v>
      </c>
      <c r="B683">
        <v>58</v>
      </c>
      <c r="C683" t="s">
        <v>26</v>
      </c>
      <c r="D683">
        <v>3.5</v>
      </c>
      <c r="E683">
        <v>2.7</v>
      </c>
      <c r="F683">
        <v>0.8</v>
      </c>
      <c r="G683">
        <v>0.8</v>
      </c>
      <c r="H683">
        <v>1.7</v>
      </c>
      <c r="I683">
        <v>1</v>
      </c>
      <c r="J683">
        <v>1.5</v>
      </c>
      <c r="K683">
        <v>3.7</v>
      </c>
      <c r="L683">
        <v>0.5</v>
      </c>
      <c r="M683">
        <v>5.4</v>
      </c>
      <c r="N683">
        <v>8</v>
      </c>
      <c r="O683">
        <v>6</v>
      </c>
      <c r="P683">
        <v>6</v>
      </c>
      <c r="Q683">
        <v>2.2000000000000002</v>
      </c>
      <c r="R683">
        <f>datos[[#This Row],[physical_activity_hours_per_week]]/7</f>
        <v>0.31428571428571433</v>
      </c>
      <c r="S683" t="s">
        <v>27</v>
      </c>
      <c r="T683">
        <v>63</v>
      </c>
      <c r="U683" t="s">
        <v>2066</v>
      </c>
      <c r="V683" t="s">
        <v>2057</v>
      </c>
      <c r="W683">
        <v>129.6</v>
      </c>
      <c r="X683">
        <v>10</v>
      </c>
      <c r="Y683">
        <v>1</v>
      </c>
      <c r="Z683">
        <v>5.0999999999999996</v>
      </c>
      <c r="AA683">
        <f>datos[[#This Row],[mindfulness_minutes_per_day]]/60</f>
        <v>8.4999999999999992E-2</v>
      </c>
    </row>
    <row r="684" spans="1:27" hidden="1" x14ac:dyDescent="0.25">
      <c r="A684" t="s">
        <v>713</v>
      </c>
      <c r="B684">
        <v>25</v>
      </c>
      <c r="C684" t="s">
        <v>26</v>
      </c>
      <c r="D684">
        <v>4</v>
      </c>
      <c r="E684">
        <v>4.9000000000000004</v>
      </c>
      <c r="F684">
        <v>3</v>
      </c>
      <c r="G684">
        <v>1.8</v>
      </c>
      <c r="H684">
        <v>2.7</v>
      </c>
      <c r="I684">
        <v>0.8</v>
      </c>
      <c r="J684">
        <v>4.0999999999999996</v>
      </c>
      <c r="K684">
        <v>3.3</v>
      </c>
      <c r="L684">
        <v>2.2999999999999998</v>
      </c>
      <c r="M684">
        <v>4.7</v>
      </c>
      <c r="N684">
        <v>3</v>
      </c>
      <c r="O684">
        <v>2</v>
      </c>
      <c r="P684">
        <v>1</v>
      </c>
      <c r="Q684">
        <v>1.6</v>
      </c>
      <c r="R684">
        <f>datos[[#This Row],[physical_activity_hours_per_week]]/7</f>
        <v>0.22857142857142859</v>
      </c>
      <c r="S684" t="s">
        <v>27</v>
      </c>
      <c r="T684">
        <v>34</v>
      </c>
      <c r="U684" t="s">
        <v>2057</v>
      </c>
      <c r="V684" t="s">
        <v>2057</v>
      </c>
      <c r="W684">
        <v>87.6</v>
      </c>
      <c r="X684">
        <v>7</v>
      </c>
      <c r="Y684">
        <v>10</v>
      </c>
      <c r="Z684">
        <v>17.8</v>
      </c>
      <c r="AA684">
        <f>datos[[#This Row],[mindfulness_minutes_per_day]]/60</f>
        <v>0.29666666666666669</v>
      </c>
    </row>
    <row r="685" spans="1:27" hidden="1" x14ac:dyDescent="0.25">
      <c r="A685" t="s">
        <v>714</v>
      </c>
      <c r="B685">
        <v>52</v>
      </c>
      <c r="C685" t="s">
        <v>26</v>
      </c>
      <c r="D685">
        <v>5.5</v>
      </c>
      <c r="E685">
        <v>1.8</v>
      </c>
      <c r="F685">
        <v>1.8</v>
      </c>
      <c r="G685">
        <v>0.9</v>
      </c>
      <c r="H685">
        <v>1</v>
      </c>
      <c r="I685">
        <v>0.8</v>
      </c>
      <c r="J685">
        <v>2</v>
      </c>
      <c r="K685">
        <v>3.4</v>
      </c>
      <c r="L685">
        <v>1.3</v>
      </c>
      <c r="M685">
        <v>6.1</v>
      </c>
      <c r="N685">
        <v>3</v>
      </c>
      <c r="O685">
        <v>2</v>
      </c>
      <c r="P685">
        <v>3</v>
      </c>
      <c r="Q685">
        <v>2.8</v>
      </c>
      <c r="R685">
        <f>datos[[#This Row],[physical_activity_hours_per_week]]/7</f>
        <v>0.39999999999999997</v>
      </c>
      <c r="S685" t="s">
        <v>30</v>
      </c>
      <c r="T685">
        <v>22</v>
      </c>
      <c r="U685" t="s">
        <v>2057</v>
      </c>
      <c r="V685" t="s">
        <v>2057</v>
      </c>
      <c r="W685">
        <v>140.9</v>
      </c>
      <c r="X685">
        <v>10</v>
      </c>
      <c r="Y685">
        <v>7</v>
      </c>
      <c r="Z685">
        <v>8.4</v>
      </c>
      <c r="AA685">
        <f>datos[[#This Row],[mindfulness_minutes_per_day]]/60</f>
        <v>0.14000000000000001</v>
      </c>
    </row>
    <row r="686" spans="1:27" hidden="1" x14ac:dyDescent="0.25">
      <c r="A686" t="s">
        <v>715</v>
      </c>
      <c r="B686">
        <v>54</v>
      </c>
      <c r="C686" t="s">
        <v>29</v>
      </c>
      <c r="D686">
        <v>6.2</v>
      </c>
      <c r="E686">
        <v>4.9000000000000004</v>
      </c>
      <c r="F686">
        <v>0</v>
      </c>
      <c r="G686">
        <v>0.2</v>
      </c>
      <c r="H686">
        <v>1.4</v>
      </c>
      <c r="I686">
        <v>1.7</v>
      </c>
      <c r="J686">
        <v>2.2999999999999998</v>
      </c>
      <c r="K686">
        <v>2.1</v>
      </c>
      <c r="L686">
        <v>1.9</v>
      </c>
      <c r="M686">
        <v>5.5</v>
      </c>
      <c r="N686">
        <v>1</v>
      </c>
      <c r="O686">
        <v>7</v>
      </c>
      <c r="P686">
        <v>5</v>
      </c>
      <c r="Q686">
        <v>3.1</v>
      </c>
      <c r="R686">
        <f>datos[[#This Row],[physical_activity_hours_per_week]]/7</f>
        <v>0.44285714285714289</v>
      </c>
      <c r="S686" t="s">
        <v>34</v>
      </c>
      <c r="T686">
        <v>20</v>
      </c>
      <c r="U686" t="s">
        <v>2066</v>
      </c>
      <c r="V686" t="s">
        <v>2066</v>
      </c>
      <c r="W686">
        <v>50.7</v>
      </c>
      <c r="X686">
        <v>13</v>
      </c>
      <c r="Y686">
        <v>13</v>
      </c>
      <c r="Z686">
        <v>13.9</v>
      </c>
      <c r="AA686">
        <f>datos[[#This Row],[mindfulness_minutes_per_day]]/60</f>
        <v>0.23166666666666666</v>
      </c>
    </row>
    <row r="687" spans="1:27" hidden="1" x14ac:dyDescent="0.25">
      <c r="A687" t="s">
        <v>716</v>
      </c>
      <c r="B687">
        <v>21</v>
      </c>
      <c r="C687" t="s">
        <v>29</v>
      </c>
      <c r="D687">
        <v>5.4</v>
      </c>
      <c r="E687">
        <v>2.6</v>
      </c>
      <c r="F687">
        <v>2.2999999999999998</v>
      </c>
      <c r="G687">
        <v>1.4</v>
      </c>
      <c r="H687">
        <v>1.9</v>
      </c>
      <c r="I687">
        <v>1.4</v>
      </c>
      <c r="J687">
        <v>1.2</v>
      </c>
      <c r="K687">
        <v>1.8</v>
      </c>
      <c r="L687">
        <v>1.8</v>
      </c>
      <c r="M687">
        <v>5.9</v>
      </c>
      <c r="N687">
        <v>8</v>
      </c>
      <c r="O687">
        <v>3</v>
      </c>
      <c r="P687">
        <v>7</v>
      </c>
      <c r="Q687">
        <v>0.8</v>
      </c>
      <c r="R687">
        <f>datos[[#This Row],[physical_activity_hours_per_week]]/7</f>
        <v>0.1142857142857143</v>
      </c>
      <c r="S687" t="s">
        <v>27</v>
      </c>
      <c r="T687">
        <v>43</v>
      </c>
      <c r="U687" t="s">
        <v>2057</v>
      </c>
      <c r="V687" t="s">
        <v>2057</v>
      </c>
      <c r="W687">
        <v>116.1</v>
      </c>
      <c r="X687">
        <v>13</v>
      </c>
      <c r="Y687">
        <v>11</v>
      </c>
      <c r="Z687">
        <v>23.7</v>
      </c>
      <c r="AA687">
        <f>datos[[#This Row],[mindfulness_minutes_per_day]]/60</f>
        <v>0.39499999999999996</v>
      </c>
    </row>
    <row r="688" spans="1:27" hidden="1" x14ac:dyDescent="0.25">
      <c r="A688" t="s">
        <v>717</v>
      </c>
      <c r="B688">
        <v>62</v>
      </c>
      <c r="C688" t="s">
        <v>26</v>
      </c>
      <c r="D688">
        <v>6.9</v>
      </c>
      <c r="E688">
        <v>4.0999999999999996</v>
      </c>
      <c r="F688">
        <v>2.5</v>
      </c>
      <c r="G688">
        <v>1.8</v>
      </c>
      <c r="H688">
        <v>1.6</v>
      </c>
      <c r="I688">
        <v>5.2</v>
      </c>
      <c r="J688">
        <v>1.5</v>
      </c>
      <c r="K688">
        <v>2.7</v>
      </c>
      <c r="L688">
        <v>0</v>
      </c>
      <c r="M688">
        <v>5.9</v>
      </c>
      <c r="N688">
        <v>8</v>
      </c>
      <c r="O688">
        <v>3</v>
      </c>
      <c r="P688">
        <v>4</v>
      </c>
      <c r="Q688">
        <v>3.9</v>
      </c>
      <c r="R688">
        <f>datos[[#This Row],[physical_activity_hours_per_week]]/7</f>
        <v>0.55714285714285716</v>
      </c>
      <c r="S688" t="s">
        <v>27</v>
      </c>
      <c r="T688">
        <v>31</v>
      </c>
      <c r="U688" t="s">
        <v>2066</v>
      </c>
      <c r="V688" t="s">
        <v>2066</v>
      </c>
      <c r="W688">
        <v>166.8</v>
      </c>
      <c r="X688">
        <v>3</v>
      </c>
      <c r="Y688">
        <v>19</v>
      </c>
      <c r="Z688">
        <v>14.4</v>
      </c>
      <c r="AA688">
        <f>datos[[#This Row],[mindfulness_minutes_per_day]]/60</f>
        <v>0.24000000000000002</v>
      </c>
    </row>
    <row r="689" spans="1:27" hidden="1" x14ac:dyDescent="0.25">
      <c r="A689" t="s">
        <v>718</v>
      </c>
      <c r="B689">
        <v>39</v>
      </c>
      <c r="C689" t="s">
        <v>29</v>
      </c>
      <c r="D689">
        <v>6.8</v>
      </c>
      <c r="E689">
        <v>3.1</v>
      </c>
      <c r="F689">
        <v>1.2</v>
      </c>
      <c r="G689">
        <v>0.8</v>
      </c>
      <c r="H689">
        <v>1.6</v>
      </c>
      <c r="I689">
        <v>2.2999999999999998</v>
      </c>
      <c r="J689">
        <v>2.8</v>
      </c>
      <c r="K689">
        <v>2.4</v>
      </c>
      <c r="L689">
        <v>0.6</v>
      </c>
      <c r="M689">
        <v>6.4</v>
      </c>
      <c r="N689">
        <v>9</v>
      </c>
      <c r="O689">
        <v>7</v>
      </c>
      <c r="P689">
        <v>8</v>
      </c>
      <c r="Q689">
        <v>2.2999999999999998</v>
      </c>
      <c r="R689">
        <f>datos[[#This Row],[physical_activity_hours_per_week]]/7</f>
        <v>0.32857142857142857</v>
      </c>
      <c r="S689" t="s">
        <v>27</v>
      </c>
      <c r="T689">
        <v>64</v>
      </c>
      <c r="U689" t="s">
        <v>2066</v>
      </c>
      <c r="V689" t="s">
        <v>2066</v>
      </c>
      <c r="W689">
        <v>170.6</v>
      </c>
      <c r="X689">
        <v>19</v>
      </c>
      <c r="Y689">
        <v>6</v>
      </c>
      <c r="Z689">
        <v>11.8</v>
      </c>
      <c r="AA689">
        <f>datos[[#This Row],[mindfulness_minutes_per_day]]/60</f>
        <v>0.19666666666666668</v>
      </c>
    </row>
    <row r="690" spans="1:27" hidden="1" x14ac:dyDescent="0.25">
      <c r="A690" t="s">
        <v>719</v>
      </c>
      <c r="B690">
        <v>14</v>
      </c>
      <c r="C690" t="s">
        <v>26</v>
      </c>
      <c r="D690">
        <v>9.1</v>
      </c>
      <c r="E690">
        <v>6.3</v>
      </c>
      <c r="F690">
        <v>1.8</v>
      </c>
      <c r="G690">
        <v>1.3</v>
      </c>
      <c r="H690">
        <v>2.4</v>
      </c>
      <c r="I690">
        <v>2.2000000000000002</v>
      </c>
      <c r="J690">
        <v>1</v>
      </c>
      <c r="K690">
        <v>1.2</v>
      </c>
      <c r="L690">
        <v>1.9</v>
      </c>
      <c r="M690">
        <v>6.3</v>
      </c>
      <c r="N690">
        <v>6</v>
      </c>
      <c r="O690">
        <v>8</v>
      </c>
      <c r="P690">
        <v>3</v>
      </c>
      <c r="Q690">
        <v>3.6</v>
      </c>
      <c r="R690">
        <f>datos[[#This Row],[physical_activity_hours_per_week]]/7</f>
        <v>0.51428571428571435</v>
      </c>
      <c r="S690" t="s">
        <v>27</v>
      </c>
      <c r="T690">
        <v>33</v>
      </c>
      <c r="U690" t="s">
        <v>2057</v>
      </c>
      <c r="V690" t="s">
        <v>2066</v>
      </c>
      <c r="W690">
        <v>150.69999999999999</v>
      </c>
      <c r="X690">
        <v>8</v>
      </c>
      <c r="Y690">
        <v>17</v>
      </c>
      <c r="Z690">
        <v>5.9</v>
      </c>
      <c r="AA690">
        <f>datos[[#This Row],[mindfulness_minutes_per_day]]/60</f>
        <v>9.8333333333333342E-2</v>
      </c>
    </row>
    <row r="691" spans="1:27" hidden="1" x14ac:dyDescent="0.25">
      <c r="A691" t="s">
        <v>720</v>
      </c>
      <c r="B691">
        <v>17</v>
      </c>
      <c r="C691" t="s">
        <v>26</v>
      </c>
      <c r="D691">
        <v>5.8</v>
      </c>
      <c r="E691">
        <v>1.7</v>
      </c>
      <c r="F691">
        <v>2.7</v>
      </c>
      <c r="G691">
        <v>1.1000000000000001</v>
      </c>
      <c r="H691">
        <v>0</v>
      </c>
      <c r="I691">
        <v>1.3</v>
      </c>
      <c r="J691">
        <v>3.9</v>
      </c>
      <c r="K691">
        <v>2.5</v>
      </c>
      <c r="L691">
        <v>1.9</v>
      </c>
      <c r="M691">
        <v>3</v>
      </c>
      <c r="N691">
        <v>2</v>
      </c>
      <c r="O691">
        <v>7</v>
      </c>
      <c r="P691">
        <v>6</v>
      </c>
      <c r="Q691">
        <v>2.9</v>
      </c>
      <c r="R691">
        <f>datos[[#This Row],[physical_activity_hours_per_week]]/7</f>
        <v>0.41428571428571426</v>
      </c>
      <c r="S691" t="s">
        <v>27</v>
      </c>
      <c r="T691">
        <v>76</v>
      </c>
      <c r="U691" t="s">
        <v>2057</v>
      </c>
      <c r="V691" t="s">
        <v>2066</v>
      </c>
      <c r="W691">
        <v>161.19999999999999</v>
      </c>
      <c r="X691">
        <v>7</v>
      </c>
      <c r="Y691">
        <v>4</v>
      </c>
      <c r="Z691">
        <v>9.4</v>
      </c>
      <c r="AA691">
        <f>datos[[#This Row],[mindfulness_minutes_per_day]]/60</f>
        <v>0.15666666666666668</v>
      </c>
    </row>
    <row r="692" spans="1:27" hidden="1" x14ac:dyDescent="0.25">
      <c r="A692" t="s">
        <v>721</v>
      </c>
      <c r="B692">
        <v>41</v>
      </c>
      <c r="C692" t="s">
        <v>26</v>
      </c>
      <c r="D692">
        <v>8.4</v>
      </c>
      <c r="E692">
        <v>2.1</v>
      </c>
      <c r="F692">
        <v>2.2999999999999998</v>
      </c>
      <c r="G692">
        <v>0.8</v>
      </c>
      <c r="H692">
        <v>3.5</v>
      </c>
      <c r="I692">
        <v>5.7</v>
      </c>
      <c r="J692">
        <v>0.1</v>
      </c>
      <c r="K692">
        <v>3.4</v>
      </c>
      <c r="L692">
        <v>0</v>
      </c>
      <c r="M692">
        <v>6.9</v>
      </c>
      <c r="N692">
        <v>1</v>
      </c>
      <c r="O692">
        <v>3</v>
      </c>
      <c r="P692">
        <v>6</v>
      </c>
      <c r="Q692">
        <v>0.2</v>
      </c>
      <c r="R692">
        <f>datos[[#This Row],[physical_activity_hours_per_week]]/7</f>
        <v>2.8571428571428574E-2</v>
      </c>
      <c r="S692" t="s">
        <v>34</v>
      </c>
      <c r="T692">
        <v>61</v>
      </c>
      <c r="U692" t="s">
        <v>2066</v>
      </c>
      <c r="V692" t="s">
        <v>2066</v>
      </c>
      <c r="W692">
        <v>181</v>
      </c>
      <c r="X692">
        <v>14</v>
      </c>
      <c r="Y692">
        <v>5</v>
      </c>
      <c r="Z692">
        <v>0.9</v>
      </c>
      <c r="AA692">
        <f>datos[[#This Row],[mindfulness_minutes_per_day]]/60</f>
        <v>1.5000000000000001E-2</v>
      </c>
    </row>
    <row r="693" spans="1:27" hidden="1" x14ac:dyDescent="0.25">
      <c r="A693" t="s">
        <v>722</v>
      </c>
      <c r="B693">
        <v>49</v>
      </c>
      <c r="C693" t="s">
        <v>29</v>
      </c>
      <c r="D693">
        <v>7.8</v>
      </c>
      <c r="E693">
        <v>0.7</v>
      </c>
      <c r="F693">
        <v>0.4</v>
      </c>
      <c r="G693">
        <v>1.4</v>
      </c>
      <c r="H693">
        <v>2</v>
      </c>
      <c r="I693">
        <v>0.9</v>
      </c>
      <c r="J693">
        <v>1.2</v>
      </c>
      <c r="K693">
        <v>2</v>
      </c>
      <c r="L693">
        <v>2.2000000000000002</v>
      </c>
      <c r="M693">
        <v>6.7</v>
      </c>
      <c r="N693">
        <v>8</v>
      </c>
      <c r="O693">
        <v>3</v>
      </c>
      <c r="P693">
        <v>9</v>
      </c>
      <c r="Q693">
        <v>5.6</v>
      </c>
      <c r="R693">
        <f>datos[[#This Row],[physical_activity_hours_per_week]]/7</f>
        <v>0.79999999999999993</v>
      </c>
      <c r="S693" t="s">
        <v>27</v>
      </c>
      <c r="T693">
        <v>39</v>
      </c>
      <c r="U693" t="s">
        <v>2057</v>
      </c>
      <c r="V693" t="s">
        <v>2066</v>
      </c>
      <c r="W693">
        <v>155.19999999999999</v>
      </c>
      <c r="X693">
        <v>19</v>
      </c>
      <c r="Y693">
        <v>12</v>
      </c>
      <c r="Z693">
        <v>14.3</v>
      </c>
      <c r="AA693">
        <f>datos[[#This Row],[mindfulness_minutes_per_day]]/60</f>
        <v>0.23833333333333334</v>
      </c>
    </row>
    <row r="694" spans="1:27" hidden="1" x14ac:dyDescent="0.25">
      <c r="A694" t="s">
        <v>723</v>
      </c>
      <c r="B694">
        <v>50</v>
      </c>
      <c r="C694" t="s">
        <v>29</v>
      </c>
      <c r="D694">
        <v>10.6</v>
      </c>
      <c r="E694">
        <v>1.4</v>
      </c>
      <c r="F694">
        <v>3.3</v>
      </c>
      <c r="G694">
        <v>0.6</v>
      </c>
      <c r="H694">
        <v>1.1000000000000001</v>
      </c>
      <c r="I694">
        <v>1.4</v>
      </c>
      <c r="J694">
        <v>0.2</v>
      </c>
      <c r="K694">
        <v>4.5999999999999996</v>
      </c>
      <c r="L694">
        <v>1.8</v>
      </c>
      <c r="M694">
        <v>7.7</v>
      </c>
      <c r="N694">
        <v>10</v>
      </c>
      <c r="O694">
        <v>7</v>
      </c>
      <c r="P694">
        <v>4</v>
      </c>
      <c r="Q694">
        <v>3</v>
      </c>
      <c r="R694">
        <f>datos[[#This Row],[physical_activity_hours_per_week]]/7</f>
        <v>0.42857142857142855</v>
      </c>
      <c r="S694" t="s">
        <v>27</v>
      </c>
      <c r="T694">
        <v>77</v>
      </c>
      <c r="U694" t="s">
        <v>2066</v>
      </c>
      <c r="V694" t="s">
        <v>2066</v>
      </c>
      <c r="W694">
        <v>208.8</v>
      </c>
      <c r="X694">
        <v>5</v>
      </c>
      <c r="Y694">
        <v>1</v>
      </c>
      <c r="Z694">
        <v>0</v>
      </c>
      <c r="AA694">
        <f>datos[[#This Row],[mindfulness_minutes_per_day]]/60</f>
        <v>0</v>
      </c>
    </row>
    <row r="695" spans="1:27" hidden="1" x14ac:dyDescent="0.25">
      <c r="A695" t="s">
        <v>724</v>
      </c>
      <c r="B695">
        <v>31</v>
      </c>
      <c r="C695" t="s">
        <v>26</v>
      </c>
      <c r="D695">
        <v>5.7</v>
      </c>
      <c r="E695">
        <v>4.0999999999999996</v>
      </c>
      <c r="F695">
        <v>3.7</v>
      </c>
      <c r="G695">
        <v>1</v>
      </c>
      <c r="H695">
        <v>3.1</v>
      </c>
      <c r="I695">
        <v>3.2</v>
      </c>
      <c r="J695">
        <v>3.6</v>
      </c>
      <c r="K695">
        <v>0.9</v>
      </c>
      <c r="L695">
        <v>0.2</v>
      </c>
      <c r="M695">
        <v>6.2</v>
      </c>
      <c r="N695">
        <v>4</v>
      </c>
      <c r="O695">
        <v>3</v>
      </c>
      <c r="P695">
        <v>7</v>
      </c>
      <c r="Q695">
        <v>2.2999999999999998</v>
      </c>
      <c r="R695">
        <f>datos[[#This Row],[physical_activity_hours_per_week]]/7</f>
        <v>0.32857142857142857</v>
      </c>
      <c r="S695" t="s">
        <v>34</v>
      </c>
      <c r="T695">
        <v>33</v>
      </c>
      <c r="U695" t="s">
        <v>2066</v>
      </c>
      <c r="V695" t="s">
        <v>2057</v>
      </c>
      <c r="W695">
        <v>43.9</v>
      </c>
      <c r="X695">
        <v>15</v>
      </c>
      <c r="Y695">
        <v>18</v>
      </c>
      <c r="Z695">
        <v>17.7</v>
      </c>
      <c r="AA695">
        <f>datos[[#This Row],[mindfulness_minutes_per_day]]/60</f>
        <v>0.29499999999999998</v>
      </c>
    </row>
    <row r="696" spans="1:27" hidden="1" x14ac:dyDescent="0.25">
      <c r="A696" t="s">
        <v>725</v>
      </c>
      <c r="B696">
        <v>20</v>
      </c>
      <c r="C696" t="s">
        <v>29</v>
      </c>
      <c r="D696">
        <v>5.2</v>
      </c>
      <c r="E696">
        <v>5.4</v>
      </c>
      <c r="F696">
        <v>1.5</v>
      </c>
      <c r="G696">
        <v>1.1000000000000001</v>
      </c>
      <c r="H696">
        <v>1.6</v>
      </c>
      <c r="I696">
        <v>2.2000000000000002</v>
      </c>
      <c r="J696">
        <v>2</v>
      </c>
      <c r="K696">
        <v>1.4</v>
      </c>
      <c r="L696">
        <v>1.6</v>
      </c>
      <c r="M696">
        <v>7.8</v>
      </c>
      <c r="N696">
        <v>7</v>
      </c>
      <c r="O696">
        <v>2</v>
      </c>
      <c r="P696">
        <v>10</v>
      </c>
      <c r="Q696">
        <v>4.2</v>
      </c>
      <c r="R696">
        <f>datos[[#This Row],[physical_activity_hours_per_week]]/7</f>
        <v>0.6</v>
      </c>
      <c r="S696" t="s">
        <v>27</v>
      </c>
      <c r="T696">
        <v>33</v>
      </c>
      <c r="U696" t="s">
        <v>2066</v>
      </c>
      <c r="V696" t="s">
        <v>2066</v>
      </c>
      <c r="W696">
        <v>191.2</v>
      </c>
      <c r="X696">
        <v>15</v>
      </c>
      <c r="Y696">
        <v>7</v>
      </c>
      <c r="Z696">
        <v>15.9</v>
      </c>
      <c r="AA696">
        <f>datos[[#This Row],[mindfulness_minutes_per_day]]/60</f>
        <v>0.26500000000000001</v>
      </c>
    </row>
    <row r="697" spans="1:27" hidden="1" x14ac:dyDescent="0.25">
      <c r="A697" t="s">
        <v>726</v>
      </c>
      <c r="B697">
        <v>60</v>
      </c>
      <c r="C697" t="s">
        <v>26</v>
      </c>
      <c r="D697">
        <v>8.5</v>
      </c>
      <c r="E697">
        <v>4.2</v>
      </c>
      <c r="F697">
        <v>0.1</v>
      </c>
      <c r="G697">
        <v>1.1000000000000001</v>
      </c>
      <c r="H697">
        <v>1.6</v>
      </c>
      <c r="I697">
        <v>0.5</v>
      </c>
      <c r="J697">
        <v>1.7</v>
      </c>
      <c r="K697">
        <v>1.8</v>
      </c>
      <c r="L697">
        <v>1</v>
      </c>
      <c r="M697">
        <v>6.3</v>
      </c>
      <c r="N697">
        <v>10</v>
      </c>
      <c r="O697">
        <v>7</v>
      </c>
      <c r="P697">
        <v>1</v>
      </c>
      <c r="Q697">
        <v>0.7</v>
      </c>
      <c r="R697">
        <f>datos[[#This Row],[physical_activity_hours_per_week]]/7</f>
        <v>9.9999999999999992E-2</v>
      </c>
      <c r="S697" t="s">
        <v>34</v>
      </c>
      <c r="T697">
        <v>64</v>
      </c>
      <c r="U697" t="s">
        <v>2066</v>
      </c>
      <c r="V697" t="s">
        <v>2057</v>
      </c>
      <c r="W697">
        <v>41.3</v>
      </c>
      <c r="X697">
        <v>13</v>
      </c>
      <c r="Y697">
        <v>10</v>
      </c>
      <c r="Z697">
        <v>10.8</v>
      </c>
      <c r="AA697">
        <f>datos[[#This Row],[mindfulness_minutes_per_day]]/60</f>
        <v>0.18000000000000002</v>
      </c>
    </row>
    <row r="698" spans="1:27" hidden="1" x14ac:dyDescent="0.25">
      <c r="A698" t="s">
        <v>727</v>
      </c>
      <c r="B698">
        <v>57</v>
      </c>
      <c r="C698" t="s">
        <v>26</v>
      </c>
      <c r="D698">
        <v>6.8</v>
      </c>
      <c r="E698">
        <v>3</v>
      </c>
      <c r="F698">
        <v>2.8</v>
      </c>
      <c r="G698">
        <v>0.6</v>
      </c>
      <c r="H698">
        <v>1.3</v>
      </c>
      <c r="I698">
        <v>2</v>
      </c>
      <c r="J698">
        <v>2.5</v>
      </c>
      <c r="K698">
        <v>3.6</v>
      </c>
      <c r="L698">
        <v>1.7</v>
      </c>
      <c r="M698">
        <v>6.9</v>
      </c>
      <c r="N698">
        <v>4</v>
      </c>
      <c r="O698">
        <v>3</v>
      </c>
      <c r="P698">
        <v>1</v>
      </c>
      <c r="Q698">
        <v>0</v>
      </c>
      <c r="R698">
        <f>datos[[#This Row],[physical_activity_hours_per_week]]/7</f>
        <v>0</v>
      </c>
      <c r="S698" t="s">
        <v>27</v>
      </c>
      <c r="T698">
        <v>72</v>
      </c>
      <c r="U698" t="s">
        <v>2066</v>
      </c>
      <c r="V698" t="s">
        <v>2057</v>
      </c>
      <c r="W698">
        <v>118.7</v>
      </c>
      <c r="X698">
        <v>14</v>
      </c>
      <c r="Y698">
        <v>20</v>
      </c>
      <c r="Z698">
        <v>5.7</v>
      </c>
      <c r="AA698">
        <f>datos[[#This Row],[mindfulness_minutes_per_day]]/60</f>
        <v>9.5000000000000001E-2</v>
      </c>
    </row>
    <row r="699" spans="1:27" hidden="1" x14ac:dyDescent="0.25">
      <c r="A699" t="s">
        <v>728</v>
      </c>
      <c r="B699">
        <v>13</v>
      </c>
      <c r="C699" t="s">
        <v>32</v>
      </c>
      <c r="D699">
        <v>8.6</v>
      </c>
      <c r="E699">
        <v>1.7</v>
      </c>
      <c r="F699">
        <v>1.3</v>
      </c>
      <c r="G699">
        <v>2</v>
      </c>
      <c r="H699">
        <v>3</v>
      </c>
      <c r="I699">
        <v>2.8</v>
      </c>
      <c r="J699">
        <v>3.7</v>
      </c>
      <c r="K699">
        <v>2.8</v>
      </c>
      <c r="L699">
        <v>0</v>
      </c>
      <c r="M699">
        <v>5.4</v>
      </c>
      <c r="N699">
        <v>1</v>
      </c>
      <c r="O699">
        <v>5</v>
      </c>
      <c r="P699">
        <v>2</v>
      </c>
      <c r="Q699">
        <v>4.0999999999999996</v>
      </c>
      <c r="R699">
        <f>datos[[#This Row],[physical_activity_hours_per_week]]/7</f>
        <v>0.58571428571428563</v>
      </c>
      <c r="S699" t="s">
        <v>34</v>
      </c>
      <c r="T699">
        <v>54</v>
      </c>
      <c r="U699" t="s">
        <v>2057</v>
      </c>
      <c r="V699" t="s">
        <v>2066</v>
      </c>
      <c r="W699">
        <v>186.5</v>
      </c>
      <c r="X699">
        <v>20</v>
      </c>
      <c r="Y699">
        <v>15</v>
      </c>
      <c r="Z699">
        <v>9.9</v>
      </c>
      <c r="AA699">
        <f>datos[[#This Row],[mindfulness_minutes_per_day]]/60</f>
        <v>0.16500000000000001</v>
      </c>
    </row>
    <row r="700" spans="1:27" x14ac:dyDescent="0.25">
      <c r="A700" t="s">
        <v>729</v>
      </c>
      <c r="B700">
        <v>34</v>
      </c>
      <c r="C700" t="s">
        <v>29</v>
      </c>
      <c r="D700">
        <v>7.4</v>
      </c>
      <c r="E700">
        <v>4.3</v>
      </c>
      <c r="F700">
        <v>2.5</v>
      </c>
      <c r="G700">
        <v>1.6</v>
      </c>
      <c r="H700">
        <v>1.5</v>
      </c>
      <c r="I700">
        <v>2.6</v>
      </c>
      <c r="J700">
        <v>2.2999999999999998</v>
      </c>
      <c r="K700">
        <v>1.3</v>
      </c>
      <c r="L700">
        <v>0.8</v>
      </c>
      <c r="M700">
        <v>7.9</v>
      </c>
      <c r="N700">
        <v>8</v>
      </c>
      <c r="O700">
        <v>7</v>
      </c>
      <c r="P700">
        <v>4</v>
      </c>
      <c r="Q700">
        <v>5.3</v>
      </c>
      <c r="R700">
        <f>datos[[#This Row],[physical_activity_hours_per_week]]/7</f>
        <v>0.75714285714285712</v>
      </c>
      <c r="S700" t="s">
        <v>27</v>
      </c>
      <c r="T700">
        <v>80</v>
      </c>
      <c r="U700" t="s">
        <v>2066</v>
      </c>
      <c r="V700" t="s">
        <v>2057</v>
      </c>
      <c r="W700">
        <v>181</v>
      </c>
      <c r="X700">
        <v>11</v>
      </c>
      <c r="Y700">
        <v>0</v>
      </c>
      <c r="Z700">
        <v>0</v>
      </c>
      <c r="AA700">
        <f>datos[[#This Row],[mindfulness_minutes_per_day]]/60</f>
        <v>0</v>
      </c>
    </row>
    <row r="701" spans="1:27" hidden="1" x14ac:dyDescent="0.25">
      <c r="A701" t="s">
        <v>730</v>
      </c>
      <c r="B701">
        <v>64</v>
      </c>
      <c r="C701" t="s">
        <v>26</v>
      </c>
      <c r="D701">
        <v>1.8</v>
      </c>
      <c r="E701">
        <v>1.6</v>
      </c>
      <c r="F701">
        <v>4.2</v>
      </c>
      <c r="G701">
        <v>1.5</v>
      </c>
      <c r="H701">
        <v>0.9</v>
      </c>
      <c r="I701">
        <v>2.8</v>
      </c>
      <c r="J701">
        <v>3.4</v>
      </c>
      <c r="K701">
        <v>0.1</v>
      </c>
      <c r="L701">
        <v>2.4</v>
      </c>
      <c r="M701">
        <v>8.1</v>
      </c>
      <c r="N701">
        <v>10</v>
      </c>
      <c r="O701">
        <v>2</v>
      </c>
      <c r="P701">
        <v>6</v>
      </c>
      <c r="Q701">
        <v>3.6</v>
      </c>
      <c r="R701">
        <f>datos[[#This Row],[physical_activity_hours_per_week]]/7</f>
        <v>0.51428571428571435</v>
      </c>
      <c r="S701" t="s">
        <v>34</v>
      </c>
      <c r="T701">
        <v>75</v>
      </c>
      <c r="U701" t="s">
        <v>2066</v>
      </c>
      <c r="V701" t="s">
        <v>2066</v>
      </c>
      <c r="W701">
        <v>101.5</v>
      </c>
      <c r="X701">
        <v>17</v>
      </c>
      <c r="Y701">
        <v>15</v>
      </c>
      <c r="Z701">
        <v>16.600000000000001</v>
      </c>
      <c r="AA701">
        <f>datos[[#This Row],[mindfulness_minutes_per_day]]/60</f>
        <v>0.27666666666666667</v>
      </c>
    </row>
    <row r="702" spans="1:27" hidden="1" x14ac:dyDescent="0.25">
      <c r="A702" t="s">
        <v>731</v>
      </c>
      <c r="B702">
        <v>29</v>
      </c>
      <c r="C702" t="s">
        <v>26</v>
      </c>
      <c r="D702">
        <v>6.8</v>
      </c>
      <c r="E702">
        <v>1</v>
      </c>
      <c r="F702">
        <v>0.5</v>
      </c>
      <c r="G702">
        <v>1.7</v>
      </c>
      <c r="H702">
        <v>2.5</v>
      </c>
      <c r="I702">
        <v>4.5999999999999996</v>
      </c>
      <c r="J702">
        <v>1.6</v>
      </c>
      <c r="K702">
        <v>1</v>
      </c>
      <c r="L702">
        <v>1.7</v>
      </c>
      <c r="M702">
        <v>8.8000000000000007</v>
      </c>
      <c r="N702">
        <v>9</v>
      </c>
      <c r="O702">
        <v>8</v>
      </c>
      <c r="P702">
        <v>4</v>
      </c>
      <c r="Q702">
        <v>4.5999999999999996</v>
      </c>
      <c r="R702">
        <f>datos[[#This Row],[physical_activity_hours_per_week]]/7</f>
        <v>0.65714285714285714</v>
      </c>
      <c r="S702" t="s">
        <v>27</v>
      </c>
      <c r="T702">
        <v>38</v>
      </c>
      <c r="U702" t="s">
        <v>2057</v>
      </c>
      <c r="V702" t="s">
        <v>2066</v>
      </c>
      <c r="W702">
        <v>147.6</v>
      </c>
      <c r="X702">
        <v>10</v>
      </c>
      <c r="Y702">
        <v>11</v>
      </c>
      <c r="Z702">
        <v>8.6999999999999993</v>
      </c>
      <c r="AA702">
        <f>datos[[#This Row],[mindfulness_minutes_per_day]]/60</f>
        <v>0.14499999999999999</v>
      </c>
    </row>
    <row r="703" spans="1:27" hidden="1" x14ac:dyDescent="0.25">
      <c r="A703" t="s">
        <v>732</v>
      </c>
      <c r="B703">
        <v>19</v>
      </c>
      <c r="C703" t="s">
        <v>29</v>
      </c>
      <c r="D703">
        <v>6.6</v>
      </c>
      <c r="E703">
        <v>2.5</v>
      </c>
      <c r="F703">
        <v>1.2</v>
      </c>
      <c r="G703">
        <v>1</v>
      </c>
      <c r="H703">
        <v>2.7</v>
      </c>
      <c r="I703">
        <v>2.2999999999999998</v>
      </c>
      <c r="J703">
        <v>0.8</v>
      </c>
      <c r="K703">
        <v>0.2</v>
      </c>
      <c r="L703">
        <v>2</v>
      </c>
      <c r="M703">
        <v>5.8</v>
      </c>
      <c r="N703">
        <v>10</v>
      </c>
      <c r="O703">
        <v>2</v>
      </c>
      <c r="P703">
        <v>6</v>
      </c>
      <c r="Q703">
        <v>0.5</v>
      </c>
      <c r="R703">
        <f>datos[[#This Row],[physical_activity_hours_per_week]]/7</f>
        <v>7.1428571428571425E-2</v>
      </c>
      <c r="S703" t="s">
        <v>27</v>
      </c>
      <c r="T703">
        <v>39</v>
      </c>
      <c r="U703" t="s">
        <v>2066</v>
      </c>
      <c r="V703" t="s">
        <v>2066</v>
      </c>
      <c r="W703">
        <v>120.2</v>
      </c>
      <c r="X703">
        <v>6</v>
      </c>
      <c r="Y703">
        <v>16</v>
      </c>
      <c r="Z703">
        <v>22.1</v>
      </c>
      <c r="AA703">
        <f>datos[[#This Row],[mindfulness_minutes_per_day]]/60</f>
        <v>0.36833333333333335</v>
      </c>
    </row>
    <row r="704" spans="1:27" hidden="1" x14ac:dyDescent="0.25">
      <c r="A704" t="s">
        <v>733</v>
      </c>
      <c r="B704">
        <v>37</v>
      </c>
      <c r="C704" t="s">
        <v>29</v>
      </c>
      <c r="D704">
        <v>6.3</v>
      </c>
      <c r="E704">
        <v>0</v>
      </c>
      <c r="F704">
        <v>1.8</v>
      </c>
      <c r="G704">
        <v>0.8</v>
      </c>
      <c r="H704">
        <v>3.1</v>
      </c>
      <c r="I704">
        <v>3</v>
      </c>
      <c r="J704">
        <v>2.2999999999999998</v>
      </c>
      <c r="K704">
        <v>3.6</v>
      </c>
      <c r="L704">
        <v>1</v>
      </c>
      <c r="M704">
        <v>7.1</v>
      </c>
      <c r="N704">
        <v>9</v>
      </c>
      <c r="O704">
        <v>4</v>
      </c>
      <c r="P704">
        <v>2</v>
      </c>
      <c r="Q704">
        <v>2.2999999999999998</v>
      </c>
      <c r="R704">
        <f>datos[[#This Row],[physical_activity_hours_per_week]]/7</f>
        <v>0.32857142857142857</v>
      </c>
      <c r="S704" t="s">
        <v>27</v>
      </c>
      <c r="T704">
        <v>61</v>
      </c>
      <c r="U704" t="s">
        <v>2057</v>
      </c>
      <c r="V704" t="s">
        <v>2057</v>
      </c>
      <c r="W704">
        <v>192.4</v>
      </c>
      <c r="X704">
        <v>5</v>
      </c>
      <c r="Y704">
        <v>8</v>
      </c>
      <c r="Z704">
        <v>13.1</v>
      </c>
      <c r="AA704">
        <f>datos[[#This Row],[mindfulness_minutes_per_day]]/60</f>
        <v>0.21833333333333332</v>
      </c>
    </row>
    <row r="705" spans="1:27" hidden="1" x14ac:dyDescent="0.25">
      <c r="A705" t="s">
        <v>734</v>
      </c>
      <c r="B705">
        <v>57</v>
      </c>
      <c r="C705" t="s">
        <v>26</v>
      </c>
      <c r="D705">
        <v>5.7</v>
      </c>
      <c r="E705">
        <v>0.9</v>
      </c>
      <c r="F705">
        <v>3.3</v>
      </c>
      <c r="G705">
        <v>0.5</v>
      </c>
      <c r="H705">
        <v>2.1</v>
      </c>
      <c r="I705">
        <v>0</v>
      </c>
      <c r="J705">
        <v>1.2</v>
      </c>
      <c r="K705">
        <v>1.1000000000000001</v>
      </c>
      <c r="L705">
        <v>1.8</v>
      </c>
      <c r="M705">
        <v>4.8</v>
      </c>
      <c r="N705">
        <v>9</v>
      </c>
      <c r="O705">
        <v>4</v>
      </c>
      <c r="P705">
        <v>9</v>
      </c>
      <c r="Q705">
        <v>1.7</v>
      </c>
      <c r="R705">
        <f>datos[[#This Row],[physical_activity_hours_per_week]]/7</f>
        <v>0.24285714285714285</v>
      </c>
      <c r="S705" t="s">
        <v>27</v>
      </c>
      <c r="T705">
        <v>63</v>
      </c>
      <c r="U705" t="s">
        <v>2066</v>
      </c>
      <c r="V705" t="s">
        <v>2057</v>
      </c>
      <c r="W705">
        <v>146.1</v>
      </c>
      <c r="X705">
        <v>2</v>
      </c>
      <c r="Y705">
        <v>5</v>
      </c>
      <c r="Z705">
        <v>11.9</v>
      </c>
      <c r="AA705">
        <f>datos[[#This Row],[mindfulness_minutes_per_day]]/60</f>
        <v>0.19833333333333333</v>
      </c>
    </row>
    <row r="706" spans="1:27" hidden="1" x14ac:dyDescent="0.25">
      <c r="A706" t="s">
        <v>735</v>
      </c>
      <c r="B706">
        <v>16</v>
      </c>
      <c r="C706" t="s">
        <v>29</v>
      </c>
      <c r="D706">
        <v>2.8</v>
      </c>
      <c r="E706">
        <v>5.8</v>
      </c>
      <c r="F706">
        <v>5.6</v>
      </c>
      <c r="G706">
        <v>0.6</v>
      </c>
      <c r="H706">
        <v>2.6</v>
      </c>
      <c r="I706">
        <v>4.2</v>
      </c>
      <c r="J706">
        <v>2.8</v>
      </c>
      <c r="K706">
        <v>3.4</v>
      </c>
      <c r="L706">
        <v>1</v>
      </c>
      <c r="M706">
        <v>4.2</v>
      </c>
      <c r="N706">
        <v>4</v>
      </c>
      <c r="O706">
        <v>8</v>
      </c>
      <c r="P706">
        <v>3</v>
      </c>
      <c r="Q706">
        <v>5.0999999999999996</v>
      </c>
      <c r="R706">
        <f>datos[[#This Row],[physical_activity_hours_per_week]]/7</f>
        <v>0.72857142857142854</v>
      </c>
      <c r="S706" t="s">
        <v>27</v>
      </c>
      <c r="T706">
        <v>42</v>
      </c>
      <c r="U706" t="s">
        <v>2066</v>
      </c>
      <c r="V706" t="s">
        <v>2057</v>
      </c>
      <c r="W706">
        <v>117.6</v>
      </c>
      <c r="X706">
        <v>8</v>
      </c>
      <c r="Y706">
        <v>6</v>
      </c>
      <c r="Z706">
        <v>13.2</v>
      </c>
      <c r="AA706">
        <f>datos[[#This Row],[mindfulness_minutes_per_day]]/60</f>
        <v>0.22</v>
      </c>
    </row>
    <row r="707" spans="1:27" hidden="1" x14ac:dyDescent="0.25">
      <c r="A707" t="s">
        <v>736</v>
      </c>
      <c r="B707">
        <v>48</v>
      </c>
      <c r="C707" t="s">
        <v>29</v>
      </c>
      <c r="D707">
        <v>7.7</v>
      </c>
      <c r="E707">
        <v>0.6</v>
      </c>
      <c r="F707">
        <v>2.2000000000000002</v>
      </c>
      <c r="G707">
        <v>0.5</v>
      </c>
      <c r="H707">
        <v>1.2</v>
      </c>
      <c r="I707">
        <v>2.1</v>
      </c>
      <c r="J707">
        <v>1.5</v>
      </c>
      <c r="K707">
        <v>3.2</v>
      </c>
      <c r="L707">
        <v>0.3</v>
      </c>
      <c r="M707">
        <v>7.2</v>
      </c>
      <c r="N707">
        <v>9</v>
      </c>
      <c r="O707">
        <v>1</v>
      </c>
      <c r="P707">
        <v>7</v>
      </c>
      <c r="Q707">
        <v>4</v>
      </c>
      <c r="R707">
        <f>datos[[#This Row],[physical_activity_hours_per_week]]/7</f>
        <v>0.5714285714285714</v>
      </c>
      <c r="S707" t="s">
        <v>34</v>
      </c>
      <c r="T707">
        <v>53</v>
      </c>
      <c r="U707" t="s">
        <v>2057</v>
      </c>
      <c r="V707" t="s">
        <v>2066</v>
      </c>
      <c r="W707">
        <v>169.1</v>
      </c>
      <c r="X707">
        <v>14</v>
      </c>
      <c r="Y707">
        <v>12</v>
      </c>
      <c r="Z707">
        <v>2.2000000000000002</v>
      </c>
      <c r="AA707">
        <f>datos[[#This Row],[mindfulness_minutes_per_day]]/60</f>
        <v>3.6666666666666667E-2</v>
      </c>
    </row>
    <row r="708" spans="1:27" hidden="1" x14ac:dyDescent="0.25">
      <c r="A708" t="s">
        <v>737</v>
      </c>
      <c r="B708">
        <v>18</v>
      </c>
      <c r="C708" t="s">
        <v>29</v>
      </c>
      <c r="D708">
        <v>6.7</v>
      </c>
      <c r="E708">
        <v>1.2</v>
      </c>
      <c r="F708">
        <v>0.4</v>
      </c>
      <c r="G708">
        <v>0.7</v>
      </c>
      <c r="H708">
        <v>2.5</v>
      </c>
      <c r="I708">
        <v>1</v>
      </c>
      <c r="J708">
        <v>1.9</v>
      </c>
      <c r="K708">
        <v>4</v>
      </c>
      <c r="L708">
        <v>0.9</v>
      </c>
      <c r="M708">
        <v>6.4</v>
      </c>
      <c r="N708">
        <v>4</v>
      </c>
      <c r="O708">
        <v>9</v>
      </c>
      <c r="P708">
        <v>1</v>
      </c>
      <c r="Q708">
        <v>5.0999999999999996</v>
      </c>
      <c r="R708">
        <f>datos[[#This Row],[physical_activity_hours_per_week]]/7</f>
        <v>0.72857142857142854</v>
      </c>
      <c r="S708" t="s">
        <v>27</v>
      </c>
      <c r="T708">
        <v>20</v>
      </c>
      <c r="U708" t="s">
        <v>2066</v>
      </c>
      <c r="V708" t="s">
        <v>2066</v>
      </c>
      <c r="W708">
        <v>179</v>
      </c>
      <c r="X708">
        <v>1</v>
      </c>
      <c r="Y708">
        <v>16</v>
      </c>
      <c r="Z708">
        <v>6.4</v>
      </c>
      <c r="AA708">
        <f>datos[[#This Row],[mindfulness_minutes_per_day]]/60</f>
        <v>0.10666666666666667</v>
      </c>
    </row>
    <row r="709" spans="1:27" hidden="1" x14ac:dyDescent="0.25">
      <c r="A709" t="s">
        <v>738</v>
      </c>
      <c r="B709">
        <v>43</v>
      </c>
      <c r="C709" t="s">
        <v>26</v>
      </c>
      <c r="D709">
        <v>8.1999999999999993</v>
      </c>
      <c r="E709">
        <v>3.1</v>
      </c>
      <c r="F709">
        <v>1.7</v>
      </c>
      <c r="G709">
        <v>1.1000000000000001</v>
      </c>
      <c r="H709">
        <v>2.2000000000000002</v>
      </c>
      <c r="I709">
        <v>1.8</v>
      </c>
      <c r="J709">
        <v>0</v>
      </c>
      <c r="K709">
        <v>1.6</v>
      </c>
      <c r="L709">
        <v>2.7</v>
      </c>
      <c r="M709">
        <v>5</v>
      </c>
      <c r="N709">
        <v>2</v>
      </c>
      <c r="O709">
        <v>6</v>
      </c>
      <c r="P709">
        <v>8</v>
      </c>
      <c r="Q709">
        <v>1.8</v>
      </c>
      <c r="R709">
        <f>datos[[#This Row],[physical_activity_hours_per_week]]/7</f>
        <v>0.25714285714285717</v>
      </c>
      <c r="S709" t="s">
        <v>30</v>
      </c>
      <c r="T709">
        <v>23</v>
      </c>
      <c r="U709" t="s">
        <v>2066</v>
      </c>
      <c r="V709" t="s">
        <v>2057</v>
      </c>
      <c r="W709">
        <v>140.19999999999999</v>
      </c>
      <c r="X709">
        <v>3</v>
      </c>
      <c r="Y709">
        <v>9</v>
      </c>
      <c r="Z709">
        <v>11.1</v>
      </c>
      <c r="AA709">
        <f>datos[[#This Row],[mindfulness_minutes_per_day]]/60</f>
        <v>0.185</v>
      </c>
    </row>
    <row r="710" spans="1:27" hidden="1" x14ac:dyDescent="0.25">
      <c r="A710" t="s">
        <v>739</v>
      </c>
      <c r="B710">
        <v>31</v>
      </c>
      <c r="C710" t="s">
        <v>26</v>
      </c>
      <c r="D710">
        <v>2.9</v>
      </c>
      <c r="E710">
        <v>3.2</v>
      </c>
      <c r="F710">
        <v>1.2</v>
      </c>
      <c r="G710">
        <v>1.5</v>
      </c>
      <c r="H710">
        <v>2</v>
      </c>
      <c r="I710">
        <v>2.8</v>
      </c>
      <c r="J710">
        <v>1.9</v>
      </c>
      <c r="K710">
        <v>3</v>
      </c>
      <c r="L710">
        <v>2.2999999999999998</v>
      </c>
      <c r="M710">
        <v>6.7</v>
      </c>
      <c r="N710">
        <v>10</v>
      </c>
      <c r="O710">
        <v>4</v>
      </c>
      <c r="P710">
        <v>4</v>
      </c>
      <c r="Q710">
        <v>0.7</v>
      </c>
      <c r="R710">
        <f>datos[[#This Row],[physical_activity_hours_per_week]]/7</f>
        <v>9.9999999999999992E-2</v>
      </c>
      <c r="S710" t="s">
        <v>27</v>
      </c>
      <c r="T710">
        <v>59</v>
      </c>
      <c r="U710" t="s">
        <v>2066</v>
      </c>
      <c r="V710" t="s">
        <v>2057</v>
      </c>
      <c r="W710">
        <v>182.7</v>
      </c>
      <c r="X710">
        <v>1</v>
      </c>
      <c r="Y710">
        <v>10</v>
      </c>
      <c r="Z710">
        <v>7.6</v>
      </c>
      <c r="AA710">
        <f>datos[[#This Row],[mindfulness_minutes_per_day]]/60</f>
        <v>0.12666666666666665</v>
      </c>
    </row>
    <row r="711" spans="1:27" hidden="1" x14ac:dyDescent="0.25">
      <c r="A711" t="s">
        <v>740</v>
      </c>
      <c r="B711">
        <v>56</v>
      </c>
      <c r="C711" t="s">
        <v>26</v>
      </c>
      <c r="D711">
        <v>7</v>
      </c>
      <c r="E711">
        <v>2.6</v>
      </c>
      <c r="F711">
        <v>2.7</v>
      </c>
      <c r="G711">
        <v>1.4</v>
      </c>
      <c r="H711">
        <v>0</v>
      </c>
      <c r="I711">
        <v>3.2</v>
      </c>
      <c r="J711">
        <v>1.7</v>
      </c>
      <c r="K711">
        <v>2.7</v>
      </c>
      <c r="L711">
        <v>0.2</v>
      </c>
      <c r="M711">
        <v>7.6</v>
      </c>
      <c r="N711">
        <v>3</v>
      </c>
      <c r="O711">
        <v>6</v>
      </c>
      <c r="P711">
        <v>5</v>
      </c>
      <c r="Q711">
        <v>5.7</v>
      </c>
      <c r="R711">
        <f>datos[[#This Row],[physical_activity_hours_per_week]]/7</f>
        <v>0.81428571428571428</v>
      </c>
      <c r="S711" t="s">
        <v>34</v>
      </c>
      <c r="T711">
        <v>36</v>
      </c>
      <c r="U711" t="s">
        <v>2066</v>
      </c>
      <c r="V711" t="s">
        <v>2057</v>
      </c>
      <c r="W711">
        <v>228.1</v>
      </c>
      <c r="X711">
        <v>5</v>
      </c>
      <c r="Y711">
        <v>13</v>
      </c>
      <c r="Z711">
        <v>5.4</v>
      </c>
      <c r="AA711">
        <f>datos[[#This Row],[mindfulness_minutes_per_day]]/60</f>
        <v>9.0000000000000011E-2</v>
      </c>
    </row>
    <row r="712" spans="1:27" hidden="1" x14ac:dyDescent="0.25">
      <c r="A712" t="s">
        <v>741</v>
      </c>
      <c r="B712">
        <v>51</v>
      </c>
      <c r="C712" t="s">
        <v>29</v>
      </c>
      <c r="D712">
        <v>5.5</v>
      </c>
      <c r="E712">
        <v>0</v>
      </c>
      <c r="F712">
        <v>2.4</v>
      </c>
      <c r="G712">
        <v>0.4</v>
      </c>
      <c r="H712">
        <v>1.1000000000000001</v>
      </c>
      <c r="I712">
        <v>1.9</v>
      </c>
      <c r="J712">
        <v>3.4</v>
      </c>
      <c r="K712">
        <v>2.7</v>
      </c>
      <c r="L712">
        <v>0.8</v>
      </c>
      <c r="M712">
        <v>6.6</v>
      </c>
      <c r="N712">
        <v>2</v>
      </c>
      <c r="O712">
        <v>6</v>
      </c>
      <c r="P712">
        <v>7</v>
      </c>
      <c r="Q712">
        <v>3.1</v>
      </c>
      <c r="R712">
        <f>datos[[#This Row],[physical_activity_hours_per_week]]/7</f>
        <v>0.44285714285714289</v>
      </c>
      <c r="S712" t="s">
        <v>30</v>
      </c>
      <c r="T712">
        <v>45</v>
      </c>
      <c r="U712" t="s">
        <v>2057</v>
      </c>
      <c r="V712" t="s">
        <v>2066</v>
      </c>
      <c r="W712">
        <v>46</v>
      </c>
      <c r="X712">
        <v>11</v>
      </c>
      <c r="Y712">
        <v>16</v>
      </c>
      <c r="Z712">
        <v>7.7</v>
      </c>
      <c r="AA712">
        <f>datos[[#This Row],[mindfulness_minutes_per_day]]/60</f>
        <v>0.12833333333333333</v>
      </c>
    </row>
    <row r="713" spans="1:27" hidden="1" x14ac:dyDescent="0.25">
      <c r="A713" t="s">
        <v>742</v>
      </c>
      <c r="B713">
        <v>39</v>
      </c>
      <c r="C713" t="s">
        <v>29</v>
      </c>
      <c r="D713">
        <v>6.3</v>
      </c>
      <c r="E713">
        <v>4.3</v>
      </c>
      <c r="F713">
        <v>1</v>
      </c>
      <c r="G713">
        <v>1.3</v>
      </c>
      <c r="H713">
        <v>1.5</v>
      </c>
      <c r="I713">
        <v>2.7</v>
      </c>
      <c r="J713">
        <v>3</v>
      </c>
      <c r="K713">
        <v>2.5</v>
      </c>
      <c r="L713">
        <v>0.3</v>
      </c>
      <c r="M713">
        <v>8</v>
      </c>
      <c r="N713">
        <v>1</v>
      </c>
      <c r="O713">
        <v>9</v>
      </c>
      <c r="P713">
        <v>3</v>
      </c>
      <c r="Q713">
        <v>5.0999999999999996</v>
      </c>
      <c r="R713">
        <f>datos[[#This Row],[physical_activity_hours_per_week]]/7</f>
        <v>0.72857142857142854</v>
      </c>
      <c r="S713" t="s">
        <v>34</v>
      </c>
      <c r="T713">
        <v>33</v>
      </c>
      <c r="U713" t="s">
        <v>2066</v>
      </c>
      <c r="V713" t="s">
        <v>2066</v>
      </c>
      <c r="W713">
        <v>210.3</v>
      </c>
      <c r="X713">
        <v>6</v>
      </c>
      <c r="Y713">
        <v>15</v>
      </c>
      <c r="Z713">
        <v>10.4</v>
      </c>
      <c r="AA713">
        <f>datos[[#This Row],[mindfulness_minutes_per_day]]/60</f>
        <v>0.17333333333333334</v>
      </c>
    </row>
    <row r="714" spans="1:27" hidden="1" x14ac:dyDescent="0.25">
      <c r="A714" t="s">
        <v>743</v>
      </c>
      <c r="B714">
        <v>22</v>
      </c>
      <c r="C714" t="s">
        <v>26</v>
      </c>
      <c r="D714">
        <v>5.6</v>
      </c>
      <c r="E714">
        <v>2.2999999999999998</v>
      </c>
      <c r="F714">
        <v>1.2</v>
      </c>
      <c r="G714">
        <v>1.6</v>
      </c>
      <c r="H714">
        <v>2</v>
      </c>
      <c r="I714">
        <v>1.7</v>
      </c>
      <c r="J714">
        <v>2</v>
      </c>
      <c r="K714">
        <v>3.6</v>
      </c>
      <c r="L714">
        <v>1.4</v>
      </c>
      <c r="M714">
        <v>5.7</v>
      </c>
      <c r="N714">
        <v>6</v>
      </c>
      <c r="O714">
        <v>4</v>
      </c>
      <c r="P714">
        <v>9</v>
      </c>
      <c r="Q714">
        <v>2.9</v>
      </c>
      <c r="R714">
        <f>datos[[#This Row],[physical_activity_hours_per_week]]/7</f>
        <v>0.41428571428571426</v>
      </c>
      <c r="S714" t="s">
        <v>27</v>
      </c>
      <c r="T714">
        <v>65</v>
      </c>
      <c r="U714" t="s">
        <v>2066</v>
      </c>
      <c r="V714" t="s">
        <v>2066</v>
      </c>
      <c r="W714">
        <v>221.6</v>
      </c>
      <c r="X714">
        <v>8</v>
      </c>
      <c r="Y714">
        <v>4</v>
      </c>
      <c r="Z714">
        <v>28.5</v>
      </c>
      <c r="AA714">
        <f>datos[[#This Row],[mindfulness_minutes_per_day]]/60</f>
        <v>0.47499999999999998</v>
      </c>
    </row>
    <row r="715" spans="1:27" hidden="1" x14ac:dyDescent="0.25">
      <c r="A715" t="s">
        <v>744</v>
      </c>
      <c r="B715">
        <v>38</v>
      </c>
      <c r="C715" t="s">
        <v>26</v>
      </c>
      <c r="D715">
        <v>7.1</v>
      </c>
      <c r="E715">
        <v>4.8</v>
      </c>
      <c r="F715">
        <v>1.6</v>
      </c>
      <c r="G715">
        <v>0.9</v>
      </c>
      <c r="H715">
        <v>3.9</v>
      </c>
      <c r="I715">
        <v>2.6</v>
      </c>
      <c r="J715">
        <v>0</v>
      </c>
      <c r="K715">
        <v>3.5</v>
      </c>
      <c r="L715">
        <v>2.2000000000000002</v>
      </c>
      <c r="M715">
        <v>7.8</v>
      </c>
      <c r="N715">
        <v>4</v>
      </c>
      <c r="O715">
        <v>8</v>
      </c>
      <c r="P715">
        <v>9</v>
      </c>
      <c r="Q715">
        <v>7.4</v>
      </c>
      <c r="R715">
        <f>datos[[#This Row],[physical_activity_hours_per_week]]/7</f>
        <v>1.0571428571428572</v>
      </c>
      <c r="S715" t="s">
        <v>27</v>
      </c>
      <c r="T715">
        <v>70</v>
      </c>
      <c r="U715" t="s">
        <v>2066</v>
      </c>
      <c r="V715" t="s">
        <v>2057</v>
      </c>
      <c r="W715">
        <v>172.5</v>
      </c>
      <c r="X715">
        <v>5</v>
      </c>
      <c r="Y715">
        <v>17</v>
      </c>
      <c r="Z715">
        <v>7.4</v>
      </c>
      <c r="AA715">
        <f>datos[[#This Row],[mindfulness_minutes_per_day]]/60</f>
        <v>0.12333333333333334</v>
      </c>
    </row>
    <row r="716" spans="1:27" hidden="1" x14ac:dyDescent="0.25">
      <c r="A716" t="s">
        <v>745</v>
      </c>
      <c r="B716">
        <v>31</v>
      </c>
      <c r="C716" t="s">
        <v>29</v>
      </c>
      <c r="D716">
        <v>5.7</v>
      </c>
      <c r="E716">
        <v>2</v>
      </c>
      <c r="F716">
        <v>1.8</v>
      </c>
      <c r="G716">
        <v>1.6</v>
      </c>
      <c r="H716">
        <v>2.4</v>
      </c>
      <c r="I716">
        <v>2.2000000000000002</v>
      </c>
      <c r="J716">
        <v>1.5</v>
      </c>
      <c r="K716">
        <v>2.5</v>
      </c>
      <c r="L716">
        <v>3.2</v>
      </c>
      <c r="M716">
        <v>6</v>
      </c>
      <c r="N716">
        <v>7</v>
      </c>
      <c r="O716">
        <v>1</v>
      </c>
      <c r="P716">
        <v>8</v>
      </c>
      <c r="Q716">
        <v>5.4</v>
      </c>
      <c r="R716">
        <f>datos[[#This Row],[physical_activity_hours_per_week]]/7</f>
        <v>0.77142857142857146</v>
      </c>
      <c r="S716" t="s">
        <v>27</v>
      </c>
      <c r="T716">
        <v>51</v>
      </c>
      <c r="U716" t="s">
        <v>2066</v>
      </c>
      <c r="V716" t="s">
        <v>2066</v>
      </c>
      <c r="W716">
        <v>134.4</v>
      </c>
      <c r="X716">
        <v>4</v>
      </c>
      <c r="Y716">
        <v>10</v>
      </c>
      <c r="Z716">
        <v>4.5999999999999996</v>
      </c>
      <c r="AA716">
        <f>datos[[#This Row],[mindfulness_minutes_per_day]]/60</f>
        <v>7.6666666666666661E-2</v>
      </c>
    </row>
    <row r="717" spans="1:27" hidden="1" x14ac:dyDescent="0.25">
      <c r="A717" t="s">
        <v>746</v>
      </c>
      <c r="B717">
        <v>51</v>
      </c>
      <c r="C717" t="s">
        <v>26</v>
      </c>
      <c r="D717">
        <v>3.9</v>
      </c>
      <c r="E717">
        <v>4.5</v>
      </c>
      <c r="F717">
        <v>2</v>
      </c>
      <c r="G717">
        <v>1.4</v>
      </c>
      <c r="H717">
        <v>0.7</v>
      </c>
      <c r="I717">
        <v>2.4</v>
      </c>
      <c r="J717">
        <v>3.4</v>
      </c>
      <c r="K717">
        <v>1.9</v>
      </c>
      <c r="L717">
        <v>0</v>
      </c>
      <c r="M717">
        <v>8</v>
      </c>
      <c r="N717">
        <v>7</v>
      </c>
      <c r="O717">
        <v>6</v>
      </c>
      <c r="P717">
        <v>1</v>
      </c>
      <c r="Q717">
        <v>2.7</v>
      </c>
      <c r="R717">
        <f>datos[[#This Row],[physical_activity_hours_per_week]]/7</f>
        <v>0.38571428571428573</v>
      </c>
      <c r="S717" t="s">
        <v>30</v>
      </c>
      <c r="T717">
        <v>55</v>
      </c>
      <c r="U717" t="s">
        <v>2057</v>
      </c>
      <c r="V717" t="s">
        <v>2066</v>
      </c>
      <c r="W717">
        <v>72.099999999999994</v>
      </c>
      <c r="X717">
        <v>3</v>
      </c>
      <c r="Y717">
        <v>9</v>
      </c>
      <c r="Z717">
        <v>8.8000000000000007</v>
      </c>
      <c r="AA717">
        <f>datos[[#This Row],[mindfulness_minutes_per_day]]/60</f>
        <v>0.14666666666666667</v>
      </c>
    </row>
    <row r="718" spans="1:27" hidden="1" x14ac:dyDescent="0.25">
      <c r="A718" t="s">
        <v>747</v>
      </c>
      <c r="B718">
        <v>15</v>
      </c>
      <c r="C718" t="s">
        <v>32</v>
      </c>
      <c r="D718">
        <v>6.2</v>
      </c>
      <c r="E718">
        <v>4.9000000000000004</v>
      </c>
      <c r="F718">
        <v>2</v>
      </c>
      <c r="G718">
        <v>0.4</v>
      </c>
      <c r="H718">
        <v>1</v>
      </c>
      <c r="I718">
        <v>1.6</v>
      </c>
      <c r="J718">
        <v>1.8</v>
      </c>
      <c r="K718">
        <v>1.8</v>
      </c>
      <c r="L718">
        <v>2.1</v>
      </c>
      <c r="M718">
        <v>5</v>
      </c>
      <c r="N718">
        <v>10</v>
      </c>
      <c r="O718">
        <v>5</v>
      </c>
      <c r="P718">
        <v>2</v>
      </c>
      <c r="Q718">
        <v>3</v>
      </c>
      <c r="R718">
        <f>datos[[#This Row],[physical_activity_hours_per_week]]/7</f>
        <v>0.42857142857142855</v>
      </c>
      <c r="S718" t="s">
        <v>30</v>
      </c>
      <c r="T718">
        <v>39</v>
      </c>
      <c r="U718" t="s">
        <v>2057</v>
      </c>
      <c r="V718" t="s">
        <v>2057</v>
      </c>
      <c r="W718">
        <v>152.1</v>
      </c>
      <c r="X718">
        <v>9</v>
      </c>
      <c r="Y718">
        <v>20</v>
      </c>
      <c r="Z718">
        <v>22</v>
      </c>
      <c r="AA718">
        <f>datos[[#This Row],[mindfulness_minutes_per_day]]/60</f>
        <v>0.36666666666666664</v>
      </c>
    </row>
    <row r="719" spans="1:27" hidden="1" x14ac:dyDescent="0.25">
      <c r="A719" t="s">
        <v>748</v>
      </c>
      <c r="B719">
        <v>57</v>
      </c>
      <c r="C719" t="s">
        <v>26</v>
      </c>
      <c r="D719">
        <v>5.6</v>
      </c>
      <c r="E719">
        <v>2.2999999999999998</v>
      </c>
      <c r="F719">
        <v>3.2</v>
      </c>
      <c r="G719">
        <v>2.1</v>
      </c>
      <c r="H719">
        <v>2.9</v>
      </c>
      <c r="I719">
        <v>2.5</v>
      </c>
      <c r="J719">
        <v>0.7</v>
      </c>
      <c r="K719">
        <v>2.5</v>
      </c>
      <c r="L719">
        <v>1.2</v>
      </c>
      <c r="M719">
        <v>6.8</v>
      </c>
      <c r="N719">
        <v>1</v>
      </c>
      <c r="O719">
        <v>3</v>
      </c>
      <c r="P719">
        <v>2</v>
      </c>
      <c r="Q719">
        <v>3</v>
      </c>
      <c r="R719">
        <f>datos[[#This Row],[physical_activity_hours_per_week]]/7</f>
        <v>0.42857142857142855</v>
      </c>
      <c r="S719" t="s">
        <v>30</v>
      </c>
      <c r="T719">
        <v>35</v>
      </c>
      <c r="U719" t="s">
        <v>2066</v>
      </c>
      <c r="V719" t="s">
        <v>2066</v>
      </c>
      <c r="W719">
        <v>129.9</v>
      </c>
      <c r="X719">
        <v>19</v>
      </c>
      <c r="Y719">
        <v>20</v>
      </c>
      <c r="Z719">
        <v>22.6</v>
      </c>
      <c r="AA719">
        <f>datos[[#This Row],[mindfulness_minutes_per_day]]/60</f>
        <v>0.37666666666666671</v>
      </c>
    </row>
    <row r="720" spans="1:27" hidden="1" x14ac:dyDescent="0.25">
      <c r="A720" t="s">
        <v>749</v>
      </c>
      <c r="B720">
        <v>25</v>
      </c>
      <c r="C720" t="s">
        <v>26</v>
      </c>
      <c r="D720">
        <v>5.8</v>
      </c>
      <c r="E720">
        <v>4.3</v>
      </c>
      <c r="F720">
        <v>1.6</v>
      </c>
      <c r="G720">
        <v>0.6</v>
      </c>
      <c r="H720">
        <v>1</v>
      </c>
      <c r="I720">
        <v>1</v>
      </c>
      <c r="J720">
        <v>3.4</v>
      </c>
      <c r="K720">
        <v>2.8</v>
      </c>
      <c r="L720">
        <v>0.8</v>
      </c>
      <c r="M720">
        <v>6.8</v>
      </c>
      <c r="N720">
        <v>9</v>
      </c>
      <c r="O720">
        <v>4</v>
      </c>
      <c r="P720">
        <v>3</v>
      </c>
      <c r="Q720">
        <v>0.7</v>
      </c>
      <c r="R720">
        <f>datos[[#This Row],[physical_activity_hours_per_week]]/7</f>
        <v>9.9999999999999992E-2</v>
      </c>
      <c r="S720" t="s">
        <v>27</v>
      </c>
      <c r="T720">
        <v>70</v>
      </c>
      <c r="U720" t="s">
        <v>2066</v>
      </c>
      <c r="V720" t="s">
        <v>2057</v>
      </c>
      <c r="W720">
        <v>80.400000000000006</v>
      </c>
      <c r="X720">
        <v>3</v>
      </c>
      <c r="Y720">
        <v>5</v>
      </c>
      <c r="Z720">
        <v>25.6</v>
      </c>
      <c r="AA720">
        <f>datos[[#This Row],[mindfulness_minutes_per_day]]/60</f>
        <v>0.42666666666666669</v>
      </c>
    </row>
    <row r="721" spans="1:27" hidden="1" x14ac:dyDescent="0.25">
      <c r="A721" t="s">
        <v>750</v>
      </c>
      <c r="B721">
        <v>62</v>
      </c>
      <c r="C721" t="s">
        <v>32</v>
      </c>
      <c r="D721">
        <v>0</v>
      </c>
      <c r="E721">
        <v>1</v>
      </c>
      <c r="F721">
        <v>1.5</v>
      </c>
      <c r="G721">
        <v>1.5</v>
      </c>
      <c r="H721">
        <v>2.5</v>
      </c>
      <c r="I721">
        <v>2.2000000000000002</v>
      </c>
      <c r="J721">
        <v>0.1</v>
      </c>
      <c r="K721">
        <v>2.4</v>
      </c>
      <c r="L721">
        <v>0.3</v>
      </c>
      <c r="M721">
        <v>7.1</v>
      </c>
      <c r="N721">
        <v>8</v>
      </c>
      <c r="O721">
        <v>8</v>
      </c>
      <c r="P721">
        <v>2</v>
      </c>
      <c r="Q721">
        <v>2</v>
      </c>
      <c r="R721">
        <f>datos[[#This Row],[physical_activity_hours_per_week]]/7</f>
        <v>0.2857142857142857</v>
      </c>
      <c r="S721" t="s">
        <v>30</v>
      </c>
      <c r="T721">
        <v>38</v>
      </c>
      <c r="U721" t="s">
        <v>2066</v>
      </c>
      <c r="V721" t="s">
        <v>2057</v>
      </c>
      <c r="W721">
        <v>117.2</v>
      </c>
      <c r="X721">
        <v>4</v>
      </c>
      <c r="Y721">
        <v>9</v>
      </c>
      <c r="Z721">
        <v>10.5</v>
      </c>
      <c r="AA721">
        <f>datos[[#This Row],[mindfulness_minutes_per_day]]/60</f>
        <v>0.17499999999999999</v>
      </c>
    </row>
    <row r="722" spans="1:27" hidden="1" x14ac:dyDescent="0.25">
      <c r="A722" t="s">
        <v>751</v>
      </c>
      <c r="B722">
        <v>40</v>
      </c>
      <c r="C722" t="s">
        <v>29</v>
      </c>
      <c r="D722">
        <v>7.4</v>
      </c>
      <c r="E722">
        <v>3.4</v>
      </c>
      <c r="F722">
        <v>0.7</v>
      </c>
      <c r="G722">
        <v>1.5</v>
      </c>
      <c r="H722">
        <v>1.6</v>
      </c>
      <c r="I722">
        <v>1.2</v>
      </c>
      <c r="J722">
        <v>1.9</v>
      </c>
      <c r="K722">
        <v>0.8</v>
      </c>
      <c r="L722">
        <v>3</v>
      </c>
      <c r="M722">
        <v>6.1</v>
      </c>
      <c r="N722">
        <v>10</v>
      </c>
      <c r="O722">
        <v>10</v>
      </c>
      <c r="P722">
        <v>1</v>
      </c>
      <c r="Q722">
        <v>1.9</v>
      </c>
      <c r="R722">
        <f>datos[[#This Row],[physical_activity_hours_per_week]]/7</f>
        <v>0.27142857142857141</v>
      </c>
      <c r="S722" t="s">
        <v>34</v>
      </c>
      <c r="T722">
        <v>64</v>
      </c>
      <c r="U722" t="s">
        <v>2066</v>
      </c>
      <c r="V722" t="s">
        <v>2066</v>
      </c>
      <c r="W722">
        <v>148</v>
      </c>
      <c r="X722">
        <v>16</v>
      </c>
      <c r="Y722">
        <v>10</v>
      </c>
      <c r="Z722">
        <v>15.1</v>
      </c>
      <c r="AA722">
        <f>datos[[#This Row],[mindfulness_minutes_per_day]]/60</f>
        <v>0.25166666666666665</v>
      </c>
    </row>
    <row r="723" spans="1:27" hidden="1" x14ac:dyDescent="0.25">
      <c r="A723" t="s">
        <v>752</v>
      </c>
      <c r="B723">
        <v>32</v>
      </c>
      <c r="C723" t="s">
        <v>26</v>
      </c>
      <c r="D723">
        <v>5.4</v>
      </c>
      <c r="E723">
        <v>4.8</v>
      </c>
      <c r="F723">
        <v>1.8</v>
      </c>
      <c r="G723">
        <v>0.4</v>
      </c>
      <c r="H723">
        <v>1.3</v>
      </c>
      <c r="I723">
        <v>0.8</v>
      </c>
      <c r="J723">
        <v>2.7</v>
      </c>
      <c r="K723">
        <v>2.1</v>
      </c>
      <c r="L723">
        <v>0</v>
      </c>
      <c r="M723">
        <v>7</v>
      </c>
      <c r="N723">
        <v>1</v>
      </c>
      <c r="O723">
        <v>2</v>
      </c>
      <c r="P723">
        <v>5</v>
      </c>
      <c r="Q723">
        <v>3.5</v>
      </c>
      <c r="R723">
        <f>datos[[#This Row],[physical_activity_hours_per_week]]/7</f>
        <v>0.5</v>
      </c>
      <c r="S723" t="s">
        <v>27</v>
      </c>
      <c r="T723">
        <v>58</v>
      </c>
      <c r="U723" t="s">
        <v>2066</v>
      </c>
      <c r="V723" t="s">
        <v>2057</v>
      </c>
      <c r="W723">
        <v>163.5</v>
      </c>
      <c r="X723">
        <v>17</v>
      </c>
      <c r="Y723">
        <v>0</v>
      </c>
      <c r="Z723">
        <v>1.6</v>
      </c>
      <c r="AA723">
        <f>datos[[#This Row],[mindfulness_minutes_per_day]]/60</f>
        <v>2.6666666666666668E-2</v>
      </c>
    </row>
    <row r="724" spans="1:27" hidden="1" x14ac:dyDescent="0.25">
      <c r="A724" t="s">
        <v>753</v>
      </c>
      <c r="B724">
        <v>40</v>
      </c>
      <c r="C724" t="s">
        <v>32</v>
      </c>
      <c r="D724">
        <v>3.3</v>
      </c>
      <c r="E724">
        <v>3.8</v>
      </c>
      <c r="F724">
        <v>2.2999999999999998</v>
      </c>
      <c r="G724">
        <v>1.1000000000000001</v>
      </c>
      <c r="H724">
        <v>1</v>
      </c>
      <c r="I724">
        <v>1.2</v>
      </c>
      <c r="J724">
        <v>2.2000000000000002</v>
      </c>
      <c r="K724">
        <v>1.8</v>
      </c>
      <c r="L724">
        <v>0.7</v>
      </c>
      <c r="M724">
        <v>6.3</v>
      </c>
      <c r="N724">
        <v>8</v>
      </c>
      <c r="O724">
        <v>8</v>
      </c>
      <c r="P724">
        <v>6</v>
      </c>
      <c r="Q724">
        <v>1.4</v>
      </c>
      <c r="R724">
        <f>datos[[#This Row],[physical_activity_hours_per_week]]/7</f>
        <v>0.19999999999999998</v>
      </c>
      <c r="S724" t="s">
        <v>27</v>
      </c>
      <c r="T724">
        <v>43</v>
      </c>
      <c r="U724" t="s">
        <v>2066</v>
      </c>
      <c r="V724" t="s">
        <v>2057</v>
      </c>
      <c r="W724">
        <v>98.8</v>
      </c>
      <c r="X724">
        <v>2</v>
      </c>
      <c r="Y724">
        <v>4</v>
      </c>
      <c r="Z724">
        <v>7.2</v>
      </c>
      <c r="AA724">
        <f>datos[[#This Row],[mindfulness_minutes_per_day]]/60</f>
        <v>0.12000000000000001</v>
      </c>
    </row>
    <row r="725" spans="1:27" hidden="1" x14ac:dyDescent="0.25">
      <c r="A725" t="s">
        <v>754</v>
      </c>
      <c r="B725">
        <v>20</v>
      </c>
      <c r="C725" t="s">
        <v>29</v>
      </c>
      <c r="D725">
        <v>7.8</v>
      </c>
      <c r="E725">
        <v>6.6</v>
      </c>
      <c r="F725">
        <v>0.3</v>
      </c>
      <c r="G725">
        <v>1.5</v>
      </c>
      <c r="H725">
        <v>0</v>
      </c>
      <c r="I725">
        <v>1.8</v>
      </c>
      <c r="J725">
        <v>0.5</v>
      </c>
      <c r="K725">
        <v>2.5</v>
      </c>
      <c r="L725">
        <v>1.6</v>
      </c>
      <c r="M725">
        <v>5.9</v>
      </c>
      <c r="N725">
        <v>5</v>
      </c>
      <c r="O725">
        <v>7</v>
      </c>
      <c r="P725">
        <v>7</v>
      </c>
      <c r="Q725">
        <v>2.7</v>
      </c>
      <c r="R725">
        <f>datos[[#This Row],[physical_activity_hours_per_week]]/7</f>
        <v>0.38571428571428573</v>
      </c>
      <c r="S725" t="s">
        <v>30</v>
      </c>
      <c r="T725">
        <v>33</v>
      </c>
      <c r="U725" t="s">
        <v>2057</v>
      </c>
      <c r="V725" t="s">
        <v>2066</v>
      </c>
      <c r="W725">
        <v>31</v>
      </c>
      <c r="X725">
        <v>12</v>
      </c>
      <c r="Y725">
        <v>1</v>
      </c>
      <c r="Z725">
        <v>1.1000000000000001</v>
      </c>
      <c r="AA725">
        <f>datos[[#This Row],[mindfulness_minutes_per_day]]/60</f>
        <v>1.8333333333333333E-2</v>
      </c>
    </row>
    <row r="726" spans="1:27" hidden="1" x14ac:dyDescent="0.25">
      <c r="A726" t="s">
        <v>755</v>
      </c>
      <c r="B726">
        <v>53</v>
      </c>
      <c r="C726" t="s">
        <v>26</v>
      </c>
      <c r="D726">
        <v>7.3</v>
      </c>
      <c r="E726">
        <v>3.9</v>
      </c>
      <c r="F726">
        <v>1.7</v>
      </c>
      <c r="G726">
        <v>0.4</v>
      </c>
      <c r="H726">
        <v>2</v>
      </c>
      <c r="I726">
        <v>1.4</v>
      </c>
      <c r="J726">
        <v>0.9</v>
      </c>
      <c r="K726">
        <v>5.8</v>
      </c>
      <c r="L726">
        <v>1.7</v>
      </c>
      <c r="M726">
        <v>8.1999999999999993</v>
      </c>
      <c r="N726">
        <v>1</v>
      </c>
      <c r="O726">
        <v>1</v>
      </c>
      <c r="P726">
        <v>10</v>
      </c>
      <c r="Q726">
        <v>2.2999999999999998</v>
      </c>
      <c r="R726">
        <f>datos[[#This Row],[physical_activity_hours_per_week]]/7</f>
        <v>0.32857142857142857</v>
      </c>
      <c r="S726" t="s">
        <v>27</v>
      </c>
      <c r="T726">
        <v>48</v>
      </c>
      <c r="U726" t="s">
        <v>2066</v>
      </c>
      <c r="V726" t="s">
        <v>2057</v>
      </c>
      <c r="W726">
        <v>137.19999999999999</v>
      </c>
      <c r="X726">
        <v>0</v>
      </c>
      <c r="Y726">
        <v>10</v>
      </c>
      <c r="Z726">
        <v>13.8</v>
      </c>
      <c r="AA726">
        <f>datos[[#This Row],[mindfulness_minutes_per_day]]/60</f>
        <v>0.23</v>
      </c>
    </row>
    <row r="727" spans="1:27" hidden="1" x14ac:dyDescent="0.25">
      <c r="A727" t="s">
        <v>756</v>
      </c>
      <c r="B727">
        <v>51</v>
      </c>
      <c r="C727" t="s">
        <v>26</v>
      </c>
      <c r="D727">
        <v>5.3</v>
      </c>
      <c r="E727">
        <v>2.5</v>
      </c>
      <c r="F727">
        <v>3.2</v>
      </c>
      <c r="G727">
        <v>1</v>
      </c>
      <c r="H727">
        <v>0.4</v>
      </c>
      <c r="I727">
        <v>2.5</v>
      </c>
      <c r="J727">
        <v>1.2</v>
      </c>
      <c r="K727">
        <v>3.1</v>
      </c>
      <c r="L727">
        <v>2.4</v>
      </c>
      <c r="M727">
        <v>6.6</v>
      </c>
      <c r="N727">
        <v>4</v>
      </c>
      <c r="O727">
        <v>2</v>
      </c>
      <c r="P727">
        <v>7</v>
      </c>
      <c r="Q727">
        <v>3.2</v>
      </c>
      <c r="R727">
        <f>datos[[#This Row],[physical_activity_hours_per_week]]/7</f>
        <v>0.45714285714285718</v>
      </c>
      <c r="S727" t="s">
        <v>30</v>
      </c>
      <c r="T727">
        <v>61</v>
      </c>
      <c r="U727" t="s">
        <v>2057</v>
      </c>
      <c r="V727" t="s">
        <v>2057</v>
      </c>
      <c r="W727">
        <v>104.1</v>
      </c>
      <c r="X727">
        <v>18</v>
      </c>
      <c r="Y727">
        <v>13</v>
      </c>
      <c r="Z727">
        <v>10.3</v>
      </c>
      <c r="AA727">
        <f>datos[[#This Row],[mindfulness_minutes_per_day]]/60</f>
        <v>0.17166666666666669</v>
      </c>
    </row>
    <row r="728" spans="1:27" hidden="1" x14ac:dyDescent="0.25">
      <c r="A728" t="s">
        <v>757</v>
      </c>
      <c r="B728">
        <v>13</v>
      </c>
      <c r="C728" t="s">
        <v>26</v>
      </c>
      <c r="D728">
        <v>3.7</v>
      </c>
      <c r="E728">
        <v>7.3</v>
      </c>
      <c r="F728">
        <v>2.6</v>
      </c>
      <c r="G728">
        <v>1.5</v>
      </c>
      <c r="H728">
        <v>0.1</v>
      </c>
      <c r="I728">
        <v>2.1</v>
      </c>
      <c r="J728">
        <v>2.9</v>
      </c>
      <c r="K728">
        <v>4.0999999999999996</v>
      </c>
      <c r="L728">
        <v>0.3</v>
      </c>
      <c r="M728">
        <v>4.7</v>
      </c>
      <c r="N728">
        <v>7</v>
      </c>
      <c r="O728">
        <v>7</v>
      </c>
      <c r="P728">
        <v>2</v>
      </c>
      <c r="Q728">
        <v>5.9</v>
      </c>
      <c r="R728">
        <f>datos[[#This Row],[physical_activity_hours_per_week]]/7</f>
        <v>0.84285714285714286</v>
      </c>
      <c r="S728" t="s">
        <v>30</v>
      </c>
      <c r="T728">
        <v>33</v>
      </c>
      <c r="U728" t="s">
        <v>2066</v>
      </c>
      <c r="V728" t="s">
        <v>2057</v>
      </c>
      <c r="W728">
        <v>128.19999999999999</v>
      </c>
      <c r="X728">
        <v>1</v>
      </c>
      <c r="Y728">
        <v>12</v>
      </c>
      <c r="Z728">
        <v>11.8</v>
      </c>
      <c r="AA728">
        <f>datos[[#This Row],[mindfulness_minutes_per_day]]/60</f>
        <v>0.19666666666666668</v>
      </c>
    </row>
    <row r="729" spans="1:27" hidden="1" x14ac:dyDescent="0.25">
      <c r="A729" t="s">
        <v>758</v>
      </c>
      <c r="B729">
        <v>15</v>
      </c>
      <c r="C729" t="s">
        <v>26</v>
      </c>
      <c r="D729">
        <v>6.4</v>
      </c>
      <c r="E729">
        <v>5.5</v>
      </c>
      <c r="F729">
        <v>2.4</v>
      </c>
      <c r="G729">
        <v>1.5</v>
      </c>
      <c r="H729">
        <v>1.7</v>
      </c>
      <c r="I729">
        <v>3.2</v>
      </c>
      <c r="J729">
        <v>2.2000000000000002</v>
      </c>
      <c r="K729">
        <v>1.6</v>
      </c>
      <c r="L729">
        <v>1.8</v>
      </c>
      <c r="M729">
        <v>5.7</v>
      </c>
      <c r="N729">
        <v>5</v>
      </c>
      <c r="O729">
        <v>3</v>
      </c>
      <c r="P729">
        <v>7</v>
      </c>
      <c r="Q729">
        <v>5.2</v>
      </c>
      <c r="R729">
        <f>datos[[#This Row],[physical_activity_hours_per_week]]/7</f>
        <v>0.74285714285714288</v>
      </c>
      <c r="S729" t="s">
        <v>34</v>
      </c>
      <c r="T729">
        <v>71</v>
      </c>
      <c r="U729" t="s">
        <v>2057</v>
      </c>
      <c r="V729" t="s">
        <v>2057</v>
      </c>
      <c r="W729">
        <v>47.7</v>
      </c>
      <c r="X729">
        <v>3</v>
      </c>
      <c r="Y729">
        <v>10</v>
      </c>
      <c r="Z729">
        <v>3.2</v>
      </c>
      <c r="AA729">
        <f>datos[[#This Row],[mindfulness_minutes_per_day]]/60</f>
        <v>5.3333333333333337E-2</v>
      </c>
    </row>
    <row r="730" spans="1:27" hidden="1" x14ac:dyDescent="0.25">
      <c r="A730" t="s">
        <v>759</v>
      </c>
      <c r="B730">
        <v>25</v>
      </c>
      <c r="C730" t="s">
        <v>32</v>
      </c>
      <c r="D730">
        <v>6.2</v>
      </c>
      <c r="E730">
        <v>0.6</v>
      </c>
      <c r="F730">
        <v>2.6</v>
      </c>
      <c r="G730">
        <v>0.8</v>
      </c>
      <c r="H730">
        <v>2.5</v>
      </c>
      <c r="I730">
        <v>1.9</v>
      </c>
      <c r="J730">
        <v>1.5</v>
      </c>
      <c r="K730">
        <v>2.5</v>
      </c>
      <c r="L730">
        <v>1.1000000000000001</v>
      </c>
      <c r="M730">
        <v>8.1999999999999993</v>
      </c>
      <c r="N730">
        <v>3</v>
      </c>
      <c r="O730">
        <v>2</v>
      </c>
      <c r="P730">
        <v>2</v>
      </c>
      <c r="Q730">
        <v>0.4</v>
      </c>
      <c r="R730">
        <f>datos[[#This Row],[physical_activity_hours_per_week]]/7</f>
        <v>5.7142857142857148E-2</v>
      </c>
      <c r="S730" t="s">
        <v>34</v>
      </c>
      <c r="T730">
        <v>30</v>
      </c>
      <c r="U730" t="s">
        <v>2057</v>
      </c>
      <c r="V730" t="s">
        <v>2066</v>
      </c>
      <c r="W730">
        <v>134</v>
      </c>
      <c r="X730">
        <v>15</v>
      </c>
      <c r="Y730">
        <v>5</v>
      </c>
      <c r="Z730">
        <v>16.8</v>
      </c>
      <c r="AA730">
        <f>datos[[#This Row],[mindfulness_minutes_per_day]]/60</f>
        <v>0.28000000000000003</v>
      </c>
    </row>
    <row r="731" spans="1:27" hidden="1" x14ac:dyDescent="0.25">
      <c r="A731" t="s">
        <v>760</v>
      </c>
      <c r="B731">
        <v>40</v>
      </c>
      <c r="C731" t="s">
        <v>26</v>
      </c>
      <c r="D731">
        <v>7.8</v>
      </c>
      <c r="E731">
        <v>1.8</v>
      </c>
      <c r="F731">
        <v>1.4</v>
      </c>
      <c r="G731">
        <v>1.8</v>
      </c>
      <c r="H731">
        <v>0</v>
      </c>
      <c r="I731">
        <v>2.2000000000000002</v>
      </c>
      <c r="J731">
        <v>2.5</v>
      </c>
      <c r="K731">
        <v>4.0999999999999996</v>
      </c>
      <c r="L731">
        <v>1.2</v>
      </c>
      <c r="M731">
        <v>5.4</v>
      </c>
      <c r="N731">
        <v>4</v>
      </c>
      <c r="O731">
        <v>1</v>
      </c>
      <c r="P731">
        <v>2</v>
      </c>
      <c r="Q731">
        <v>2.9</v>
      </c>
      <c r="R731">
        <f>datos[[#This Row],[physical_activity_hours_per_week]]/7</f>
        <v>0.41428571428571426</v>
      </c>
      <c r="S731" t="s">
        <v>30</v>
      </c>
      <c r="T731">
        <v>30</v>
      </c>
      <c r="U731" t="s">
        <v>2066</v>
      </c>
      <c r="V731" t="s">
        <v>2066</v>
      </c>
      <c r="W731">
        <v>168.6</v>
      </c>
      <c r="X731">
        <v>15</v>
      </c>
      <c r="Y731">
        <v>1</v>
      </c>
      <c r="Z731">
        <v>0</v>
      </c>
      <c r="AA731">
        <f>datos[[#This Row],[mindfulness_minutes_per_day]]/60</f>
        <v>0</v>
      </c>
    </row>
    <row r="732" spans="1:27" hidden="1" x14ac:dyDescent="0.25">
      <c r="A732" t="s">
        <v>761</v>
      </c>
      <c r="B732">
        <v>61</v>
      </c>
      <c r="C732" t="s">
        <v>29</v>
      </c>
      <c r="D732">
        <v>5.0999999999999996</v>
      </c>
      <c r="E732">
        <v>1.4</v>
      </c>
      <c r="F732">
        <v>1.3</v>
      </c>
      <c r="G732">
        <v>1.7</v>
      </c>
      <c r="H732">
        <v>2.5</v>
      </c>
      <c r="I732">
        <v>4.2</v>
      </c>
      <c r="J732">
        <v>1.1000000000000001</v>
      </c>
      <c r="K732">
        <v>0.4</v>
      </c>
      <c r="L732">
        <v>0.7</v>
      </c>
      <c r="M732">
        <v>7.1</v>
      </c>
      <c r="N732">
        <v>2</v>
      </c>
      <c r="O732">
        <v>7</v>
      </c>
      <c r="P732">
        <v>6</v>
      </c>
      <c r="Q732">
        <v>2.4</v>
      </c>
      <c r="R732">
        <f>datos[[#This Row],[physical_activity_hours_per_week]]/7</f>
        <v>0.34285714285714286</v>
      </c>
      <c r="S732" t="s">
        <v>27</v>
      </c>
      <c r="T732">
        <v>66</v>
      </c>
      <c r="U732" t="s">
        <v>2057</v>
      </c>
      <c r="V732" t="s">
        <v>2057</v>
      </c>
      <c r="W732">
        <v>127.8</v>
      </c>
      <c r="X732">
        <v>16</v>
      </c>
      <c r="Y732">
        <v>18</v>
      </c>
      <c r="Z732">
        <v>8</v>
      </c>
      <c r="AA732">
        <f>datos[[#This Row],[mindfulness_minutes_per_day]]/60</f>
        <v>0.13333333333333333</v>
      </c>
    </row>
    <row r="733" spans="1:27" hidden="1" x14ac:dyDescent="0.25">
      <c r="A733" t="s">
        <v>762</v>
      </c>
      <c r="B733">
        <v>37</v>
      </c>
      <c r="C733" t="s">
        <v>26</v>
      </c>
      <c r="D733">
        <v>8.4</v>
      </c>
      <c r="E733">
        <v>4</v>
      </c>
      <c r="F733">
        <v>3.3</v>
      </c>
      <c r="G733">
        <v>1.1000000000000001</v>
      </c>
      <c r="H733">
        <v>0.6</v>
      </c>
      <c r="I733">
        <v>1.5</v>
      </c>
      <c r="J733">
        <v>2.9</v>
      </c>
      <c r="K733">
        <v>2.2000000000000002</v>
      </c>
      <c r="L733">
        <v>1.4</v>
      </c>
      <c r="M733">
        <v>5.7</v>
      </c>
      <c r="N733">
        <v>8</v>
      </c>
      <c r="O733">
        <v>3</v>
      </c>
      <c r="P733">
        <v>6</v>
      </c>
      <c r="Q733">
        <v>1.7</v>
      </c>
      <c r="R733">
        <f>datos[[#This Row],[physical_activity_hours_per_week]]/7</f>
        <v>0.24285714285714285</v>
      </c>
      <c r="S733" t="s">
        <v>27</v>
      </c>
      <c r="T733">
        <v>59</v>
      </c>
      <c r="U733" t="s">
        <v>2066</v>
      </c>
      <c r="V733" t="s">
        <v>2066</v>
      </c>
      <c r="W733">
        <v>155.19999999999999</v>
      </c>
      <c r="X733">
        <v>20</v>
      </c>
      <c r="Y733">
        <v>8</v>
      </c>
      <c r="Z733">
        <v>9.1</v>
      </c>
      <c r="AA733">
        <f>datos[[#This Row],[mindfulness_minutes_per_day]]/60</f>
        <v>0.15166666666666667</v>
      </c>
    </row>
    <row r="734" spans="1:27" hidden="1" x14ac:dyDescent="0.25">
      <c r="A734" t="s">
        <v>763</v>
      </c>
      <c r="B734">
        <v>45</v>
      </c>
      <c r="C734" t="s">
        <v>29</v>
      </c>
      <c r="D734">
        <v>4.9000000000000004</v>
      </c>
      <c r="E734">
        <v>3.9</v>
      </c>
      <c r="F734">
        <v>2.8</v>
      </c>
      <c r="G734">
        <v>0.7</v>
      </c>
      <c r="H734">
        <v>2.1</v>
      </c>
      <c r="I734">
        <v>1.7</v>
      </c>
      <c r="J734">
        <v>2.5</v>
      </c>
      <c r="K734">
        <v>3.3</v>
      </c>
      <c r="L734">
        <v>1.1000000000000001</v>
      </c>
      <c r="M734">
        <v>4.8</v>
      </c>
      <c r="N734">
        <v>2</v>
      </c>
      <c r="O734">
        <v>6</v>
      </c>
      <c r="P734">
        <v>8</v>
      </c>
      <c r="Q734">
        <v>7.3</v>
      </c>
      <c r="R734">
        <f>datos[[#This Row],[physical_activity_hours_per_week]]/7</f>
        <v>1.0428571428571429</v>
      </c>
      <c r="S734" t="s">
        <v>34</v>
      </c>
      <c r="T734">
        <v>43</v>
      </c>
      <c r="U734" t="s">
        <v>2057</v>
      </c>
      <c r="V734" t="s">
        <v>2057</v>
      </c>
      <c r="W734">
        <v>135.30000000000001</v>
      </c>
      <c r="X734">
        <v>11</v>
      </c>
      <c r="Y734">
        <v>17</v>
      </c>
      <c r="Z734">
        <v>0</v>
      </c>
      <c r="AA734">
        <f>datos[[#This Row],[mindfulness_minutes_per_day]]/60</f>
        <v>0</v>
      </c>
    </row>
    <row r="735" spans="1:27" hidden="1" x14ac:dyDescent="0.25">
      <c r="A735" t="s">
        <v>764</v>
      </c>
      <c r="B735">
        <v>50</v>
      </c>
      <c r="C735" t="s">
        <v>29</v>
      </c>
      <c r="D735">
        <v>3.3</v>
      </c>
      <c r="E735">
        <v>3.8</v>
      </c>
      <c r="F735">
        <v>1.3</v>
      </c>
      <c r="G735">
        <v>0.4</v>
      </c>
      <c r="H735">
        <v>2.1</v>
      </c>
      <c r="I735">
        <v>3.4</v>
      </c>
      <c r="J735">
        <v>1.7</v>
      </c>
      <c r="K735">
        <v>2.4</v>
      </c>
      <c r="L735">
        <v>0.8</v>
      </c>
      <c r="M735">
        <v>7.1</v>
      </c>
      <c r="N735">
        <v>6</v>
      </c>
      <c r="O735">
        <v>10</v>
      </c>
      <c r="P735">
        <v>5</v>
      </c>
      <c r="Q735">
        <v>1.9</v>
      </c>
      <c r="R735">
        <f>datos[[#This Row],[physical_activity_hours_per_week]]/7</f>
        <v>0.27142857142857141</v>
      </c>
      <c r="S735" t="s">
        <v>30</v>
      </c>
      <c r="T735">
        <v>41</v>
      </c>
      <c r="U735" t="s">
        <v>2057</v>
      </c>
      <c r="V735" t="s">
        <v>2066</v>
      </c>
      <c r="W735">
        <v>51.4</v>
      </c>
      <c r="X735">
        <v>1</v>
      </c>
      <c r="Y735">
        <v>13</v>
      </c>
      <c r="Z735">
        <v>13.1</v>
      </c>
      <c r="AA735">
        <f>datos[[#This Row],[mindfulness_minutes_per_day]]/60</f>
        <v>0.21833333333333332</v>
      </c>
    </row>
    <row r="736" spans="1:27" hidden="1" x14ac:dyDescent="0.25">
      <c r="A736" t="s">
        <v>765</v>
      </c>
      <c r="B736">
        <v>18</v>
      </c>
      <c r="C736" t="s">
        <v>26</v>
      </c>
      <c r="D736">
        <v>3.7</v>
      </c>
      <c r="E736">
        <v>0.6</v>
      </c>
      <c r="F736">
        <v>0.1</v>
      </c>
      <c r="G736">
        <v>1.2</v>
      </c>
      <c r="H736">
        <v>1.3</v>
      </c>
      <c r="I736">
        <v>0.9</v>
      </c>
      <c r="J736">
        <v>1.8</v>
      </c>
      <c r="K736">
        <v>1.8</v>
      </c>
      <c r="L736">
        <v>0.7</v>
      </c>
      <c r="M736">
        <v>6.1</v>
      </c>
      <c r="N736">
        <v>7</v>
      </c>
      <c r="O736">
        <v>8</v>
      </c>
      <c r="P736">
        <v>5</v>
      </c>
      <c r="Q736">
        <v>2.1</v>
      </c>
      <c r="R736">
        <f>datos[[#This Row],[physical_activity_hours_per_week]]/7</f>
        <v>0.3</v>
      </c>
      <c r="S736" t="s">
        <v>30</v>
      </c>
      <c r="T736">
        <v>68</v>
      </c>
      <c r="U736" t="s">
        <v>2066</v>
      </c>
      <c r="V736" t="s">
        <v>2057</v>
      </c>
      <c r="W736">
        <v>154.1</v>
      </c>
      <c r="X736">
        <v>9</v>
      </c>
      <c r="Y736">
        <v>12</v>
      </c>
      <c r="Z736">
        <v>8.6</v>
      </c>
      <c r="AA736">
        <f>datos[[#This Row],[mindfulness_minutes_per_day]]/60</f>
        <v>0.14333333333333334</v>
      </c>
    </row>
    <row r="737" spans="1:27" hidden="1" x14ac:dyDescent="0.25">
      <c r="A737" t="s">
        <v>766</v>
      </c>
      <c r="B737">
        <v>56</v>
      </c>
      <c r="C737" t="s">
        <v>26</v>
      </c>
      <c r="D737">
        <v>5.9</v>
      </c>
      <c r="E737">
        <v>2</v>
      </c>
      <c r="F737">
        <v>1.3</v>
      </c>
      <c r="G737">
        <v>1.7</v>
      </c>
      <c r="H737">
        <v>1.5</v>
      </c>
      <c r="I737">
        <v>3.6</v>
      </c>
      <c r="J737">
        <v>1.6</v>
      </c>
      <c r="K737">
        <v>1.8</v>
      </c>
      <c r="L737">
        <v>1.6</v>
      </c>
      <c r="M737">
        <v>8.4</v>
      </c>
      <c r="N737">
        <v>7</v>
      </c>
      <c r="O737">
        <v>6</v>
      </c>
      <c r="P737">
        <v>10</v>
      </c>
      <c r="Q737">
        <v>6.5</v>
      </c>
      <c r="R737">
        <f>datos[[#This Row],[physical_activity_hours_per_week]]/7</f>
        <v>0.9285714285714286</v>
      </c>
      <c r="S737" t="s">
        <v>27</v>
      </c>
      <c r="T737">
        <v>74</v>
      </c>
      <c r="U737" t="s">
        <v>2057</v>
      </c>
      <c r="V737" t="s">
        <v>2066</v>
      </c>
      <c r="W737">
        <v>110.8</v>
      </c>
      <c r="X737">
        <v>5</v>
      </c>
      <c r="Y737">
        <v>11</v>
      </c>
      <c r="Z737">
        <v>14.5</v>
      </c>
      <c r="AA737">
        <f>datos[[#This Row],[mindfulness_minutes_per_day]]/60</f>
        <v>0.24166666666666667</v>
      </c>
    </row>
    <row r="738" spans="1:27" hidden="1" x14ac:dyDescent="0.25">
      <c r="A738" t="s">
        <v>767</v>
      </c>
      <c r="B738">
        <v>57</v>
      </c>
      <c r="C738" t="s">
        <v>29</v>
      </c>
      <c r="D738">
        <v>5.9</v>
      </c>
      <c r="E738">
        <v>2.8</v>
      </c>
      <c r="F738">
        <v>2.5</v>
      </c>
      <c r="G738">
        <v>0.9</v>
      </c>
      <c r="H738">
        <v>1.1000000000000001</v>
      </c>
      <c r="I738">
        <v>1.7</v>
      </c>
      <c r="J738">
        <v>3.2</v>
      </c>
      <c r="K738">
        <v>2.9</v>
      </c>
      <c r="L738">
        <v>0</v>
      </c>
      <c r="M738">
        <v>7.9</v>
      </c>
      <c r="N738">
        <v>1</v>
      </c>
      <c r="O738">
        <v>7</v>
      </c>
      <c r="P738">
        <v>1</v>
      </c>
      <c r="Q738">
        <v>4.9000000000000004</v>
      </c>
      <c r="R738">
        <f>datos[[#This Row],[physical_activity_hours_per_week]]/7</f>
        <v>0.70000000000000007</v>
      </c>
      <c r="S738" t="s">
        <v>27</v>
      </c>
      <c r="T738">
        <v>74</v>
      </c>
      <c r="U738" t="s">
        <v>2066</v>
      </c>
      <c r="V738" t="s">
        <v>2057</v>
      </c>
      <c r="W738">
        <v>83.8</v>
      </c>
      <c r="X738">
        <v>11</v>
      </c>
      <c r="Y738">
        <v>11</v>
      </c>
      <c r="Z738">
        <v>26</v>
      </c>
      <c r="AA738">
        <f>datos[[#This Row],[mindfulness_minutes_per_day]]/60</f>
        <v>0.43333333333333335</v>
      </c>
    </row>
    <row r="739" spans="1:27" hidden="1" x14ac:dyDescent="0.25">
      <c r="A739" t="s">
        <v>768</v>
      </c>
      <c r="B739">
        <v>44</v>
      </c>
      <c r="C739" t="s">
        <v>32</v>
      </c>
      <c r="D739">
        <v>6.7</v>
      </c>
      <c r="E739">
        <v>0.3</v>
      </c>
      <c r="F739">
        <v>1.3</v>
      </c>
      <c r="G739">
        <v>0.6</v>
      </c>
      <c r="H739">
        <v>1.8</v>
      </c>
      <c r="I739">
        <v>1</v>
      </c>
      <c r="J739">
        <v>2.2999999999999998</v>
      </c>
      <c r="K739">
        <v>0.5</v>
      </c>
      <c r="L739">
        <v>1</v>
      </c>
      <c r="M739">
        <v>8</v>
      </c>
      <c r="N739">
        <v>8</v>
      </c>
      <c r="O739">
        <v>6</v>
      </c>
      <c r="P739">
        <v>4</v>
      </c>
      <c r="Q739">
        <v>2.1</v>
      </c>
      <c r="R739">
        <f>datos[[#This Row],[physical_activity_hours_per_week]]/7</f>
        <v>0.3</v>
      </c>
      <c r="S739" t="s">
        <v>27</v>
      </c>
      <c r="T739">
        <v>40</v>
      </c>
      <c r="U739" t="s">
        <v>2066</v>
      </c>
      <c r="V739" t="s">
        <v>2057</v>
      </c>
      <c r="W739">
        <v>183.9</v>
      </c>
      <c r="X739">
        <v>11</v>
      </c>
      <c r="Y739">
        <v>12</v>
      </c>
      <c r="Z739">
        <v>12.6</v>
      </c>
      <c r="AA739">
        <f>datos[[#This Row],[mindfulness_minutes_per_day]]/60</f>
        <v>0.21</v>
      </c>
    </row>
    <row r="740" spans="1:27" hidden="1" x14ac:dyDescent="0.25">
      <c r="A740" t="s">
        <v>769</v>
      </c>
      <c r="B740">
        <v>57</v>
      </c>
      <c r="C740" t="s">
        <v>26</v>
      </c>
      <c r="D740">
        <v>5.8</v>
      </c>
      <c r="E740">
        <v>1.7</v>
      </c>
      <c r="F740">
        <v>2.2999999999999998</v>
      </c>
      <c r="G740">
        <v>1.4</v>
      </c>
      <c r="H740">
        <v>1.8</v>
      </c>
      <c r="I740">
        <v>3.1</v>
      </c>
      <c r="J740">
        <v>1.7</v>
      </c>
      <c r="K740">
        <v>2.7</v>
      </c>
      <c r="L740">
        <v>0.4</v>
      </c>
      <c r="M740">
        <v>7.8</v>
      </c>
      <c r="N740">
        <v>9</v>
      </c>
      <c r="O740">
        <v>7</v>
      </c>
      <c r="P740">
        <v>1</v>
      </c>
      <c r="Q740">
        <v>4.5</v>
      </c>
      <c r="R740">
        <f>datos[[#This Row],[physical_activity_hours_per_week]]/7</f>
        <v>0.6428571428571429</v>
      </c>
      <c r="S740" t="s">
        <v>27</v>
      </c>
      <c r="T740">
        <v>25</v>
      </c>
      <c r="U740" t="s">
        <v>2066</v>
      </c>
      <c r="V740" t="s">
        <v>2057</v>
      </c>
      <c r="W740">
        <v>163.5</v>
      </c>
      <c r="X740">
        <v>16</v>
      </c>
      <c r="Y740">
        <v>6</v>
      </c>
      <c r="Z740">
        <v>17.8</v>
      </c>
      <c r="AA740">
        <f>datos[[#This Row],[mindfulness_minutes_per_day]]/60</f>
        <v>0.29666666666666669</v>
      </c>
    </row>
    <row r="741" spans="1:27" hidden="1" x14ac:dyDescent="0.25">
      <c r="A741" t="s">
        <v>770</v>
      </c>
      <c r="B741">
        <v>59</v>
      </c>
      <c r="C741" t="s">
        <v>26</v>
      </c>
      <c r="D741">
        <v>8</v>
      </c>
      <c r="E741">
        <v>5</v>
      </c>
      <c r="F741">
        <v>3.4</v>
      </c>
      <c r="G741">
        <v>1.1000000000000001</v>
      </c>
      <c r="H741">
        <v>0.6</v>
      </c>
      <c r="I741">
        <v>1.7</v>
      </c>
      <c r="J741">
        <v>0.8</v>
      </c>
      <c r="K741">
        <v>3.4</v>
      </c>
      <c r="L741">
        <v>1.1000000000000001</v>
      </c>
      <c r="M741">
        <v>7.3</v>
      </c>
      <c r="N741">
        <v>7</v>
      </c>
      <c r="O741">
        <v>5</v>
      </c>
      <c r="P741">
        <v>10</v>
      </c>
      <c r="Q741">
        <v>2.5</v>
      </c>
      <c r="R741">
        <f>datos[[#This Row],[physical_activity_hours_per_week]]/7</f>
        <v>0.35714285714285715</v>
      </c>
      <c r="S741" t="s">
        <v>30</v>
      </c>
      <c r="T741">
        <v>33</v>
      </c>
      <c r="U741" t="s">
        <v>2066</v>
      </c>
      <c r="V741" t="s">
        <v>2066</v>
      </c>
      <c r="W741">
        <v>119.4</v>
      </c>
      <c r="X741">
        <v>17</v>
      </c>
      <c r="Y741">
        <v>15</v>
      </c>
      <c r="Z741">
        <v>21</v>
      </c>
      <c r="AA741">
        <f>datos[[#This Row],[mindfulness_minutes_per_day]]/60</f>
        <v>0.35</v>
      </c>
    </row>
    <row r="742" spans="1:27" hidden="1" x14ac:dyDescent="0.25">
      <c r="A742" t="s">
        <v>771</v>
      </c>
      <c r="B742">
        <v>33</v>
      </c>
      <c r="C742" t="s">
        <v>29</v>
      </c>
      <c r="D742">
        <v>5.5</v>
      </c>
      <c r="E742">
        <v>0.7</v>
      </c>
      <c r="F742">
        <v>1.9</v>
      </c>
      <c r="G742">
        <v>1.3</v>
      </c>
      <c r="H742">
        <v>0.1</v>
      </c>
      <c r="I742">
        <v>4.2</v>
      </c>
      <c r="J742">
        <v>2.7</v>
      </c>
      <c r="K742">
        <v>2</v>
      </c>
      <c r="L742">
        <v>1.1000000000000001</v>
      </c>
      <c r="M742">
        <v>4.9000000000000004</v>
      </c>
      <c r="N742">
        <v>8</v>
      </c>
      <c r="O742">
        <v>9</v>
      </c>
      <c r="P742">
        <v>5</v>
      </c>
      <c r="Q742">
        <v>2.7</v>
      </c>
      <c r="R742">
        <f>datos[[#This Row],[physical_activity_hours_per_week]]/7</f>
        <v>0.38571428571428573</v>
      </c>
      <c r="S742" t="s">
        <v>30</v>
      </c>
      <c r="T742">
        <v>28</v>
      </c>
      <c r="U742" t="s">
        <v>2057</v>
      </c>
      <c r="V742" t="s">
        <v>2066</v>
      </c>
      <c r="W742">
        <v>142.19999999999999</v>
      </c>
      <c r="X742">
        <v>3</v>
      </c>
      <c r="Y742">
        <v>16</v>
      </c>
      <c r="Z742">
        <v>13.9</v>
      </c>
      <c r="AA742">
        <f>datos[[#This Row],[mindfulness_minutes_per_day]]/60</f>
        <v>0.23166666666666666</v>
      </c>
    </row>
    <row r="743" spans="1:27" hidden="1" x14ac:dyDescent="0.25">
      <c r="A743" t="s">
        <v>772</v>
      </c>
      <c r="B743">
        <v>28</v>
      </c>
      <c r="C743" t="s">
        <v>32</v>
      </c>
      <c r="D743">
        <v>2</v>
      </c>
      <c r="E743">
        <v>5.2</v>
      </c>
      <c r="F743">
        <v>2.2000000000000002</v>
      </c>
      <c r="G743">
        <v>0.7</v>
      </c>
      <c r="H743">
        <v>2.5</v>
      </c>
      <c r="I743">
        <v>2.1</v>
      </c>
      <c r="J743">
        <v>2.7</v>
      </c>
      <c r="K743">
        <v>0.5</v>
      </c>
      <c r="L743">
        <v>2.1</v>
      </c>
      <c r="M743">
        <v>6.2</v>
      </c>
      <c r="N743">
        <v>4</v>
      </c>
      <c r="O743">
        <v>3</v>
      </c>
      <c r="P743">
        <v>8</v>
      </c>
      <c r="Q743">
        <v>1.4</v>
      </c>
      <c r="R743">
        <f>datos[[#This Row],[physical_activity_hours_per_week]]/7</f>
        <v>0.19999999999999998</v>
      </c>
      <c r="S743" t="s">
        <v>27</v>
      </c>
      <c r="T743">
        <v>54</v>
      </c>
      <c r="U743" t="s">
        <v>2066</v>
      </c>
      <c r="V743" t="s">
        <v>2057</v>
      </c>
      <c r="W743">
        <v>158</v>
      </c>
      <c r="X743">
        <v>2</v>
      </c>
      <c r="Y743">
        <v>8</v>
      </c>
      <c r="Z743">
        <v>3.1</v>
      </c>
      <c r="AA743">
        <f>datos[[#This Row],[mindfulness_minutes_per_day]]/60</f>
        <v>5.1666666666666666E-2</v>
      </c>
    </row>
    <row r="744" spans="1:27" hidden="1" x14ac:dyDescent="0.25">
      <c r="A744" t="s">
        <v>773</v>
      </c>
      <c r="B744">
        <v>33</v>
      </c>
      <c r="C744" t="s">
        <v>32</v>
      </c>
      <c r="D744">
        <v>5.8</v>
      </c>
      <c r="E744">
        <v>4.5999999999999996</v>
      </c>
      <c r="F744">
        <v>2.7</v>
      </c>
      <c r="G744">
        <v>0.8</v>
      </c>
      <c r="H744">
        <v>1.7</v>
      </c>
      <c r="I744">
        <v>2.1</v>
      </c>
      <c r="J744">
        <v>1.4</v>
      </c>
      <c r="K744">
        <v>1.8</v>
      </c>
      <c r="L744">
        <v>1.9</v>
      </c>
      <c r="M744">
        <v>7.3</v>
      </c>
      <c r="N744">
        <v>8</v>
      </c>
      <c r="O744">
        <v>6</v>
      </c>
      <c r="P744">
        <v>1</v>
      </c>
      <c r="Q744">
        <v>0</v>
      </c>
      <c r="R744">
        <f>datos[[#This Row],[physical_activity_hours_per_week]]/7</f>
        <v>0</v>
      </c>
      <c r="S744" t="s">
        <v>30</v>
      </c>
      <c r="T744">
        <v>63</v>
      </c>
      <c r="U744" t="s">
        <v>2057</v>
      </c>
      <c r="V744" t="s">
        <v>2057</v>
      </c>
      <c r="W744">
        <v>65.099999999999994</v>
      </c>
      <c r="X744">
        <v>16</v>
      </c>
      <c r="Y744">
        <v>13</v>
      </c>
      <c r="Z744">
        <v>0</v>
      </c>
      <c r="AA744">
        <f>datos[[#This Row],[mindfulness_minutes_per_day]]/60</f>
        <v>0</v>
      </c>
    </row>
    <row r="745" spans="1:27" hidden="1" x14ac:dyDescent="0.25">
      <c r="A745" t="s">
        <v>774</v>
      </c>
      <c r="B745">
        <v>23</v>
      </c>
      <c r="C745" t="s">
        <v>26</v>
      </c>
      <c r="D745">
        <v>2</v>
      </c>
      <c r="E745">
        <v>2.6</v>
      </c>
      <c r="F745">
        <v>0.9</v>
      </c>
      <c r="G745">
        <v>0.7</v>
      </c>
      <c r="H745">
        <v>2.4</v>
      </c>
      <c r="I745">
        <v>1.3</v>
      </c>
      <c r="J745">
        <v>1.5</v>
      </c>
      <c r="K745">
        <v>2.2999999999999998</v>
      </c>
      <c r="L745">
        <v>1.5</v>
      </c>
      <c r="M745">
        <v>6.2</v>
      </c>
      <c r="N745">
        <v>3</v>
      </c>
      <c r="O745">
        <v>9</v>
      </c>
      <c r="P745">
        <v>3</v>
      </c>
      <c r="Q745">
        <v>0.2</v>
      </c>
      <c r="R745">
        <f>datos[[#This Row],[physical_activity_hours_per_week]]/7</f>
        <v>2.8571428571428574E-2</v>
      </c>
      <c r="S745" t="s">
        <v>34</v>
      </c>
      <c r="T745">
        <v>55</v>
      </c>
      <c r="U745" t="s">
        <v>2066</v>
      </c>
      <c r="V745" t="s">
        <v>2066</v>
      </c>
      <c r="W745">
        <v>93</v>
      </c>
      <c r="X745">
        <v>8</v>
      </c>
      <c r="Y745">
        <v>8</v>
      </c>
      <c r="Z745">
        <v>13</v>
      </c>
      <c r="AA745">
        <f>datos[[#This Row],[mindfulness_minutes_per_day]]/60</f>
        <v>0.21666666666666667</v>
      </c>
    </row>
    <row r="746" spans="1:27" hidden="1" x14ac:dyDescent="0.25">
      <c r="A746" t="s">
        <v>775</v>
      </c>
      <c r="B746">
        <v>49</v>
      </c>
      <c r="C746" t="s">
        <v>29</v>
      </c>
      <c r="D746">
        <v>6.5</v>
      </c>
      <c r="E746">
        <v>2</v>
      </c>
      <c r="F746">
        <v>1.2</v>
      </c>
      <c r="G746">
        <v>1.2</v>
      </c>
      <c r="H746">
        <v>0.8</v>
      </c>
      <c r="I746">
        <v>1.8</v>
      </c>
      <c r="J746">
        <v>1.9</v>
      </c>
      <c r="K746">
        <v>1.1000000000000001</v>
      </c>
      <c r="L746">
        <v>1.4</v>
      </c>
      <c r="M746">
        <v>6.5</v>
      </c>
      <c r="N746">
        <v>1</v>
      </c>
      <c r="O746">
        <v>1</v>
      </c>
      <c r="P746">
        <v>1</v>
      </c>
      <c r="Q746">
        <v>0.8</v>
      </c>
      <c r="R746">
        <f>datos[[#This Row],[physical_activity_hours_per_week]]/7</f>
        <v>0.1142857142857143</v>
      </c>
      <c r="S746" t="s">
        <v>30</v>
      </c>
      <c r="T746">
        <v>44</v>
      </c>
      <c r="U746" t="s">
        <v>2057</v>
      </c>
      <c r="V746" t="s">
        <v>2066</v>
      </c>
      <c r="W746">
        <v>95.4</v>
      </c>
      <c r="X746">
        <v>11</v>
      </c>
      <c r="Y746">
        <v>5</v>
      </c>
      <c r="Z746">
        <v>6.8</v>
      </c>
      <c r="AA746">
        <f>datos[[#This Row],[mindfulness_minutes_per_day]]/60</f>
        <v>0.11333333333333333</v>
      </c>
    </row>
    <row r="747" spans="1:27" hidden="1" x14ac:dyDescent="0.25">
      <c r="A747" t="s">
        <v>776</v>
      </c>
      <c r="B747">
        <v>48</v>
      </c>
      <c r="C747" t="s">
        <v>29</v>
      </c>
      <c r="D747">
        <v>8.1</v>
      </c>
      <c r="E747">
        <v>4.2</v>
      </c>
      <c r="F747">
        <v>2.7</v>
      </c>
      <c r="G747">
        <v>0.8</v>
      </c>
      <c r="H747">
        <v>0.7</v>
      </c>
      <c r="I747">
        <v>1.7</v>
      </c>
      <c r="J747">
        <v>0.6</v>
      </c>
      <c r="K747">
        <v>2.5</v>
      </c>
      <c r="L747">
        <v>1</v>
      </c>
      <c r="M747">
        <v>7.4</v>
      </c>
      <c r="N747">
        <v>8</v>
      </c>
      <c r="O747">
        <v>5</v>
      </c>
      <c r="P747">
        <v>6</v>
      </c>
      <c r="Q747">
        <v>3.8</v>
      </c>
      <c r="R747">
        <f>datos[[#This Row],[physical_activity_hours_per_week]]/7</f>
        <v>0.54285714285714282</v>
      </c>
      <c r="S747" t="s">
        <v>30</v>
      </c>
      <c r="T747">
        <v>34</v>
      </c>
      <c r="U747" t="s">
        <v>2066</v>
      </c>
      <c r="V747" t="s">
        <v>2066</v>
      </c>
      <c r="W747">
        <v>174.9</v>
      </c>
      <c r="X747">
        <v>6</v>
      </c>
      <c r="Y747">
        <v>0</v>
      </c>
      <c r="Z747">
        <v>20.3</v>
      </c>
      <c r="AA747">
        <f>datos[[#This Row],[mindfulness_minutes_per_day]]/60</f>
        <v>0.33833333333333332</v>
      </c>
    </row>
    <row r="748" spans="1:27" hidden="1" x14ac:dyDescent="0.25">
      <c r="A748" t="s">
        <v>777</v>
      </c>
      <c r="B748">
        <v>47</v>
      </c>
      <c r="C748" t="s">
        <v>29</v>
      </c>
      <c r="D748">
        <v>4</v>
      </c>
      <c r="E748">
        <v>1.8</v>
      </c>
      <c r="F748">
        <v>2</v>
      </c>
      <c r="G748">
        <v>1.3</v>
      </c>
      <c r="H748">
        <v>0.5</v>
      </c>
      <c r="I748">
        <v>3.6</v>
      </c>
      <c r="J748">
        <v>2.1</v>
      </c>
      <c r="K748">
        <v>2.7</v>
      </c>
      <c r="L748">
        <v>1</v>
      </c>
      <c r="M748">
        <v>7.8</v>
      </c>
      <c r="N748">
        <v>6</v>
      </c>
      <c r="O748">
        <v>4</v>
      </c>
      <c r="P748">
        <v>10</v>
      </c>
      <c r="Q748">
        <v>3.3</v>
      </c>
      <c r="R748">
        <f>datos[[#This Row],[physical_activity_hours_per_week]]/7</f>
        <v>0.47142857142857142</v>
      </c>
      <c r="S748" t="s">
        <v>27</v>
      </c>
      <c r="T748">
        <v>64</v>
      </c>
      <c r="U748" t="s">
        <v>2066</v>
      </c>
      <c r="V748" t="s">
        <v>2057</v>
      </c>
      <c r="W748">
        <v>228.3</v>
      </c>
      <c r="X748">
        <v>15</v>
      </c>
      <c r="Y748">
        <v>19</v>
      </c>
      <c r="Z748">
        <v>6.2</v>
      </c>
      <c r="AA748">
        <f>datos[[#This Row],[mindfulness_minutes_per_day]]/60</f>
        <v>0.10333333333333333</v>
      </c>
    </row>
    <row r="749" spans="1:27" hidden="1" x14ac:dyDescent="0.25">
      <c r="A749" t="s">
        <v>778</v>
      </c>
      <c r="B749">
        <v>31</v>
      </c>
      <c r="C749" t="s">
        <v>29</v>
      </c>
      <c r="D749">
        <v>8.8000000000000007</v>
      </c>
      <c r="E749">
        <v>1.9</v>
      </c>
      <c r="F749">
        <v>2.1</v>
      </c>
      <c r="G749">
        <v>0.7</v>
      </c>
      <c r="H749">
        <v>1.3</v>
      </c>
      <c r="I749">
        <v>2.2999999999999998</v>
      </c>
      <c r="J749">
        <v>0</v>
      </c>
      <c r="K749">
        <v>4.0999999999999996</v>
      </c>
      <c r="L749">
        <v>0</v>
      </c>
      <c r="M749">
        <v>5.4</v>
      </c>
      <c r="N749">
        <v>9</v>
      </c>
      <c r="O749">
        <v>9</v>
      </c>
      <c r="P749">
        <v>1</v>
      </c>
      <c r="Q749">
        <v>5.2</v>
      </c>
      <c r="R749">
        <f>datos[[#This Row],[physical_activity_hours_per_week]]/7</f>
        <v>0.74285714285714288</v>
      </c>
      <c r="S749" t="s">
        <v>34</v>
      </c>
      <c r="T749">
        <v>77</v>
      </c>
      <c r="U749" t="s">
        <v>2057</v>
      </c>
      <c r="V749" t="s">
        <v>2066</v>
      </c>
      <c r="W749">
        <v>179.6</v>
      </c>
      <c r="X749">
        <v>7</v>
      </c>
      <c r="Y749">
        <v>0</v>
      </c>
      <c r="Z749">
        <v>9.9</v>
      </c>
      <c r="AA749">
        <f>datos[[#This Row],[mindfulness_minutes_per_day]]/60</f>
        <v>0.16500000000000001</v>
      </c>
    </row>
    <row r="750" spans="1:27" hidden="1" x14ac:dyDescent="0.25">
      <c r="A750" t="s">
        <v>779</v>
      </c>
      <c r="B750">
        <v>32</v>
      </c>
      <c r="C750" t="s">
        <v>29</v>
      </c>
      <c r="D750">
        <v>7.7</v>
      </c>
      <c r="E750">
        <v>3</v>
      </c>
      <c r="F750">
        <v>2</v>
      </c>
      <c r="G750">
        <v>1.2</v>
      </c>
      <c r="H750">
        <v>1.7</v>
      </c>
      <c r="I750">
        <v>2.8</v>
      </c>
      <c r="J750">
        <v>0.5</v>
      </c>
      <c r="K750">
        <v>2.2999999999999998</v>
      </c>
      <c r="L750">
        <v>1.9</v>
      </c>
      <c r="M750">
        <v>7.3</v>
      </c>
      <c r="N750">
        <v>3</v>
      </c>
      <c r="O750">
        <v>1</v>
      </c>
      <c r="P750">
        <v>10</v>
      </c>
      <c r="Q750">
        <v>0.6</v>
      </c>
      <c r="R750">
        <f>datos[[#This Row],[physical_activity_hours_per_week]]/7</f>
        <v>8.5714285714285715E-2</v>
      </c>
      <c r="S750" t="s">
        <v>27</v>
      </c>
      <c r="T750">
        <v>47</v>
      </c>
      <c r="U750" t="s">
        <v>2057</v>
      </c>
      <c r="V750" t="s">
        <v>2066</v>
      </c>
      <c r="W750">
        <v>155.9</v>
      </c>
      <c r="X750">
        <v>2</v>
      </c>
      <c r="Y750">
        <v>18</v>
      </c>
      <c r="Z750">
        <v>0.7</v>
      </c>
      <c r="AA750">
        <f>datos[[#This Row],[mindfulness_minutes_per_day]]/60</f>
        <v>1.1666666666666665E-2</v>
      </c>
    </row>
    <row r="751" spans="1:27" hidden="1" x14ac:dyDescent="0.25">
      <c r="A751" t="s">
        <v>780</v>
      </c>
      <c r="B751">
        <v>30</v>
      </c>
      <c r="C751" t="s">
        <v>32</v>
      </c>
      <c r="D751">
        <v>8.4</v>
      </c>
      <c r="E751">
        <v>0</v>
      </c>
      <c r="F751">
        <v>3</v>
      </c>
      <c r="G751">
        <v>1.4</v>
      </c>
      <c r="H751">
        <v>1</v>
      </c>
      <c r="I751">
        <v>2.1</v>
      </c>
      <c r="J751">
        <v>1.4</v>
      </c>
      <c r="K751">
        <v>2.6</v>
      </c>
      <c r="L751">
        <v>1.5</v>
      </c>
      <c r="M751">
        <v>7.2</v>
      </c>
      <c r="N751">
        <v>8</v>
      </c>
      <c r="O751">
        <v>4</v>
      </c>
      <c r="P751">
        <v>3</v>
      </c>
      <c r="Q751">
        <v>6.6</v>
      </c>
      <c r="R751">
        <f>datos[[#This Row],[physical_activity_hours_per_week]]/7</f>
        <v>0.94285714285714284</v>
      </c>
      <c r="S751" t="s">
        <v>34</v>
      </c>
      <c r="T751">
        <v>69</v>
      </c>
      <c r="U751" t="s">
        <v>2057</v>
      </c>
      <c r="V751" t="s">
        <v>2066</v>
      </c>
      <c r="W751">
        <v>98.6</v>
      </c>
      <c r="X751">
        <v>20</v>
      </c>
      <c r="Y751">
        <v>14</v>
      </c>
      <c r="Z751">
        <v>7.2</v>
      </c>
      <c r="AA751">
        <f>datos[[#This Row],[mindfulness_minutes_per_day]]/60</f>
        <v>0.12000000000000001</v>
      </c>
    </row>
    <row r="752" spans="1:27" hidden="1" x14ac:dyDescent="0.25">
      <c r="A752" t="s">
        <v>781</v>
      </c>
      <c r="B752">
        <v>59</v>
      </c>
      <c r="C752" t="s">
        <v>26</v>
      </c>
      <c r="D752">
        <v>6.4</v>
      </c>
      <c r="E752">
        <v>0.8</v>
      </c>
      <c r="F752">
        <v>2.4</v>
      </c>
      <c r="G752">
        <v>1.2</v>
      </c>
      <c r="H752">
        <v>3.1</v>
      </c>
      <c r="I752">
        <v>1.5</v>
      </c>
      <c r="J752">
        <v>1.2</v>
      </c>
      <c r="K752">
        <v>1.8</v>
      </c>
      <c r="L752">
        <v>2.4</v>
      </c>
      <c r="M752">
        <v>5.3</v>
      </c>
      <c r="N752">
        <v>9</v>
      </c>
      <c r="O752">
        <v>1</v>
      </c>
      <c r="P752">
        <v>5</v>
      </c>
      <c r="Q752">
        <v>6.4</v>
      </c>
      <c r="R752">
        <f>datos[[#This Row],[physical_activity_hours_per_week]]/7</f>
        <v>0.91428571428571437</v>
      </c>
      <c r="S752" t="s">
        <v>30</v>
      </c>
      <c r="T752">
        <v>33</v>
      </c>
      <c r="U752" t="s">
        <v>2066</v>
      </c>
      <c r="V752" t="s">
        <v>2057</v>
      </c>
      <c r="W752">
        <v>187</v>
      </c>
      <c r="X752">
        <v>12</v>
      </c>
      <c r="Y752">
        <v>16</v>
      </c>
      <c r="Z752">
        <v>2.5</v>
      </c>
      <c r="AA752">
        <f>datos[[#This Row],[mindfulness_minutes_per_day]]/60</f>
        <v>4.1666666666666664E-2</v>
      </c>
    </row>
    <row r="753" spans="1:27" hidden="1" x14ac:dyDescent="0.25">
      <c r="A753" t="s">
        <v>782</v>
      </c>
      <c r="B753">
        <v>53</v>
      </c>
      <c r="C753" t="s">
        <v>29</v>
      </c>
      <c r="D753">
        <v>4</v>
      </c>
      <c r="E753">
        <v>2.5</v>
      </c>
      <c r="F753">
        <v>2.4</v>
      </c>
      <c r="G753">
        <v>1.5</v>
      </c>
      <c r="H753">
        <v>0.9</v>
      </c>
      <c r="I753">
        <v>2.4</v>
      </c>
      <c r="J753">
        <v>2.5</v>
      </c>
      <c r="K753">
        <v>1.9</v>
      </c>
      <c r="L753">
        <v>0.6</v>
      </c>
      <c r="M753">
        <v>6</v>
      </c>
      <c r="N753">
        <v>9</v>
      </c>
      <c r="O753">
        <v>3</v>
      </c>
      <c r="P753">
        <v>5</v>
      </c>
      <c r="Q753">
        <v>3.1</v>
      </c>
      <c r="R753">
        <f>datos[[#This Row],[physical_activity_hours_per_week]]/7</f>
        <v>0.44285714285714289</v>
      </c>
      <c r="S753" t="s">
        <v>34</v>
      </c>
      <c r="T753">
        <v>32</v>
      </c>
      <c r="U753" t="s">
        <v>2066</v>
      </c>
      <c r="V753" t="s">
        <v>2057</v>
      </c>
      <c r="W753">
        <v>131.9</v>
      </c>
      <c r="X753">
        <v>19</v>
      </c>
      <c r="Y753">
        <v>19</v>
      </c>
      <c r="Z753">
        <v>3.2</v>
      </c>
      <c r="AA753">
        <f>datos[[#This Row],[mindfulness_minutes_per_day]]/60</f>
        <v>5.3333333333333337E-2</v>
      </c>
    </row>
    <row r="754" spans="1:27" hidden="1" x14ac:dyDescent="0.25">
      <c r="A754" t="s">
        <v>783</v>
      </c>
      <c r="B754">
        <v>61</v>
      </c>
      <c r="C754" t="s">
        <v>29</v>
      </c>
      <c r="D754">
        <v>7.6</v>
      </c>
      <c r="E754">
        <v>3.7</v>
      </c>
      <c r="F754">
        <v>3.2</v>
      </c>
      <c r="G754">
        <v>0.8</v>
      </c>
      <c r="H754">
        <v>1.7</v>
      </c>
      <c r="I754">
        <v>3.9</v>
      </c>
      <c r="J754">
        <v>2.2999999999999998</v>
      </c>
      <c r="K754">
        <v>3.4</v>
      </c>
      <c r="L754">
        <v>2.5</v>
      </c>
      <c r="M754">
        <v>6.7</v>
      </c>
      <c r="N754">
        <v>7</v>
      </c>
      <c r="O754">
        <v>4</v>
      </c>
      <c r="P754">
        <v>2</v>
      </c>
      <c r="Q754">
        <v>1.6</v>
      </c>
      <c r="R754">
        <f>datos[[#This Row],[physical_activity_hours_per_week]]/7</f>
        <v>0.22857142857142859</v>
      </c>
      <c r="S754" t="s">
        <v>34</v>
      </c>
      <c r="T754">
        <v>60</v>
      </c>
      <c r="U754" t="s">
        <v>2066</v>
      </c>
      <c r="V754" t="s">
        <v>2066</v>
      </c>
      <c r="W754">
        <v>99.4</v>
      </c>
      <c r="X754">
        <v>8</v>
      </c>
      <c r="Y754">
        <v>7</v>
      </c>
      <c r="Z754">
        <v>9.6</v>
      </c>
      <c r="AA754">
        <f>datos[[#This Row],[mindfulness_minutes_per_day]]/60</f>
        <v>0.16</v>
      </c>
    </row>
    <row r="755" spans="1:27" hidden="1" x14ac:dyDescent="0.25">
      <c r="A755" t="s">
        <v>784</v>
      </c>
      <c r="B755">
        <v>26</v>
      </c>
      <c r="C755" t="s">
        <v>29</v>
      </c>
      <c r="D755">
        <v>4.8</v>
      </c>
      <c r="E755">
        <v>1.8</v>
      </c>
      <c r="F755">
        <v>3.6</v>
      </c>
      <c r="G755">
        <v>1.3</v>
      </c>
      <c r="H755">
        <v>0.6</v>
      </c>
      <c r="I755">
        <v>0.7</v>
      </c>
      <c r="J755">
        <v>3.7</v>
      </c>
      <c r="K755">
        <v>2.2000000000000002</v>
      </c>
      <c r="L755">
        <v>1</v>
      </c>
      <c r="M755">
        <v>8.1999999999999993</v>
      </c>
      <c r="N755">
        <v>10</v>
      </c>
      <c r="O755">
        <v>1</v>
      </c>
      <c r="P755">
        <v>3</v>
      </c>
      <c r="Q755">
        <v>1.7</v>
      </c>
      <c r="R755">
        <f>datos[[#This Row],[physical_activity_hours_per_week]]/7</f>
        <v>0.24285714285714285</v>
      </c>
      <c r="S755" t="s">
        <v>30</v>
      </c>
      <c r="T755">
        <v>50</v>
      </c>
      <c r="U755" t="s">
        <v>2066</v>
      </c>
      <c r="V755" t="s">
        <v>2066</v>
      </c>
      <c r="W755">
        <v>186.1</v>
      </c>
      <c r="X755">
        <v>8</v>
      </c>
      <c r="Y755">
        <v>2</v>
      </c>
      <c r="Z755">
        <v>5.0999999999999996</v>
      </c>
      <c r="AA755">
        <f>datos[[#This Row],[mindfulness_minutes_per_day]]/60</f>
        <v>8.4999999999999992E-2</v>
      </c>
    </row>
    <row r="756" spans="1:27" hidden="1" x14ac:dyDescent="0.25">
      <c r="A756" t="s">
        <v>785</v>
      </c>
      <c r="B756">
        <v>27</v>
      </c>
      <c r="C756" t="s">
        <v>29</v>
      </c>
      <c r="D756">
        <v>6.2</v>
      </c>
      <c r="E756">
        <v>2.7</v>
      </c>
      <c r="F756">
        <v>4.2</v>
      </c>
      <c r="G756">
        <v>1.1000000000000001</v>
      </c>
      <c r="H756">
        <v>0.8</v>
      </c>
      <c r="I756">
        <v>2.5</v>
      </c>
      <c r="J756">
        <v>2.1</v>
      </c>
      <c r="K756">
        <v>3.6</v>
      </c>
      <c r="L756">
        <v>0.6</v>
      </c>
      <c r="M756">
        <v>6</v>
      </c>
      <c r="N756">
        <v>3</v>
      </c>
      <c r="O756">
        <v>5</v>
      </c>
      <c r="P756">
        <v>9</v>
      </c>
      <c r="Q756">
        <v>3.4</v>
      </c>
      <c r="R756">
        <f>datos[[#This Row],[physical_activity_hours_per_week]]/7</f>
        <v>0.48571428571428571</v>
      </c>
      <c r="S756" t="s">
        <v>27</v>
      </c>
      <c r="T756">
        <v>24</v>
      </c>
      <c r="U756" t="s">
        <v>2066</v>
      </c>
      <c r="V756" t="s">
        <v>2057</v>
      </c>
      <c r="W756">
        <v>216.5</v>
      </c>
      <c r="X756">
        <v>3</v>
      </c>
      <c r="Y756">
        <v>11</v>
      </c>
      <c r="Z756">
        <v>31</v>
      </c>
      <c r="AA756">
        <f>datos[[#This Row],[mindfulness_minutes_per_day]]/60</f>
        <v>0.51666666666666672</v>
      </c>
    </row>
    <row r="757" spans="1:27" hidden="1" x14ac:dyDescent="0.25">
      <c r="A757" t="s">
        <v>786</v>
      </c>
      <c r="B757">
        <v>43</v>
      </c>
      <c r="C757" t="s">
        <v>29</v>
      </c>
      <c r="D757">
        <v>5.7</v>
      </c>
      <c r="E757">
        <v>0.6</v>
      </c>
      <c r="F757">
        <v>1.4</v>
      </c>
      <c r="G757">
        <v>0.6</v>
      </c>
      <c r="H757">
        <v>1.4</v>
      </c>
      <c r="I757">
        <v>3.8</v>
      </c>
      <c r="J757">
        <v>2.2000000000000002</v>
      </c>
      <c r="K757">
        <v>2.4</v>
      </c>
      <c r="L757">
        <v>2.7</v>
      </c>
      <c r="M757">
        <v>7</v>
      </c>
      <c r="N757">
        <v>3</v>
      </c>
      <c r="O757">
        <v>6</v>
      </c>
      <c r="P757">
        <v>1</v>
      </c>
      <c r="Q757">
        <v>6.8</v>
      </c>
      <c r="R757">
        <f>datos[[#This Row],[physical_activity_hours_per_week]]/7</f>
        <v>0.97142857142857142</v>
      </c>
      <c r="S757" t="s">
        <v>27</v>
      </c>
      <c r="T757">
        <v>38</v>
      </c>
      <c r="U757" t="s">
        <v>2066</v>
      </c>
      <c r="V757" t="s">
        <v>2066</v>
      </c>
      <c r="W757">
        <v>186.9</v>
      </c>
      <c r="X757">
        <v>13</v>
      </c>
      <c r="Y757">
        <v>14</v>
      </c>
      <c r="Z757">
        <v>16.7</v>
      </c>
      <c r="AA757">
        <f>datos[[#This Row],[mindfulness_minutes_per_day]]/60</f>
        <v>0.27833333333333332</v>
      </c>
    </row>
    <row r="758" spans="1:27" hidden="1" x14ac:dyDescent="0.25">
      <c r="A758" t="s">
        <v>787</v>
      </c>
      <c r="B758">
        <v>13</v>
      </c>
      <c r="C758" t="s">
        <v>29</v>
      </c>
      <c r="D758">
        <v>8.1999999999999993</v>
      </c>
      <c r="E758">
        <v>4.4000000000000004</v>
      </c>
      <c r="F758">
        <v>4.5</v>
      </c>
      <c r="G758">
        <v>0</v>
      </c>
      <c r="H758">
        <v>0.7</v>
      </c>
      <c r="I758">
        <v>1</v>
      </c>
      <c r="J758">
        <v>0.6</v>
      </c>
      <c r="K758">
        <v>1</v>
      </c>
      <c r="L758">
        <v>1.6</v>
      </c>
      <c r="M758">
        <v>7.9</v>
      </c>
      <c r="N758">
        <v>2</v>
      </c>
      <c r="O758">
        <v>1</v>
      </c>
      <c r="P758">
        <v>1</v>
      </c>
      <c r="Q758">
        <v>2.8</v>
      </c>
      <c r="R758">
        <f>datos[[#This Row],[physical_activity_hours_per_week]]/7</f>
        <v>0.39999999999999997</v>
      </c>
      <c r="S758" t="s">
        <v>27</v>
      </c>
      <c r="T758">
        <v>27</v>
      </c>
      <c r="U758" t="s">
        <v>2066</v>
      </c>
      <c r="V758" t="s">
        <v>2066</v>
      </c>
      <c r="W758">
        <v>268.89999999999998</v>
      </c>
      <c r="X758">
        <v>17</v>
      </c>
      <c r="Y758">
        <v>17</v>
      </c>
      <c r="Z758">
        <v>18.7</v>
      </c>
      <c r="AA758">
        <f>datos[[#This Row],[mindfulness_minutes_per_day]]/60</f>
        <v>0.31166666666666665</v>
      </c>
    </row>
    <row r="759" spans="1:27" hidden="1" x14ac:dyDescent="0.25">
      <c r="A759" t="s">
        <v>788</v>
      </c>
      <c r="B759">
        <v>15</v>
      </c>
      <c r="C759" t="s">
        <v>26</v>
      </c>
      <c r="D759">
        <v>7.5</v>
      </c>
      <c r="E759">
        <v>3.3</v>
      </c>
      <c r="F759">
        <v>0.9</v>
      </c>
      <c r="G759">
        <v>0.2</v>
      </c>
      <c r="H759">
        <v>1.6</v>
      </c>
      <c r="I759">
        <v>3.1</v>
      </c>
      <c r="J759">
        <v>0.6</v>
      </c>
      <c r="K759">
        <v>1.6</v>
      </c>
      <c r="L759">
        <v>2.9</v>
      </c>
      <c r="M759">
        <v>8.6999999999999993</v>
      </c>
      <c r="N759">
        <v>1</v>
      </c>
      <c r="O759">
        <v>10</v>
      </c>
      <c r="P759">
        <v>2</v>
      </c>
      <c r="Q759">
        <v>0</v>
      </c>
      <c r="R759">
        <f>datos[[#This Row],[physical_activity_hours_per_week]]/7</f>
        <v>0</v>
      </c>
      <c r="S759" t="s">
        <v>27</v>
      </c>
      <c r="T759">
        <v>32</v>
      </c>
      <c r="U759" t="s">
        <v>2057</v>
      </c>
      <c r="V759" t="s">
        <v>2057</v>
      </c>
      <c r="W759">
        <v>112.1</v>
      </c>
      <c r="X759">
        <v>0</v>
      </c>
      <c r="Y759">
        <v>12</v>
      </c>
      <c r="Z759">
        <v>9.1</v>
      </c>
      <c r="AA759">
        <f>datos[[#This Row],[mindfulness_minutes_per_day]]/60</f>
        <v>0.15166666666666667</v>
      </c>
    </row>
    <row r="760" spans="1:27" hidden="1" x14ac:dyDescent="0.25">
      <c r="A760" t="s">
        <v>789</v>
      </c>
      <c r="B760">
        <v>28</v>
      </c>
      <c r="C760" t="s">
        <v>32</v>
      </c>
      <c r="D760">
        <v>5.8</v>
      </c>
      <c r="E760">
        <v>3.5</v>
      </c>
      <c r="F760">
        <v>3.9</v>
      </c>
      <c r="G760">
        <v>0</v>
      </c>
      <c r="H760">
        <v>1.9</v>
      </c>
      <c r="I760">
        <v>3.1</v>
      </c>
      <c r="J760">
        <v>2.1</v>
      </c>
      <c r="K760">
        <v>5.6</v>
      </c>
      <c r="L760">
        <v>1.4</v>
      </c>
      <c r="M760">
        <v>6.8</v>
      </c>
      <c r="N760">
        <v>2</v>
      </c>
      <c r="O760">
        <v>10</v>
      </c>
      <c r="P760">
        <v>8</v>
      </c>
      <c r="Q760">
        <v>6.8</v>
      </c>
      <c r="R760">
        <f>datos[[#This Row],[physical_activity_hours_per_week]]/7</f>
        <v>0.97142857142857142</v>
      </c>
      <c r="S760" t="s">
        <v>27</v>
      </c>
      <c r="T760">
        <v>60</v>
      </c>
      <c r="U760" t="s">
        <v>2057</v>
      </c>
      <c r="V760" t="s">
        <v>2057</v>
      </c>
      <c r="W760">
        <v>126.6</v>
      </c>
      <c r="X760">
        <v>18</v>
      </c>
      <c r="Y760">
        <v>4</v>
      </c>
      <c r="Z760">
        <v>10.8</v>
      </c>
      <c r="AA760">
        <f>datos[[#This Row],[mindfulness_minutes_per_day]]/60</f>
        <v>0.18000000000000002</v>
      </c>
    </row>
    <row r="761" spans="1:27" hidden="1" x14ac:dyDescent="0.25">
      <c r="A761" t="s">
        <v>790</v>
      </c>
      <c r="B761">
        <v>35</v>
      </c>
      <c r="C761" t="s">
        <v>29</v>
      </c>
      <c r="D761">
        <v>2.1</v>
      </c>
      <c r="E761">
        <v>3.7</v>
      </c>
      <c r="F761">
        <v>1.4</v>
      </c>
      <c r="G761">
        <v>1.2</v>
      </c>
      <c r="H761">
        <v>2.6</v>
      </c>
      <c r="I761">
        <v>0.4</v>
      </c>
      <c r="J761">
        <v>2.1</v>
      </c>
      <c r="K761">
        <v>2.4</v>
      </c>
      <c r="L761">
        <v>2</v>
      </c>
      <c r="M761">
        <v>4</v>
      </c>
      <c r="N761">
        <v>5</v>
      </c>
      <c r="O761">
        <v>4</v>
      </c>
      <c r="P761">
        <v>6</v>
      </c>
      <c r="Q761">
        <v>2.2000000000000002</v>
      </c>
      <c r="R761">
        <f>datos[[#This Row],[physical_activity_hours_per_week]]/7</f>
        <v>0.31428571428571433</v>
      </c>
      <c r="S761" t="s">
        <v>30</v>
      </c>
      <c r="T761">
        <v>36</v>
      </c>
      <c r="U761" t="s">
        <v>2066</v>
      </c>
      <c r="V761" t="s">
        <v>2057</v>
      </c>
      <c r="W761">
        <v>106</v>
      </c>
      <c r="X761">
        <v>1</v>
      </c>
      <c r="Y761">
        <v>16</v>
      </c>
      <c r="Z761">
        <v>6.6</v>
      </c>
      <c r="AA761">
        <f>datos[[#This Row],[mindfulness_minutes_per_day]]/60</f>
        <v>0.11</v>
      </c>
    </row>
    <row r="762" spans="1:27" hidden="1" x14ac:dyDescent="0.25">
      <c r="A762" t="s">
        <v>791</v>
      </c>
      <c r="B762">
        <v>23</v>
      </c>
      <c r="C762" t="s">
        <v>29</v>
      </c>
      <c r="D762">
        <v>4.7</v>
      </c>
      <c r="E762">
        <v>3.1</v>
      </c>
      <c r="F762">
        <v>1.9</v>
      </c>
      <c r="G762">
        <v>0.8</v>
      </c>
      <c r="H762">
        <v>0.4</v>
      </c>
      <c r="I762">
        <v>3.3</v>
      </c>
      <c r="J762">
        <v>2.2999999999999998</v>
      </c>
      <c r="K762">
        <v>0.4</v>
      </c>
      <c r="L762">
        <v>2.2000000000000002</v>
      </c>
      <c r="M762">
        <v>7.6</v>
      </c>
      <c r="N762">
        <v>1</v>
      </c>
      <c r="O762">
        <v>4</v>
      </c>
      <c r="P762">
        <v>4</v>
      </c>
      <c r="Q762">
        <v>5.9</v>
      </c>
      <c r="R762">
        <f>datos[[#This Row],[physical_activity_hours_per_week]]/7</f>
        <v>0.84285714285714286</v>
      </c>
      <c r="S762" t="s">
        <v>27</v>
      </c>
      <c r="T762">
        <v>51</v>
      </c>
      <c r="U762" t="s">
        <v>2066</v>
      </c>
      <c r="V762" t="s">
        <v>2066</v>
      </c>
      <c r="W762">
        <v>105.7</v>
      </c>
      <c r="X762">
        <v>4</v>
      </c>
      <c r="Y762">
        <v>20</v>
      </c>
      <c r="Z762">
        <v>31</v>
      </c>
      <c r="AA762">
        <f>datos[[#This Row],[mindfulness_minutes_per_day]]/60</f>
        <v>0.51666666666666672</v>
      </c>
    </row>
    <row r="763" spans="1:27" hidden="1" x14ac:dyDescent="0.25">
      <c r="A763" t="s">
        <v>792</v>
      </c>
      <c r="B763">
        <v>24</v>
      </c>
      <c r="C763" t="s">
        <v>26</v>
      </c>
      <c r="D763">
        <v>7.4</v>
      </c>
      <c r="E763">
        <v>2.2999999999999998</v>
      </c>
      <c r="F763">
        <v>2</v>
      </c>
      <c r="G763">
        <v>1</v>
      </c>
      <c r="H763">
        <v>1.7</v>
      </c>
      <c r="I763">
        <v>1.3</v>
      </c>
      <c r="J763">
        <v>3.5</v>
      </c>
      <c r="K763">
        <v>1</v>
      </c>
      <c r="L763">
        <v>0.9</v>
      </c>
      <c r="M763">
        <v>6.8</v>
      </c>
      <c r="N763">
        <v>10</v>
      </c>
      <c r="O763">
        <v>1</v>
      </c>
      <c r="P763">
        <v>7</v>
      </c>
      <c r="Q763">
        <v>4.3</v>
      </c>
      <c r="R763">
        <f>datos[[#This Row],[physical_activity_hours_per_week]]/7</f>
        <v>0.61428571428571421</v>
      </c>
      <c r="S763" t="s">
        <v>27</v>
      </c>
      <c r="T763">
        <v>24</v>
      </c>
      <c r="U763" t="s">
        <v>2066</v>
      </c>
      <c r="V763" t="s">
        <v>2066</v>
      </c>
      <c r="W763">
        <v>219.9</v>
      </c>
      <c r="X763">
        <v>13</v>
      </c>
      <c r="Y763">
        <v>2</v>
      </c>
      <c r="Z763">
        <v>9.1</v>
      </c>
      <c r="AA763">
        <f>datos[[#This Row],[mindfulness_minutes_per_day]]/60</f>
        <v>0.15166666666666667</v>
      </c>
    </row>
    <row r="764" spans="1:27" hidden="1" x14ac:dyDescent="0.25">
      <c r="A764" t="s">
        <v>793</v>
      </c>
      <c r="B764">
        <v>22</v>
      </c>
      <c r="C764" t="s">
        <v>29</v>
      </c>
      <c r="D764">
        <v>6.6</v>
      </c>
      <c r="E764">
        <v>4.7</v>
      </c>
      <c r="F764">
        <v>1.1000000000000001</v>
      </c>
      <c r="G764">
        <v>0.9</v>
      </c>
      <c r="H764">
        <v>1.4</v>
      </c>
      <c r="I764">
        <v>2.4</v>
      </c>
      <c r="J764">
        <v>0.7</v>
      </c>
      <c r="K764">
        <v>1.6</v>
      </c>
      <c r="L764">
        <v>1.5</v>
      </c>
      <c r="M764">
        <v>5.5</v>
      </c>
      <c r="N764">
        <v>4</v>
      </c>
      <c r="O764">
        <v>2</v>
      </c>
      <c r="P764">
        <v>6</v>
      </c>
      <c r="Q764">
        <v>2.7</v>
      </c>
      <c r="R764">
        <f>datos[[#This Row],[physical_activity_hours_per_week]]/7</f>
        <v>0.38571428571428573</v>
      </c>
      <c r="S764" t="s">
        <v>34</v>
      </c>
      <c r="T764">
        <v>28</v>
      </c>
      <c r="U764" t="s">
        <v>2066</v>
      </c>
      <c r="V764" t="s">
        <v>2057</v>
      </c>
      <c r="W764">
        <v>94.6</v>
      </c>
      <c r="X764">
        <v>8</v>
      </c>
      <c r="Y764">
        <v>18</v>
      </c>
      <c r="Z764">
        <v>5.2</v>
      </c>
      <c r="AA764">
        <f>datos[[#This Row],[mindfulness_minutes_per_day]]/60</f>
        <v>8.666666666666667E-2</v>
      </c>
    </row>
    <row r="765" spans="1:27" hidden="1" x14ac:dyDescent="0.25">
      <c r="A765" t="s">
        <v>794</v>
      </c>
      <c r="B765">
        <v>44</v>
      </c>
      <c r="C765" t="s">
        <v>29</v>
      </c>
      <c r="D765">
        <v>3</v>
      </c>
      <c r="E765">
        <v>3.2</v>
      </c>
      <c r="F765">
        <v>2.1</v>
      </c>
      <c r="G765">
        <v>1.3</v>
      </c>
      <c r="H765">
        <v>0</v>
      </c>
      <c r="I765">
        <v>3.2</v>
      </c>
      <c r="J765">
        <v>4</v>
      </c>
      <c r="K765">
        <v>1.3</v>
      </c>
      <c r="L765">
        <v>1.4</v>
      </c>
      <c r="M765">
        <v>7.4</v>
      </c>
      <c r="N765">
        <v>10</v>
      </c>
      <c r="O765">
        <v>10</v>
      </c>
      <c r="P765">
        <v>9</v>
      </c>
      <c r="Q765">
        <v>4.9000000000000004</v>
      </c>
      <c r="R765">
        <f>datos[[#This Row],[physical_activity_hours_per_week]]/7</f>
        <v>0.70000000000000007</v>
      </c>
      <c r="S765" t="s">
        <v>30</v>
      </c>
      <c r="T765">
        <v>62</v>
      </c>
      <c r="U765" t="s">
        <v>2057</v>
      </c>
      <c r="V765" t="s">
        <v>2066</v>
      </c>
      <c r="W765">
        <v>122.6</v>
      </c>
      <c r="X765">
        <v>19</v>
      </c>
      <c r="Y765">
        <v>5</v>
      </c>
      <c r="Z765">
        <v>4</v>
      </c>
      <c r="AA765">
        <f>datos[[#This Row],[mindfulness_minutes_per_day]]/60</f>
        <v>6.6666666666666666E-2</v>
      </c>
    </row>
    <row r="766" spans="1:27" hidden="1" x14ac:dyDescent="0.25">
      <c r="A766" t="s">
        <v>795</v>
      </c>
      <c r="B766">
        <v>28</v>
      </c>
      <c r="C766" t="s">
        <v>26</v>
      </c>
      <c r="D766">
        <v>2.4</v>
      </c>
      <c r="E766">
        <v>2.8</v>
      </c>
      <c r="F766">
        <v>1.2</v>
      </c>
      <c r="G766">
        <v>1.3</v>
      </c>
      <c r="H766">
        <v>0.4</v>
      </c>
      <c r="I766">
        <v>3.4</v>
      </c>
      <c r="J766">
        <v>0.2</v>
      </c>
      <c r="K766">
        <v>1.1000000000000001</v>
      </c>
      <c r="L766">
        <v>2</v>
      </c>
      <c r="M766">
        <v>8.6999999999999993</v>
      </c>
      <c r="N766">
        <v>10</v>
      </c>
      <c r="O766">
        <v>5</v>
      </c>
      <c r="P766">
        <v>6</v>
      </c>
      <c r="Q766">
        <v>1.5</v>
      </c>
      <c r="R766">
        <f>datos[[#This Row],[physical_activity_hours_per_week]]/7</f>
        <v>0.21428571428571427</v>
      </c>
      <c r="S766" t="s">
        <v>34</v>
      </c>
      <c r="T766">
        <v>53</v>
      </c>
      <c r="U766" t="s">
        <v>2057</v>
      </c>
      <c r="V766" t="s">
        <v>2066</v>
      </c>
      <c r="W766">
        <v>213</v>
      </c>
      <c r="X766">
        <v>19</v>
      </c>
      <c r="Y766">
        <v>16</v>
      </c>
      <c r="Z766">
        <v>12.7</v>
      </c>
      <c r="AA766">
        <f>datos[[#This Row],[mindfulness_minutes_per_day]]/60</f>
        <v>0.21166666666666664</v>
      </c>
    </row>
    <row r="767" spans="1:27" hidden="1" x14ac:dyDescent="0.25">
      <c r="A767" t="s">
        <v>796</v>
      </c>
      <c r="B767">
        <v>20</v>
      </c>
      <c r="C767" t="s">
        <v>29</v>
      </c>
      <c r="D767">
        <v>6.4</v>
      </c>
      <c r="E767">
        <v>3</v>
      </c>
      <c r="F767">
        <v>0.8</v>
      </c>
      <c r="G767">
        <v>1</v>
      </c>
      <c r="H767">
        <v>2</v>
      </c>
      <c r="I767">
        <v>0.2</v>
      </c>
      <c r="J767">
        <v>2.4</v>
      </c>
      <c r="K767">
        <v>4.4000000000000004</v>
      </c>
      <c r="L767">
        <v>0.1</v>
      </c>
      <c r="M767">
        <v>6.8</v>
      </c>
      <c r="N767">
        <v>1</v>
      </c>
      <c r="O767">
        <v>2</v>
      </c>
      <c r="P767">
        <v>2</v>
      </c>
      <c r="Q767">
        <v>2.4</v>
      </c>
      <c r="R767">
        <f>datos[[#This Row],[physical_activity_hours_per_week]]/7</f>
        <v>0.34285714285714286</v>
      </c>
      <c r="S767" t="s">
        <v>27</v>
      </c>
      <c r="T767">
        <v>64</v>
      </c>
      <c r="U767" t="s">
        <v>2057</v>
      </c>
      <c r="V767" t="s">
        <v>2066</v>
      </c>
      <c r="W767">
        <v>169.3</v>
      </c>
      <c r="X767">
        <v>14</v>
      </c>
      <c r="Y767">
        <v>4</v>
      </c>
      <c r="Z767">
        <v>21.4</v>
      </c>
      <c r="AA767">
        <f>datos[[#This Row],[mindfulness_minutes_per_day]]/60</f>
        <v>0.35666666666666663</v>
      </c>
    </row>
    <row r="768" spans="1:27" hidden="1" x14ac:dyDescent="0.25">
      <c r="A768" t="s">
        <v>797</v>
      </c>
      <c r="B768">
        <v>50</v>
      </c>
      <c r="C768" t="s">
        <v>26</v>
      </c>
      <c r="D768">
        <v>3.9</v>
      </c>
      <c r="E768">
        <v>3</v>
      </c>
      <c r="F768">
        <v>2</v>
      </c>
      <c r="G768">
        <v>1.1000000000000001</v>
      </c>
      <c r="H768">
        <v>0.1</v>
      </c>
      <c r="I768">
        <v>4.0999999999999996</v>
      </c>
      <c r="J768">
        <v>0.5</v>
      </c>
      <c r="K768">
        <v>3.4</v>
      </c>
      <c r="L768">
        <v>1.8</v>
      </c>
      <c r="M768">
        <v>4.5999999999999996</v>
      </c>
      <c r="N768">
        <v>10</v>
      </c>
      <c r="O768">
        <v>3</v>
      </c>
      <c r="P768">
        <v>3</v>
      </c>
      <c r="Q768">
        <v>1.9</v>
      </c>
      <c r="R768">
        <f>datos[[#This Row],[physical_activity_hours_per_week]]/7</f>
        <v>0.27142857142857141</v>
      </c>
      <c r="S768" t="s">
        <v>30</v>
      </c>
      <c r="T768">
        <v>20</v>
      </c>
      <c r="U768" t="s">
        <v>2066</v>
      </c>
      <c r="V768" t="s">
        <v>2057</v>
      </c>
      <c r="W768">
        <v>99.2</v>
      </c>
      <c r="X768">
        <v>19</v>
      </c>
      <c r="Y768">
        <v>20</v>
      </c>
      <c r="Z768">
        <v>18.7</v>
      </c>
      <c r="AA768">
        <f>datos[[#This Row],[mindfulness_minutes_per_day]]/60</f>
        <v>0.31166666666666665</v>
      </c>
    </row>
    <row r="769" spans="1:27" hidden="1" x14ac:dyDescent="0.25">
      <c r="A769" t="s">
        <v>798</v>
      </c>
      <c r="B769">
        <v>24</v>
      </c>
      <c r="C769" t="s">
        <v>26</v>
      </c>
      <c r="D769">
        <v>4.0999999999999996</v>
      </c>
      <c r="E769">
        <v>2.7</v>
      </c>
      <c r="F769">
        <v>3.6</v>
      </c>
      <c r="G769">
        <v>1.1000000000000001</v>
      </c>
      <c r="H769">
        <v>1.4</v>
      </c>
      <c r="I769">
        <v>3.7</v>
      </c>
      <c r="J769">
        <v>2.9</v>
      </c>
      <c r="K769">
        <v>2.2000000000000002</v>
      </c>
      <c r="L769">
        <v>2.1</v>
      </c>
      <c r="M769">
        <v>8.1999999999999993</v>
      </c>
      <c r="N769">
        <v>8</v>
      </c>
      <c r="O769">
        <v>9</v>
      </c>
      <c r="P769">
        <v>9</v>
      </c>
      <c r="Q769">
        <v>2.6</v>
      </c>
      <c r="R769">
        <f>datos[[#This Row],[physical_activity_hours_per_week]]/7</f>
        <v>0.37142857142857144</v>
      </c>
      <c r="S769" t="s">
        <v>27</v>
      </c>
      <c r="T769">
        <v>59</v>
      </c>
      <c r="U769" t="s">
        <v>2057</v>
      </c>
      <c r="V769" t="s">
        <v>2057</v>
      </c>
      <c r="W769">
        <v>146</v>
      </c>
      <c r="X769">
        <v>0</v>
      </c>
      <c r="Y769">
        <v>4</v>
      </c>
      <c r="Z769">
        <v>3.9</v>
      </c>
      <c r="AA769">
        <f>datos[[#This Row],[mindfulness_minutes_per_day]]/60</f>
        <v>6.5000000000000002E-2</v>
      </c>
    </row>
    <row r="770" spans="1:27" hidden="1" x14ac:dyDescent="0.25">
      <c r="A770" t="s">
        <v>799</v>
      </c>
      <c r="B770">
        <v>36</v>
      </c>
      <c r="C770" t="s">
        <v>29</v>
      </c>
      <c r="D770">
        <v>7.3</v>
      </c>
      <c r="E770">
        <v>3.7</v>
      </c>
      <c r="F770">
        <v>1.7</v>
      </c>
      <c r="G770">
        <v>1.7</v>
      </c>
      <c r="H770">
        <v>0</v>
      </c>
      <c r="I770">
        <v>3.3</v>
      </c>
      <c r="J770">
        <v>0.2</v>
      </c>
      <c r="K770">
        <v>1.7</v>
      </c>
      <c r="L770">
        <v>0.5</v>
      </c>
      <c r="M770">
        <v>6.5</v>
      </c>
      <c r="N770">
        <v>5</v>
      </c>
      <c r="O770">
        <v>5</v>
      </c>
      <c r="P770">
        <v>7</v>
      </c>
      <c r="Q770">
        <v>4.0999999999999996</v>
      </c>
      <c r="R770">
        <f>datos[[#This Row],[physical_activity_hours_per_week]]/7</f>
        <v>0.58571428571428563</v>
      </c>
      <c r="S770" t="s">
        <v>27</v>
      </c>
      <c r="T770">
        <v>34</v>
      </c>
      <c r="U770" t="s">
        <v>2066</v>
      </c>
      <c r="V770" t="s">
        <v>2066</v>
      </c>
      <c r="W770">
        <v>65.099999999999994</v>
      </c>
      <c r="X770">
        <v>18</v>
      </c>
      <c r="Y770">
        <v>18</v>
      </c>
      <c r="Z770">
        <v>3.8</v>
      </c>
      <c r="AA770">
        <f>datos[[#This Row],[mindfulness_minutes_per_day]]/60</f>
        <v>6.3333333333333325E-2</v>
      </c>
    </row>
    <row r="771" spans="1:27" hidden="1" x14ac:dyDescent="0.25">
      <c r="A771" t="s">
        <v>800</v>
      </c>
      <c r="B771">
        <v>40</v>
      </c>
      <c r="C771" t="s">
        <v>29</v>
      </c>
      <c r="D771">
        <v>8.4</v>
      </c>
      <c r="E771">
        <v>1.6</v>
      </c>
      <c r="F771">
        <v>2.9</v>
      </c>
      <c r="G771">
        <v>0</v>
      </c>
      <c r="H771">
        <v>1.4</v>
      </c>
      <c r="I771">
        <v>2.4</v>
      </c>
      <c r="J771">
        <v>0</v>
      </c>
      <c r="K771">
        <v>2.2999999999999998</v>
      </c>
      <c r="L771">
        <v>0.3</v>
      </c>
      <c r="M771">
        <v>7.4</v>
      </c>
      <c r="N771">
        <v>10</v>
      </c>
      <c r="O771">
        <v>1</v>
      </c>
      <c r="P771">
        <v>6</v>
      </c>
      <c r="Q771">
        <v>4.0999999999999996</v>
      </c>
      <c r="R771">
        <f>datos[[#This Row],[physical_activity_hours_per_week]]/7</f>
        <v>0.58571428571428563</v>
      </c>
      <c r="S771" t="s">
        <v>30</v>
      </c>
      <c r="T771">
        <v>73</v>
      </c>
      <c r="U771" t="s">
        <v>2057</v>
      </c>
      <c r="V771" t="s">
        <v>2066</v>
      </c>
      <c r="W771">
        <v>139.9</v>
      </c>
      <c r="X771">
        <v>3</v>
      </c>
      <c r="Y771">
        <v>10</v>
      </c>
      <c r="Z771">
        <v>20</v>
      </c>
      <c r="AA771">
        <f>datos[[#This Row],[mindfulness_minutes_per_day]]/60</f>
        <v>0.33333333333333331</v>
      </c>
    </row>
    <row r="772" spans="1:27" hidden="1" x14ac:dyDescent="0.25">
      <c r="A772" t="s">
        <v>801</v>
      </c>
      <c r="B772">
        <v>20</v>
      </c>
      <c r="C772" t="s">
        <v>26</v>
      </c>
      <c r="D772">
        <v>4.5</v>
      </c>
      <c r="E772">
        <v>1.7</v>
      </c>
      <c r="F772">
        <v>1.2</v>
      </c>
      <c r="G772">
        <v>0.7</v>
      </c>
      <c r="H772">
        <v>0</v>
      </c>
      <c r="I772">
        <v>1.5</v>
      </c>
      <c r="J772">
        <v>2.2000000000000002</v>
      </c>
      <c r="K772">
        <v>4.8</v>
      </c>
      <c r="L772">
        <v>0</v>
      </c>
      <c r="M772">
        <v>6.6</v>
      </c>
      <c r="N772">
        <v>4</v>
      </c>
      <c r="O772">
        <v>5</v>
      </c>
      <c r="P772">
        <v>5</v>
      </c>
      <c r="Q772">
        <v>0</v>
      </c>
      <c r="R772">
        <f>datos[[#This Row],[physical_activity_hours_per_week]]/7</f>
        <v>0</v>
      </c>
      <c r="S772" t="s">
        <v>27</v>
      </c>
      <c r="T772">
        <v>51</v>
      </c>
      <c r="U772" t="s">
        <v>2066</v>
      </c>
      <c r="V772" t="s">
        <v>2057</v>
      </c>
      <c r="W772">
        <v>153.80000000000001</v>
      </c>
      <c r="X772">
        <v>13</v>
      </c>
      <c r="Y772">
        <v>0</v>
      </c>
      <c r="Z772">
        <v>26.8</v>
      </c>
      <c r="AA772">
        <f>datos[[#This Row],[mindfulness_minutes_per_day]]/60</f>
        <v>0.44666666666666666</v>
      </c>
    </row>
    <row r="773" spans="1:27" hidden="1" x14ac:dyDescent="0.25">
      <c r="A773" t="s">
        <v>802</v>
      </c>
      <c r="B773">
        <v>40</v>
      </c>
      <c r="C773" t="s">
        <v>29</v>
      </c>
      <c r="D773">
        <v>5.9</v>
      </c>
      <c r="E773">
        <v>3.8</v>
      </c>
      <c r="F773">
        <v>0.7</v>
      </c>
      <c r="G773">
        <v>1.4</v>
      </c>
      <c r="H773">
        <v>0.9</v>
      </c>
      <c r="I773">
        <v>0.7</v>
      </c>
      <c r="J773">
        <v>1.9</v>
      </c>
      <c r="K773">
        <v>1.4</v>
      </c>
      <c r="L773">
        <v>3.3</v>
      </c>
      <c r="M773">
        <v>7</v>
      </c>
      <c r="N773">
        <v>3</v>
      </c>
      <c r="O773">
        <v>3</v>
      </c>
      <c r="P773">
        <v>3</v>
      </c>
      <c r="Q773">
        <v>1.9</v>
      </c>
      <c r="R773">
        <f>datos[[#This Row],[physical_activity_hours_per_week]]/7</f>
        <v>0.27142857142857141</v>
      </c>
      <c r="S773" t="s">
        <v>27</v>
      </c>
      <c r="T773">
        <v>53</v>
      </c>
      <c r="U773" t="s">
        <v>2066</v>
      </c>
      <c r="V773" t="s">
        <v>2057</v>
      </c>
      <c r="W773">
        <v>157</v>
      </c>
      <c r="X773">
        <v>0</v>
      </c>
      <c r="Y773">
        <v>12</v>
      </c>
      <c r="Z773">
        <v>8.8000000000000007</v>
      </c>
      <c r="AA773">
        <f>datos[[#This Row],[mindfulness_minutes_per_day]]/60</f>
        <v>0.14666666666666667</v>
      </c>
    </row>
    <row r="774" spans="1:27" hidden="1" x14ac:dyDescent="0.25">
      <c r="A774" t="s">
        <v>803</v>
      </c>
      <c r="B774">
        <v>48</v>
      </c>
      <c r="C774" t="s">
        <v>29</v>
      </c>
      <c r="D774">
        <v>5.9</v>
      </c>
      <c r="E774">
        <v>2.8</v>
      </c>
      <c r="F774">
        <v>2.5</v>
      </c>
      <c r="G774">
        <v>1.6</v>
      </c>
      <c r="H774">
        <v>1.1000000000000001</v>
      </c>
      <c r="I774">
        <v>0.1</v>
      </c>
      <c r="J774">
        <v>3.3</v>
      </c>
      <c r="K774">
        <v>0.4</v>
      </c>
      <c r="L774">
        <v>0.5</v>
      </c>
      <c r="M774">
        <v>7.3</v>
      </c>
      <c r="N774">
        <v>9</v>
      </c>
      <c r="O774">
        <v>1</v>
      </c>
      <c r="P774">
        <v>4</v>
      </c>
      <c r="Q774">
        <v>2.2999999999999998</v>
      </c>
      <c r="R774">
        <f>datos[[#This Row],[physical_activity_hours_per_week]]/7</f>
        <v>0.32857142857142857</v>
      </c>
      <c r="S774" t="s">
        <v>30</v>
      </c>
      <c r="T774">
        <v>54</v>
      </c>
      <c r="U774" t="s">
        <v>2066</v>
      </c>
      <c r="V774" t="s">
        <v>2057</v>
      </c>
      <c r="W774">
        <v>243.9</v>
      </c>
      <c r="X774">
        <v>4</v>
      </c>
      <c r="Y774">
        <v>16</v>
      </c>
      <c r="Z774">
        <v>19.7</v>
      </c>
      <c r="AA774">
        <f>datos[[#This Row],[mindfulness_minutes_per_day]]/60</f>
        <v>0.32833333333333331</v>
      </c>
    </row>
    <row r="775" spans="1:27" hidden="1" x14ac:dyDescent="0.25">
      <c r="A775" t="s">
        <v>804</v>
      </c>
      <c r="B775">
        <v>38</v>
      </c>
      <c r="C775" t="s">
        <v>26</v>
      </c>
      <c r="D775">
        <v>5.7</v>
      </c>
      <c r="E775">
        <v>4.5</v>
      </c>
      <c r="F775">
        <v>3.8</v>
      </c>
      <c r="G775">
        <v>1.2</v>
      </c>
      <c r="H775">
        <v>1.6</v>
      </c>
      <c r="I775">
        <v>2.8</v>
      </c>
      <c r="J775">
        <v>2.1</v>
      </c>
      <c r="K775">
        <v>3.4</v>
      </c>
      <c r="L775">
        <v>2.6</v>
      </c>
      <c r="M775">
        <v>7.5</v>
      </c>
      <c r="N775">
        <v>6</v>
      </c>
      <c r="O775">
        <v>3</v>
      </c>
      <c r="P775">
        <v>1</v>
      </c>
      <c r="Q775">
        <v>4.2</v>
      </c>
      <c r="R775">
        <f>datos[[#This Row],[physical_activity_hours_per_week]]/7</f>
        <v>0.6</v>
      </c>
      <c r="S775" t="s">
        <v>30</v>
      </c>
      <c r="T775">
        <v>72</v>
      </c>
      <c r="U775" t="s">
        <v>2066</v>
      </c>
      <c r="V775" t="s">
        <v>2066</v>
      </c>
      <c r="W775">
        <v>187.2</v>
      </c>
      <c r="X775">
        <v>9</v>
      </c>
      <c r="Y775">
        <v>10</v>
      </c>
      <c r="Z775">
        <v>0</v>
      </c>
      <c r="AA775">
        <f>datos[[#This Row],[mindfulness_minutes_per_day]]/60</f>
        <v>0</v>
      </c>
    </row>
    <row r="776" spans="1:27" hidden="1" x14ac:dyDescent="0.25">
      <c r="A776" t="s">
        <v>805</v>
      </c>
      <c r="B776">
        <v>20</v>
      </c>
      <c r="C776" t="s">
        <v>26</v>
      </c>
      <c r="D776">
        <v>6.1</v>
      </c>
      <c r="E776">
        <v>3.6</v>
      </c>
      <c r="F776">
        <v>2.2000000000000002</v>
      </c>
      <c r="G776">
        <v>0.9</v>
      </c>
      <c r="H776">
        <v>1.2</v>
      </c>
      <c r="I776">
        <v>3.3</v>
      </c>
      <c r="J776">
        <v>1.1000000000000001</v>
      </c>
      <c r="K776">
        <v>3.8</v>
      </c>
      <c r="L776">
        <v>1</v>
      </c>
      <c r="M776">
        <v>6.7</v>
      </c>
      <c r="N776">
        <v>1</v>
      </c>
      <c r="O776">
        <v>6</v>
      </c>
      <c r="P776">
        <v>5</v>
      </c>
      <c r="Q776">
        <v>0.2</v>
      </c>
      <c r="R776">
        <f>datos[[#This Row],[physical_activity_hours_per_week]]/7</f>
        <v>2.8571428571428574E-2</v>
      </c>
      <c r="S776" t="s">
        <v>30</v>
      </c>
      <c r="T776">
        <v>68</v>
      </c>
      <c r="U776" t="s">
        <v>2066</v>
      </c>
      <c r="V776" t="s">
        <v>2066</v>
      </c>
      <c r="W776">
        <v>91.5</v>
      </c>
      <c r="X776">
        <v>8</v>
      </c>
      <c r="Y776">
        <v>17</v>
      </c>
      <c r="Z776">
        <v>3.3</v>
      </c>
      <c r="AA776">
        <f>datos[[#This Row],[mindfulness_minutes_per_day]]/60</f>
        <v>5.5E-2</v>
      </c>
    </row>
    <row r="777" spans="1:27" hidden="1" x14ac:dyDescent="0.25">
      <c r="A777" t="s">
        <v>806</v>
      </c>
      <c r="B777">
        <v>62</v>
      </c>
      <c r="C777" t="s">
        <v>29</v>
      </c>
      <c r="D777">
        <v>7.5</v>
      </c>
      <c r="E777">
        <v>2.2000000000000002</v>
      </c>
      <c r="F777">
        <v>2.8</v>
      </c>
      <c r="G777">
        <v>1.9</v>
      </c>
      <c r="H777">
        <v>0.3</v>
      </c>
      <c r="I777">
        <v>1.9</v>
      </c>
      <c r="J777">
        <v>1.4</v>
      </c>
      <c r="K777">
        <v>4.4000000000000004</v>
      </c>
      <c r="L777">
        <v>2.2999999999999998</v>
      </c>
      <c r="M777">
        <v>5.6</v>
      </c>
      <c r="N777">
        <v>8</v>
      </c>
      <c r="O777">
        <v>10</v>
      </c>
      <c r="P777">
        <v>7</v>
      </c>
      <c r="Q777">
        <v>4.4000000000000004</v>
      </c>
      <c r="R777">
        <f>datos[[#This Row],[physical_activity_hours_per_week]]/7</f>
        <v>0.62857142857142867</v>
      </c>
      <c r="S777" t="s">
        <v>27</v>
      </c>
      <c r="T777">
        <v>69</v>
      </c>
      <c r="U777" t="s">
        <v>2057</v>
      </c>
      <c r="V777" t="s">
        <v>2057</v>
      </c>
      <c r="W777">
        <v>155.4</v>
      </c>
      <c r="X777">
        <v>16</v>
      </c>
      <c r="Y777">
        <v>3</v>
      </c>
      <c r="Z777">
        <v>1.9</v>
      </c>
      <c r="AA777">
        <f>datos[[#This Row],[mindfulness_minutes_per_day]]/60</f>
        <v>3.1666666666666662E-2</v>
      </c>
    </row>
    <row r="778" spans="1:27" hidden="1" x14ac:dyDescent="0.25">
      <c r="A778" t="s">
        <v>807</v>
      </c>
      <c r="B778">
        <v>40</v>
      </c>
      <c r="C778" t="s">
        <v>26</v>
      </c>
      <c r="D778">
        <v>4.7</v>
      </c>
      <c r="E778">
        <v>3.9</v>
      </c>
      <c r="F778">
        <v>3.5</v>
      </c>
      <c r="G778">
        <v>1.1000000000000001</v>
      </c>
      <c r="H778">
        <v>0.3</v>
      </c>
      <c r="I778">
        <v>1.4</v>
      </c>
      <c r="J778">
        <v>5.9</v>
      </c>
      <c r="K778">
        <v>2</v>
      </c>
      <c r="L778">
        <v>1.8</v>
      </c>
      <c r="M778">
        <v>6.7</v>
      </c>
      <c r="N778">
        <v>10</v>
      </c>
      <c r="O778">
        <v>5</v>
      </c>
      <c r="P778">
        <v>2</v>
      </c>
      <c r="Q778">
        <v>0.7</v>
      </c>
      <c r="R778">
        <f>datos[[#This Row],[physical_activity_hours_per_week]]/7</f>
        <v>9.9999999999999992E-2</v>
      </c>
      <c r="S778" t="s">
        <v>27</v>
      </c>
      <c r="T778">
        <v>78</v>
      </c>
      <c r="U778" t="s">
        <v>2066</v>
      </c>
      <c r="V778" t="s">
        <v>2057</v>
      </c>
      <c r="W778">
        <v>146.69999999999999</v>
      </c>
      <c r="X778">
        <v>13</v>
      </c>
      <c r="Y778">
        <v>9</v>
      </c>
      <c r="Z778">
        <v>13.3</v>
      </c>
      <c r="AA778">
        <f>datos[[#This Row],[mindfulness_minutes_per_day]]/60</f>
        <v>0.22166666666666668</v>
      </c>
    </row>
    <row r="779" spans="1:27" hidden="1" x14ac:dyDescent="0.25">
      <c r="A779" t="s">
        <v>808</v>
      </c>
      <c r="B779">
        <v>40</v>
      </c>
      <c r="C779" t="s">
        <v>29</v>
      </c>
      <c r="D779">
        <v>2.9</v>
      </c>
      <c r="E779">
        <v>4.8</v>
      </c>
      <c r="F779">
        <v>2</v>
      </c>
      <c r="G779">
        <v>1</v>
      </c>
      <c r="H779">
        <v>0</v>
      </c>
      <c r="I779">
        <v>2.1</v>
      </c>
      <c r="J779">
        <v>1</v>
      </c>
      <c r="K779">
        <v>2.1</v>
      </c>
      <c r="L779">
        <v>3.3</v>
      </c>
      <c r="M779">
        <v>7.4</v>
      </c>
      <c r="N779">
        <v>2</v>
      </c>
      <c r="O779">
        <v>1</v>
      </c>
      <c r="P779">
        <v>8</v>
      </c>
      <c r="Q779">
        <v>3.5</v>
      </c>
      <c r="R779">
        <f>datos[[#This Row],[physical_activity_hours_per_week]]/7</f>
        <v>0.5</v>
      </c>
      <c r="S779" t="s">
        <v>27</v>
      </c>
      <c r="T779">
        <v>47</v>
      </c>
      <c r="U779" t="s">
        <v>2057</v>
      </c>
      <c r="V779" t="s">
        <v>2066</v>
      </c>
      <c r="W779">
        <v>243.3</v>
      </c>
      <c r="X779">
        <v>6</v>
      </c>
      <c r="Y779">
        <v>10</v>
      </c>
      <c r="Z779">
        <v>8.6</v>
      </c>
      <c r="AA779">
        <f>datos[[#This Row],[mindfulness_minutes_per_day]]/60</f>
        <v>0.14333333333333334</v>
      </c>
    </row>
    <row r="780" spans="1:27" hidden="1" x14ac:dyDescent="0.25">
      <c r="A780" t="s">
        <v>809</v>
      </c>
      <c r="B780">
        <v>49</v>
      </c>
      <c r="C780" t="s">
        <v>26</v>
      </c>
      <c r="D780">
        <v>9.4</v>
      </c>
      <c r="E780">
        <v>3.7</v>
      </c>
      <c r="F780">
        <v>1.8</v>
      </c>
      <c r="G780">
        <v>1.7</v>
      </c>
      <c r="H780">
        <v>1.7</v>
      </c>
      <c r="I780">
        <v>1.2</v>
      </c>
      <c r="J780">
        <v>2.6</v>
      </c>
      <c r="K780">
        <v>5.0999999999999996</v>
      </c>
      <c r="L780">
        <v>2.6</v>
      </c>
      <c r="M780">
        <v>5.6</v>
      </c>
      <c r="N780">
        <v>9</v>
      </c>
      <c r="O780">
        <v>2</v>
      </c>
      <c r="P780">
        <v>10</v>
      </c>
      <c r="Q780">
        <v>5.2</v>
      </c>
      <c r="R780">
        <f>datos[[#This Row],[physical_activity_hours_per_week]]/7</f>
        <v>0.74285714285714288</v>
      </c>
      <c r="S780" t="s">
        <v>34</v>
      </c>
      <c r="T780">
        <v>36</v>
      </c>
      <c r="U780" t="s">
        <v>2057</v>
      </c>
      <c r="V780" t="s">
        <v>2057</v>
      </c>
      <c r="W780">
        <v>127.9</v>
      </c>
      <c r="X780">
        <v>17</v>
      </c>
      <c r="Y780">
        <v>17</v>
      </c>
      <c r="Z780">
        <v>11.9</v>
      </c>
      <c r="AA780">
        <f>datos[[#This Row],[mindfulness_minutes_per_day]]/60</f>
        <v>0.19833333333333333</v>
      </c>
    </row>
    <row r="781" spans="1:27" hidden="1" x14ac:dyDescent="0.25">
      <c r="A781" t="s">
        <v>810</v>
      </c>
      <c r="B781">
        <v>53</v>
      </c>
      <c r="C781" t="s">
        <v>26</v>
      </c>
      <c r="D781">
        <v>8.1999999999999993</v>
      </c>
      <c r="E781">
        <v>4</v>
      </c>
      <c r="F781">
        <v>2.5</v>
      </c>
      <c r="G781">
        <v>1.2</v>
      </c>
      <c r="H781">
        <v>1.7</v>
      </c>
      <c r="I781">
        <v>2</v>
      </c>
      <c r="J781">
        <v>2.5</v>
      </c>
      <c r="K781">
        <v>3.3</v>
      </c>
      <c r="L781">
        <v>1.4</v>
      </c>
      <c r="M781">
        <v>5.2</v>
      </c>
      <c r="N781">
        <v>7</v>
      </c>
      <c r="O781">
        <v>5</v>
      </c>
      <c r="P781">
        <v>6</v>
      </c>
      <c r="Q781">
        <v>0.5</v>
      </c>
      <c r="R781">
        <f>datos[[#This Row],[physical_activity_hours_per_week]]/7</f>
        <v>7.1428571428571425E-2</v>
      </c>
      <c r="S781" t="s">
        <v>34</v>
      </c>
      <c r="T781">
        <v>65</v>
      </c>
      <c r="U781" t="s">
        <v>2057</v>
      </c>
      <c r="V781" t="s">
        <v>2066</v>
      </c>
      <c r="W781">
        <v>156.5</v>
      </c>
      <c r="X781">
        <v>9</v>
      </c>
      <c r="Y781">
        <v>0</v>
      </c>
      <c r="Z781">
        <v>19.8</v>
      </c>
      <c r="AA781">
        <f>datos[[#This Row],[mindfulness_minutes_per_day]]/60</f>
        <v>0.33</v>
      </c>
    </row>
    <row r="782" spans="1:27" hidden="1" x14ac:dyDescent="0.25">
      <c r="A782" t="s">
        <v>811</v>
      </c>
      <c r="B782">
        <v>48</v>
      </c>
      <c r="C782" t="s">
        <v>26</v>
      </c>
      <c r="D782">
        <v>3.8</v>
      </c>
      <c r="E782">
        <v>2.7</v>
      </c>
      <c r="F782">
        <v>2.7</v>
      </c>
      <c r="G782">
        <v>1.5</v>
      </c>
      <c r="H782">
        <v>2.2000000000000002</v>
      </c>
      <c r="I782">
        <v>1.2</v>
      </c>
      <c r="J782">
        <v>2.7</v>
      </c>
      <c r="K782">
        <v>2.4</v>
      </c>
      <c r="L782">
        <v>1.5</v>
      </c>
      <c r="M782">
        <v>8.1</v>
      </c>
      <c r="N782">
        <v>3</v>
      </c>
      <c r="O782">
        <v>9</v>
      </c>
      <c r="P782">
        <v>10</v>
      </c>
      <c r="Q782">
        <v>3.5</v>
      </c>
      <c r="R782">
        <f>datos[[#This Row],[physical_activity_hours_per_week]]/7</f>
        <v>0.5</v>
      </c>
      <c r="S782" t="s">
        <v>27</v>
      </c>
      <c r="T782">
        <v>30</v>
      </c>
      <c r="U782" t="s">
        <v>2066</v>
      </c>
      <c r="V782" t="s">
        <v>2066</v>
      </c>
      <c r="W782">
        <v>163.4</v>
      </c>
      <c r="X782">
        <v>3</v>
      </c>
      <c r="Y782">
        <v>3</v>
      </c>
      <c r="Z782">
        <v>4.8</v>
      </c>
      <c r="AA782">
        <f>datos[[#This Row],[mindfulness_minutes_per_day]]/60</f>
        <v>0.08</v>
      </c>
    </row>
    <row r="783" spans="1:27" hidden="1" x14ac:dyDescent="0.25">
      <c r="A783" t="s">
        <v>812</v>
      </c>
      <c r="B783">
        <v>39</v>
      </c>
      <c r="C783" t="s">
        <v>26</v>
      </c>
      <c r="D783">
        <v>6.3</v>
      </c>
      <c r="E783">
        <v>4.5</v>
      </c>
      <c r="F783">
        <v>0.6</v>
      </c>
      <c r="G783">
        <v>1.5</v>
      </c>
      <c r="H783">
        <v>1</v>
      </c>
      <c r="I783">
        <v>2.7</v>
      </c>
      <c r="J783">
        <v>2.6</v>
      </c>
      <c r="K783">
        <v>3.2</v>
      </c>
      <c r="L783">
        <v>1.9</v>
      </c>
      <c r="M783">
        <v>8.5</v>
      </c>
      <c r="N783">
        <v>4</v>
      </c>
      <c r="O783">
        <v>5</v>
      </c>
      <c r="P783">
        <v>3</v>
      </c>
      <c r="Q783">
        <v>2.6</v>
      </c>
      <c r="R783">
        <f>datos[[#This Row],[physical_activity_hours_per_week]]/7</f>
        <v>0.37142857142857144</v>
      </c>
      <c r="S783" t="s">
        <v>27</v>
      </c>
      <c r="T783">
        <v>42</v>
      </c>
      <c r="U783" t="s">
        <v>2057</v>
      </c>
      <c r="V783" t="s">
        <v>2066</v>
      </c>
      <c r="W783">
        <v>96.5</v>
      </c>
      <c r="X783">
        <v>13</v>
      </c>
      <c r="Y783">
        <v>4</v>
      </c>
      <c r="Z783">
        <v>10.8</v>
      </c>
      <c r="AA783">
        <f>datos[[#This Row],[mindfulness_minutes_per_day]]/60</f>
        <v>0.18000000000000002</v>
      </c>
    </row>
    <row r="784" spans="1:27" hidden="1" x14ac:dyDescent="0.25">
      <c r="A784" t="s">
        <v>813</v>
      </c>
      <c r="B784">
        <v>29</v>
      </c>
      <c r="C784" t="s">
        <v>32</v>
      </c>
      <c r="D784">
        <v>8</v>
      </c>
      <c r="E784">
        <v>2.1</v>
      </c>
      <c r="F784">
        <v>2.2999999999999998</v>
      </c>
      <c r="G784">
        <v>0.8</v>
      </c>
      <c r="H784">
        <v>0</v>
      </c>
      <c r="I784">
        <v>3.5</v>
      </c>
      <c r="J784">
        <v>1.7</v>
      </c>
      <c r="K784">
        <v>1.9</v>
      </c>
      <c r="L784">
        <v>3.9</v>
      </c>
      <c r="M784">
        <v>6.5</v>
      </c>
      <c r="N784">
        <v>3</v>
      </c>
      <c r="O784">
        <v>5</v>
      </c>
      <c r="P784">
        <v>2</v>
      </c>
      <c r="Q784">
        <v>1</v>
      </c>
      <c r="R784">
        <f>datos[[#This Row],[physical_activity_hours_per_week]]/7</f>
        <v>0.14285714285714285</v>
      </c>
      <c r="S784" t="s">
        <v>30</v>
      </c>
      <c r="T784">
        <v>74</v>
      </c>
      <c r="U784" t="s">
        <v>2066</v>
      </c>
      <c r="V784" t="s">
        <v>2057</v>
      </c>
      <c r="W784">
        <v>73.8</v>
      </c>
      <c r="X784">
        <v>2</v>
      </c>
      <c r="Y784">
        <v>1</v>
      </c>
      <c r="Z784">
        <v>0</v>
      </c>
      <c r="AA784">
        <f>datos[[#This Row],[mindfulness_minutes_per_day]]/60</f>
        <v>0</v>
      </c>
    </row>
    <row r="785" spans="1:27" hidden="1" x14ac:dyDescent="0.25">
      <c r="A785" t="s">
        <v>814</v>
      </c>
      <c r="B785">
        <v>21</v>
      </c>
      <c r="C785" t="s">
        <v>29</v>
      </c>
      <c r="D785">
        <v>7.5</v>
      </c>
      <c r="E785">
        <v>3.5</v>
      </c>
      <c r="F785">
        <v>2</v>
      </c>
      <c r="G785">
        <v>1.9</v>
      </c>
      <c r="H785">
        <v>1.2</v>
      </c>
      <c r="I785">
        <v>2.6</v>
      </c>
      <c r="J785">
        <v>0</v>
      </c>
      <c r="K785">
        <v>2.9</v>
      </c>
      <c r="L785">
        <v>1.3</v>
      </c>
      <c r="M785">
        <v>7.2</v>
      </c>
      <c r="N785">
        <v>6</v>
      </c>
      <c r="O785">
        <v>1</v>
      </c>
      <c r="P785">
        <v>8</v>
      </c>
      <c r="Q785">
        <v>0.6</v>
      </c>
      <c r="R785">
        <f>datos[[#This Row],[physical_activity_hours_per_week]]/7</f>
        <v>8.5714285714285715E-2</v>
      </c>
      <c r="S785" t="s">
        <v>27</v>
      </c>
      <c r="T785">
        <v>45</v>
      </c>
      <c r="U785" t="s">
        <v>2066</v>
      </c>
      <c r="V785" t="s">
        <v>2066</v>
      </c>
      <c r="W785">
        <v>138.69999999999999</v>
      </c>
      <c r="X785">
        <v>10</v>
      </c>
      <c r="Y785">
        <v>11</v>
      </c>
      <c r="Z785">
        <v>19.3</v>
      </c>
      <c r="AA785">
        <f>datos[[#This Row],[mindfulness_minutes_per_day]]/60</f>
        <v>0.32166666666666666</v>
      </c>
    </row>
    <row r="786" spans="1:27" hidden="1" x14ac:dyDescent="0.25">
      <c r="A786" t="s">
        <v>815</v>
      </c>
      <c r="B786">
        <v>45</v>
      </c>
      <c r="C786" t="s">
        <v>26</v>
      </c>
      <c r="D786">
        <v>6.9</v>
      </c>
      <c r="E786">
        <v>6.9</v>
      </c>
      <c r="F786">
        <v>1.2</v>
      </c>
      <c r="G786">
        <v>0</v>
      </c>
      <c r="H786">
        <v>1.5</v>
      </c>
      <c r="I786">
        <v>1.9</v>
      </c>
      <c r="J786">
        <v>2.2000000000000002</v>
      </c>
      <c r="K786">
        <v>2.9</v>
      </c>
      <c r="L786">
        <v>0</v>
      </c>
      <c r="M786">
        <v>7</v>
      </c>
      <c r="N786">
        <v>9</v>
      </c>
      <c r="O786">
        <v>5</v>
      </c>
      <c r="P786">
        <v>4</v>
      </c>
      <c r="Q786">
        <v>1.6</v>
      </c>
      <c r="R786">
        <f>datos[[#This Row],[physical_activity_hours_per_week]]/7</f>
        <v>0.22857142857142859</v>
      </c>
      <c r="S786" t="s">
        <v>34</v>
      </c>
      <c r="T786">
        <v>65</v>
      </c>
      <c r="U786" t="s">
        <v>2057</v>
      </c>
      <c r="V786" t="s">
        <v>2066</v>
      </c>
      <c r="W786">
        <v>183.3</v>
      </c>
      <c r="X786">
        <v>9</v>
      </c>
      <c r="Y786">
        <v>10</v>
      </c>
      <c r="Z786">
        <v>18.8</v>
      </c>
      <c r="AA786">
        <f>datos[[#This Row],[mindfulness_minutes_per_day]]/60</f>
        <v>0.31333333333333335</v>
      </c>
    </row>
    <row r="787" spans="1:27" hidden="1" x14ac:dyDescent="0.25">
      <c r="A787" t="s">
        <v>816</v>
      </c>
      <c r="B787">
        <v>32</v>
      </c>
      <c r="C787" t="s">
        <v>29</v>
      </c>
      <c r="D787">
        <v>5.7</v>
      </c>
      <c r="E787">
        <v>3.8</v>
      </c>
      <c r="F787">
        <v>1.9</v>
      </c>
      <c r="G787">
        <v>0</v>
      </c>
      <c r="H787">
        <v>0.3</v>
      </c>
      <c r="I787">
        <v>3.2</v>
      </c>
      <c r="J787">
        <v>2</v>
      </c>
      <c r="K787">
        <v>3.6</v>
      </c>
      <c r="L787">
        <v>1.4</v>
      </c>
      <c r="M787">
        <v>3.9</v>
      </c>
      <c r="N787">
        <v>10</v>
      </c>
      <c r="O787">
        <v>8</v>
      </c>
      <c r="P787">
        <v>7</v>
      </c>
      <c r="Q787">
        <v>1.4</v>
      </c>
      <c r="R787">
        <f>datos[[#This Row],[physical_activity_hours_per_week]]/7</f>
        <v>0.19999999999999998</v>
      </c>
      <c r="S787" t="s">
        <v>30</v>
      </c>
      <c r="T787">
        <v>24</v>
      </c>
      <c r="U787" t="s">
        <v>2066</v>
      </c>
      <c r="V787" t="s">
        <v>2066</v>
      </c>
      <c r="W787">
        <v>84.4</v>
      </c>
      <c r="X787">
        <v>7</v>
      </c>
      <c r="Y787">
        <v>20</v>
      </c>
      <c r="Z787">
        <v>12.9</v>
      </c>
      <c r="AA787">
        <f>datos[[#This Row],[mindfulness_minutes_per_day]]/60</f>
        <v>0.215</v>
      </c>
    </row>
    <row r="788" spans="1:27" hidden="1" x14ac:dyDescent="0.25">
      <c r="A788" t="s">
        <v>817</v>
      </c>
      <c r="B788">
        <v>25</v>
      </c>
      <c r="C788" t="s">
        <v>29</v>
      </c>
      <c r="D788">
        <v>9.5</v>
      </c>
      <c r="E788">
        <v>2.4</v>
      </c>
      <c r="F788">
        <v>0.8</v>
      </c>
      <c r="G788">
        <v>0.7</v>
      </c>
      <c r="H788">
        <v>0.4</v>
      </c>
      <c r="I788">
        <v>2</v>
      </c>
      <c r="J788">
        <v>2.1</v>
      </c>
      <c r="K788">
        <v>1.2</v>
      </c>
      <c r="L788">
        <v>0.6</v>
      </c>
      <c r="M788">
        <v>6.7</v>
      </c>
      <c r="N788">
        <v>9</v>
      </c>
      <c r="O788">
        <v>9</v>
      </c>
      <c r="P788">
        <v>7</v>
      </c>
      <c r="Q788">
        <v>2.6</v>
      </c>
      <c r="R788">
        <f>datos[[#This Row],[physical_activity_hours_per_week]]/7</f>
        <v>0.37142857142857144</v>
      </c>
      <c r="S788" t="s">
        <v>27</v>
      </c>
      <c r="T788">
        <v>45</v>
      </c>
      <c r="U788" t="s">
        <v>2057</v>
      </c>
      <c r="V788" t="s">
        <v>2057</v>
      </c>
      <c r="W788">
        <v>145</v>
      </c>
      <c r="X788">
        <v>8</v>
      </c>
      <c r="Y788">
        <v>15</v>
      </c>
      <c r="Z788">
        <v>11</v>
      </c>
      <c r="AA788">
        <f>datos[[#This Row],[mindfulness_minutes_per_day]]/60</f>
        <v>0.18333333333333332</v>
      </c>
    </row>
    <row r="789" spans="1:27" hidden="1" x14ac:dyDescent="0.25">
      <c r="A789" t="s">
        <v>818</v>
      </c>
      <c r="B789">
        <v>40</v>
      </c>
      <c r="C789" t="s">
        <v>29</v>
      </c>
      <c r="D789">
        <v>6.4</v>
      </c>
      <c r="E789">
        <v>2.4</v>
      </c>
      <c r="F789">
        <v>0.5</v>
      </c>
      <c r="G789">
        <v>0.8</v>
      </c>
      <c r="H789">
        <v>2</v>
      </c>
      <c r="I789">
        <v>3.1</v>
      </c>
      <c r="J789">
        <v>2.7</v>
      </c>
      <c r="K789">
        <v>3</v>
      </c>
      <c r="L789">
        <v>1.4</v>
      </c>
      <c r="M789">
        <v>8.3000000000000007</v>
      </c>
      <c r="N789">
        <v>1</v>
      </c>
      <c r="O789">
        <v>10</v>
      </c>
      <c r="P789">
        <v>10</v>
      </c>
      <c r="Q789">
        <v>2.1</v>
      </c>
      <c r="R789">
        <f>datos[[#This Row],[physical_activity_hours_per_week]]/7</f>
        <v>0.3</v>
      </c>
      <c r="S789" t="s">
        <v>27</v>
      </c>
      <c r="T789">
        <v>25</v>
      </c>
      <c r="U789" t="s">
        <v>2066</v>
      </c>
      <c r="V789" t="s">
        <v>2057</v>
      </c>
      <c r="W789">
        <v>116.5</v>
      </c>
      <c r="X789">
        <v>5</v>
      </c>
      <c r="Y789">
        <v>3</v>
      </c>
      <c r="Z789">
        <v>5.9</v>
      </c>
      <c r="AA789">
        <f>datos[[#This Row],[mindfulness_minutes_per_day]]/60</f>
        <v>9.8333333333333342E-2</v>
      </c>
    </row>
    <row r="790" spans="1:27" x14ac:dyDescent="0.25">
      <c r="A790" t="s">
        <v>819</v>
      </c>
      <c r="B790">
        <v>60</v>
      </c>
      <c r="C790" t="s">
        <v>32</v>
      </c>
      <c r="D790">
        <v>5</v>
      </c>
      <c r="E790">
        <v>2.9</v>
      </c>
      <c r="F790">
        <v>2.1</v>
      </c>
      <c r="G790">
        <v>1.2</v>
      </c>
      <c r="H790">
        <v>1.6</v>
      </c>
      <c r="I790">
        <v>1.2</v>
      </c>
      <c r="J790">
        <v>1.5</v>
      </c>
      <c r="K790">
        <v>1</v>
      </c>
      <c r="L790">
        <v>2.4</v>
      </c>
      <c r="M790">
        <v>5.0999999999999996</v>
      </c>
      <c r="N790">
        <v>10</v>
      </c>
      <c r="O790">
        <v>3</v>
      </c>
      <c r="P790">
        <v>9</v>
      </c>
      <c r="Q790">
        <v>3.8</v>
      </c>
      <c r="R790">
        <f>datos[[#This Row],[physical_activity_hours_per_week]]/7</f>
        <v>0.54285714285714282</v>
      </c>
      <c r="S790" t="s">
        <v>30</v>
      </c>
      <c r="T790">
        <v>80</v>
      </c>
      <c r="U790" t="s">
        <v>2066</v>
      </c>
      <c r="V790" t="s">
        <v>2066</v>
      </c>
      <c r="W790">
        <v>53.2</v>
      </c>
      <c r="X790">
        <v>13</v>
      </c>
      <c r="Y790">
        <v>6</v>
      </c>
      <c r="Z790">
        <v>0</v>
      </c>
      <c r="AA790">
        <f>datos[[#This Row],[mindfulness_minutes_per_day]]/60</f>
        <v>0</v>
      </c>
    </row>
    <row r="791" spans="1:27" hidden="1" x14ac:dyDescent="0.25">
      <c r="A791" t="s">
        <v>820</v>
      </c>
      <c r="B791">
        <v>41</v>
      </c>
      <c r="C791" t="s">
        <v>32</v>
      </c>
      <c r="D791">
        <v>7.7</v>
      </c>
      <c r="E791">
        <v>4.3</v>
      </c>
      <c r="F791">
        <v>2.9</v>
      </c>
      <c r="G791">
        <v>0.7</v>
      </c>
      <c r="H791">
        <v>2.6</v>
      </c>
      <c r="I791">
        <v>1.4</v>
      </c>
      <c r="J791">
        <v>1.3</v>
      </c>
      <c r="K791">
        <v>4.9000000000000004</v>
      </c>
      <c r="L791">
        <v>1.7</v>
      </c>
      <c r="M791">
        <v>5</v>
      </c>
      <c r="N791">
        <v>6</v>
      </c>
      <c r="O791">
        <v>4</v>
      </c>
      <c r="P791">
        <v>10</v>
      </c>
      <c r="Q791">
        <v>4.5999999999999996</v>
      </c>
      <c r="R791">
        <f>datos[[#This Row],[physical_activity_hours_per_week]]/7</f>
        <v>0.65714285714285714</v>
      </c>
      <c r="S791" t="s">
        <v>27</v>
      </c>
      <c r="T791">
        <v>70</v>
      </c>
      <c r="U791" t="s">
        <v>2066</v>
      </c>
      <c r="V791" t="s">
        <v>2066</v>
      </c>
      <c r="W791">
        <v>161.69999999999999</v>
      </c>
      <c r="X791">
        <v>8</v>
      </c>
      <c r="Y791">
        <v>20</v>
      </c>
      <c r="Z791">
        <v>12.4</v>
      </c>
      <c r="AA791">
        <f>datos[[#This Row],[mindfulness_minutes_per_day]]/60</f>
        <v>0.20666666666666667</v>
      </c>
    </row>
    <row r="792" spans="1:27" hidden="1" x14ac:dyDescent="0.25">
      <c r="A792" t="s">
        <v>821</v>
      </c>
      <c r="B792">
        <v>25</v>
      </c>
      <c r="C792" t="s">
        <v>29</v>
      </c>
      <c r="D792">
        <v>6.2</v>
      </c>
      <c r="E792">
        <v>3.2</v>
      </c>
      <c r="F792">
        <v>1.7</v>
      </c>
      <c r="G792">
        <v>1</v>
      </c>
      <c r="H792">
        <v>3.2</v>
      </c>
      <c r="I792">
        <v>0.8</v>
      </c>
      <c r="J792">
        <v>3.1</v>
      </c>
      <c r="K792">
        <v>2</v>
      </c>
      <c r="L792">
        <v>0.6</v>
      </c>
      <c r="M792">
        <v>5.6</v>
      </c>
      <c r="N792">
        <v>1</v>
      </c>
      <c r="O792">
        <v>7</v>
      </c>
      <c r="P792">
        <v>8</v>
      </c>
      <c r="Q792">
        <v>0</v>
      </c>
      <c r="R792">
        <f>datos[[#This Row],[physical_activity_hours_per_week]]/7</f>
        <v>0</v>
      </c>
      <c r="S792" t="s">
        <v>30</v>
      </c>
      <c r="T792">
        <v>62</v>
      </c>
      <c r="U792" t="s">
        <v>2057</v>
      </c>
      <c r="V792" t="s">
        <v>2057</v>
      </c>
      <c r="W792">
        <v>170.5</v>
      </c>
      <c r="X792">
        <v>13</v>
      </c>
      <c r="Y792">
        <v>20</v>
      </c>
      <c r="Z792">
        <v>16</v>
      </c>
      <c r="AA792">
        <f>datos[[#This Row],[mindfulness_minutes_per_day]]/60</f>
        <v>0.26666666666666666</v>
      </c>
    </row>
    <row r="793" spans="1:27" hidden="1" x14ac:dyDescent="0.25">
      <c r="A793" t="s">
        <v>822</v>
      </c>
      <c r="B793">
        <v>58</v>
      </c>
      <c r="C793" t="s">
        <v>29</v>
      </c>
      <c r="D793">
        <v>6.7</v>
      </c>
      <c r="E793">
        <v>2</v>
      </c>
      <c r="F793">
        <v>1</v>
      </c>
      <c r="G793">
        <v>0.9</v>
      </c>
      <c r="H793">
        <v>0</v>
      </c>
      <c r="I793">
        <v>1.4</v>
      </c>
      <c r="J793">
        <v>1.6</v>
      </c>
      <c r="K793">
        <v>0.3</v>
      </c>
      <c r="L793">
        <v>1</v>
      </c>
      <c r="M793">
        <v>5.9</v>
      </c>
      <c r="N793">
        <v>4</v>
      </c>
      <c r="O793">
        <v>7</v>
      </c>
      <c r="P793">
        <v>8</v>
      </c>
      <c r="Q793">
        <v>2.5</v>
      </c>
      <c r="R793">
        <f>datos[[#This Row],[physical_activity_hours_per_week]]/7</f>
        <v>0.35714285714285715</v>
      </c>
      <c r="S793" t="s">
        <v>27</v>
      </c>
      <c r="T793">
        <v>53</v>
      </c>
      <c r="U793" t="s">
        <v>2057</v>
      </c>
      <c r="V793" t="s">
        <v>2066</v>
      </c>
      <c r="W793">
        <v>183.5</v>
      </c>
      <c r="X793">
        <v>7</v>
      </c>
      <c r="Y793">
        <v>12</v>
      </c>
      <c r="Z793">
        <v>26.2</v>
      </c>
      <c r="AA793">
        <f>datos[[#This Row],[mindfulness_minutes_per_day]]/60</f>
        <v>0.43666666666666665</v>
      </c>
    </row>
    <row r="794" spans="1:27" hidden="1" x14ac:dyDescent="0.25">
      <c r="A794" t="s">
        <v>823</v>
      </c>
      <c r="B794">
        <v>47</v>
      </c>
      <c r="C794" t="s">
        <v>26</v>
      </c>
      <c r="D794">
        <v>6.4</v>
      </c>
      <c r="E794">
        <v>2</v>
      </c>
      <c r="F794">
        <v>1.2</v>
      </c>
      <c r="G794">
        <v>2</v>
      </c>
      <c r="H794">
        <v>1.1000000000000001</v>
      </c>
      <c r="I794">
        <v>3.2</v>
      </c>
      <c r="J794">
        <v>1.4</v>
      </c>
      <c r="K794">
        <v>6.1</v>
      </c>
      <c r="L794">
        <v>0.1</v>
      </c>
      <c r="M794">
        <v>7.3</v>
      </c>
      <c r="N794">
        <v>7</v>
      </c>
      <c r="O794">
        <v>1</v>
      </c>
      <c r="P794">
        <v>7</v>
      </c>
      <c r="Q794">
        <v>1.1000000000000001</v>
      </c>
      <c r="R794">
        <f>datos[[#This Row],[physical_activity_hours_per_week]]/7</f>
        <v>0.15714285714285717</v>
      </c>
      <c r="S794" t="s">
        <v>27</v>
      </c>
      <c r="T794">
        <v>61</v>
      </c>
      <c r="U794" t="s">
        <v>2066</v>
      </c>
      <c r="V794" t="s">
        <v>2066</v>
      </c>
      <c r="W794">
        <v>189.2</v>
      </c>
      <c r="X794">
        <v>5</v>
      </c>
      <c r="Y794">
        <v>13</v>
      </c>
      <c r="Z794">
        <v>6.9</v>
      </c>
      <c r="AA794">
        <f>datos[[#This Row],[mindfulness_minutes_per_day]]/60</f>
        <v>0.115</v>
      </c>
    </row>
    <row r="795" spans="1:27" hidden="1" x14ac:dyDescent="0.25">
      <c r="A795" t="s">
        <v>824</v>
      </c>
      <c r="B795">
        <v>18</v>
      </c>
      <c r="C795" t="s">
        <v>29</v>
      </c>
      <c r="D795">
        <v>7</v>
      </c>
      <c r="E795">
        <v>3.2</v>
      </c>
      <c r="F795">
        <v>2.5</v>
      </c>
      <c r="G795">
        <v>0.6</v>
      </c>
      <c r="H795">
        <v>1.6</v>
      </c>
      <c r="I795">
        <v>1</v>
      </c>
      <c r="J795">
        <v>1.3</v>
      </c>
      <c r="K795">
        <v>1.8</v>
      </c>
      <c r="L795">
        <v>2.5</v>
      </c>
      <c r="M795">
        <v>8.1</v>
      </c>
      <c r="N795">
        <v>4</v>
      </c>
      <c r="O795">
        <v>6</v>
      </c>
      <c r="P795">
        <v>10</v>
      </c>
      <c r="Q795">
        <v>0.8</v>
      </c>
      <c r="R795">
        <f>datos[[#This Row],[physical_activity_hours_per_week]]/7</f>
        <v>0.1142857142857143</v>
      </c>
      <c r="S795" t="s">
        <v>30</v>
      </c>
      <c r="T795">
        <v>32</v>
      </c>
      <c r="U795" t="s">
        <v>2066</v>
      </c>
      <c r="V795" t="s">
        <v>2057</v>
      </c>
      <c r="W795">
        <v>145</v>
      </c>
      <c r="X795">
        <v>5</v>
      </c>
      <c r="Y795">
        <v>10</v>
      </c>
      <c r="Z795">
        <v>12.2</v>
      </c>
      <c r="AA795">
        <f>datos[[#This Row],[mindfulness_minutes_per_day]]/60</f>
        <v>0.20333333333333331</v>
      </c>
    </row>
    <row r="796" spans="1:27" hidden="1" x14ac:dyDescent="0.25">
      <c r="A796" t="s">
        <v>825</v>
      </c>
      <c r="B796">
        <v>30</v>
      </c>
      <c r="C796" t="s">
        <v>29</v>
      </c>
      <c r="D796">
        <v>4</v>
      </c>
      <c r="E796">
        <v>3.1</v>
      </c>
      <c r="F796">
        <v>3.7</v>
      </c>
      <c r="G796">
        <v>0.2</v>
      </c>
      <c r="H796">
        <v>1.9</v>
      </c>
      <c r="I796">
        <v>0</v>
      </c>
      <c r="J796">
        <v>2.7</v>
      </c>
      <c r="K796">
        <v>2.6</v>
      </c>
      <c r="L796">
        <v>2</v>
      </c>
      <c r="M796">
        <v>8.1</v>
      </c>
      <c r="N796">
        <v>9</v>
      </c>
      <c r="O796">
        <v>9</v>
      </c>
      <c r="P796">
        <v>5</v>
      </c>
      <c r="Q796">
        <v>0</v>
      </c>
      <c r="R796">
        <f>datos[[#This Row],[physical_activity_hours_per_week]]/7</f>
        <v>0</v>
      </c>
      <c r="S796" t="s">
        <v>27</v>
      </c>
      <c r="T796">
        <v>44</v>
      </c>
      <c r="U796" t="s">
        <v>2066</v>
      </c>
      <c r="V796" t="s">
        <v>2066</v>
      </c>
      <c r="W796">
        <v>170</v>
      </c>
      <c r="X796">
        <v>1</v>
      </c>
      <c r="Y796">
        <v>7</v>
      </c>
      <c r="Z796">
        <v>18.899999999999999</v>
      </c>
      <c r="AA796">
        <f>datos[[#This Row],[mindfulness_minutes_per_day]]/60</f>
        <v>0.315</v>
      </c>
    </row>
    <row r="797" spans="1:27" hidden="1" x14ac:dyDescent="0.25">
      <c r="A797" t="s">
        <v>826</v>
      </c>
      <c r="B797">
        <v>63</v>
      </c>
      <c r="C797" t="s">
        <v>26</v>
      </c>
      <c r="D797">
        <v>3.1</v>
      </c>
      <c r="E797">
        <v>3.7</v>
      </c>
      <c r="F797">
        <v>2.8</v>
      </c>
      <c r="G797">
        <v>1.6</v>
      </c>
      <c r="H797">
        <v>2.5</v>
      </c>
      <c r="I797">
        <v>1.5</v>
      </c>
      <c r="J797">
        <v>1.7</v>
      </c>
      <c r="K797">
        <v>0.3</v>
      </c>
      <c r="L797">
        <v>0.1</v>
      </c>
      <c r="M797">
        <v>7.3</v>
      </c>
      <c r="N797">
        <v>10</v>
      </c>
      <c r="O797">
        <v>5</v>
      </c>
      <c r="P797">
        <v>9</v>
      </c>
      <c r="Q797">
        <v>0</v>
      </c>
      <c r="R797">
        <f>datos[[#This Row],[physical_activity_hours_per_week]]/7</f>
        <v>0</v>
      </c>
      <c r="S797" t="s">
        <v>27</v>
      </c>
      <c r="T797">
        <v>21</v>
      </c>
      <c r="U797" t="s">
        <v>2066</v>
      </c>
      <c r="V797" t="s">
        <v>2057</v>
      </c>
      <c r="W797">
        <v>159.4</v>
      </c>
      <c r="X797">
        <v>4</v>
      </c>
      <c r="Y797">
        <v>0</v>
      </c>
      <c r="Z797">
        <v>19.2</v>
      </c>
      <c r="AA797">
        <f>datos[[#This Row],[mindfulness_minutes_per_day]]/60</f>
        <v>0.32</v>
      </c>
    </row>
    <row r="798" spans="1:27" hidden="1" x14ac:dyDescent="0.25">
      <c r="A798" t="s">
        <v>827</v>
      </c>
      <c r="B798">
        <v>17</v>
      </c>
      <c r="C798" t="s">
        <v>26</v>
      </c>
      <c r="D798">
        <v>8.9</v>
      </c>
      <c r="E798">
        <v>4.4000000000000004</v>
      </c>
      <c r="F798">
        <v>3.3</v>
      </c>
      <c r="G798">
        <v>0.6</v>
      </c>
      <c r="H798">
        <v>2.2000000000000002</v>
      </c>
      <c r="I798">
        <v>0.6</v>
      </c>
      <c r="J798">
        <v>4.7</v>
      </c>
      <c r="K798">
        <v>2.4</v>
      </c>
      <c r="L798">
        <v>3.7</v>
      </c>
      <c r="M798">
        <v>4.5999999999999996</v>
      </c>
      <c r="N798">
        <v>5</v>
      </c>
      <c r="O798">
        <v>8</v>
      </c>
      <c r="P798">
        <v>7</v>
      </c>
      <c r="Q798">
        <v>2</v>
      </c>
      <c r="R798">
        <f>datos[[#This Row],[physical_activity_hours_per_week]]/7</f>
        <v>0.2857142857142857</v>
      </c>
      <c r="S798" t="s">
        <v>27</v>
      </c>
      <c r="T798">
        <v>33</v>
      </c>
      <c r="U798" t="s">
        <v>2057</v>
      </c>
      <c r="V798" t="s">
        <v>2066</v>
      </c>
      <c r="W798">
        <v>21.3</v>
      </c>
      <c r="X798">
        <v>2</v>
      </c>
      <c r="Y798">
        <v>7</v>
      </c>
      <c r="Z798">
        <v>5</v>
      </c>
      <c r="AA798">
        <f>datos[[#This Row],[mindfulness_minutes_per_day]]/60</f>
        <v>8.3333333333333329E-2</v>
      </c>
    </row>
    <row r="799" spans="1:27" hidden="1" x14ac:dyDescent="0.25">
      <c r="A799" t="s">
        <v>828</v>
      </c>
      <c r="B799">
        <v>59</v>
      </c>
      <c r="C799" t="s">
        <v>32</v>
      </c>
      <c r="D799">
        <v>6.5</v>
      </c>
      <c r="E799">
        <v>7.1</v>
      </c>
      <c r="F799">
        <v>1</v>
      </c>
      <c r="G799">
        <v>1</v>
      </c>
      <c r="H799">
        <v>2.6</v>
      </c>
      <c r="I799">
        <v>1.4</v>
      </c>
      <c r="J799">
        <v>2.1</v>
      </c>
      <c r="K799">
        <v>4.7</v>
      </c>
      <c r="L799">
        <v>1</v>
      </c>
      <c r="M799">
        <v>4.5999999999999996</v>
      </c>
      <c r="N799">
        <v>9</v>
      </c>
      <c r="O799">
        <v>10</v>
      </c>
      <c r="P799">
        <v>3</v>
      </c>
      <c r="Q799">
        <v>3.8</v>
      </c>
      <c r="R799">
        <f>datos[[#This Row],[physical_activity_hours_per_week]]/7</f>
        <v>0.54285714285714282</v>
      </c>
      <c r="S799" t="s">
        <v>30</v>
      </c>
      <c r="T799">
        <v>36</v>
      </c>
      <c r="U799" t="s">
        <v>2057</v>
      </c>
      <c r="V799" t="s">
        <v>2066</v>
      </c>
      <c r="W799">
        <v>75</v>
      </c>
      <c r="X799">
        <v>10</v>
      </c>
      <c r="Y799">
        <v>18</v>
      </c>
      <c r="Z799">
        <v>7.8</v>
      </c>
      <c r="AA799">
        <f>datos[[#This Row],[mindfulness_minutes_per_day]]/60</f>
        <v>0.13</v>
      </c>
    </row>
    <row r="800" spans="1:27" hidden="1" x14ac:dyDescent="0.25">
      <c r="A800" t="s">
        <v>829</v>
      </c>
      <c r="B800">
        <v>37</v>
      </c>
      <c r="C800" t="s">
        <v>29</v>
      </c>
      <c r="D800">
        <v>7.5</v>
      </c>
      <c r="E800">
        <v>0.8</v>
      </c>
      <c r="F800">
        <v>1.9</v>
      </c>
      <c r="G800">
        <v>0.7</v>
      </c>
      <c r="H800">
        <v>1.6</v>
      </c>
      <c r="I800">
        <v>4.5</v>
      </c>
      <c r="J800">
        <v>0.6</v>
      </c>
      <c r="K800">
        <v>3.4</v>
      </c>
      <c r="L800">
        <v>1.5</v>
      </c>
      <c r="M800">
        <v>7.4</v>
      </c>
      <c r="N800">
        <v>1</v>
      </c>
      <c r="O800">
        <v>9</v>
      </c>
      <c r="P800">
        <v>6</v>
      </c>
      <c r="Q800">
        <v>3.8</v>
      </c>
      <c r="R800">
        <f>datos[[#This Row],[physical_activity_hours_per_week]]/7</f>
        <v>0.54285714285714282</v>
      </c>
      <c r="S800" t="s">
        <v>30</v>
      </c>
      <c r="T800">
        <v>60</v>
      </c>
      <c r="U800" t="s">
        <v>2057</v>
      </c>
      <c r="V800" t="s">
        <v>2066</v>
      </c>
      <c r="W800">
        <v>113</v>
      </c>
      <c r="X800">
        <v>6</v>
      </c>
      <c r="Y800">
        <v>16</v>
      </c>
      <c r="Z800">
        <v>5.8</v>
      </c>
      <c r="AA800">
        <f>datos[[#This Row],[mindfulness_minutes_per_day]]/60</f>
        <v>9.6666666666666665E-2</v>
      </c>
    </row>
    <row r="801" spans="1:27" hidden="1" x14ac:dyDescent="0.25">
      <c r="A801" t="s">
        <v>830</v>
      </c>
      <c r="B801">
        <v>14</v>
      </c>
      <c r="C801" t="s">
        <v>29</v>
      </c>
      <c r="D801">
        <v>2.5</v>
      </c>
      <c r="E801">
        <v>4</v>
      </c>
      <c r="F801">
        <v>3</v>
      </c>
      <c r="G801">
        <v>1.4</v>
      </c>
      <c r="H801">
        <v>0.9</v>
      </c>
      <c r="I801">
        <v>0.9</v>
      </c>
      <c r="J801">
        <v>1.5</v>
      </c>
      <c r="K801">
        <v>0.3</v>
      </c>
      <c r="L801">
        <v>0.9</v>
      </c>
      <c r="M801">
        <v>4.5999999999999996</v>
      </c>
      <c r="N801">
        <v>4</v>
      </c>
      <c r="O801">
        <v>10</v>
      </c>
      <c r="P801">
        <v>3</v>
      </c>
      <c r="Q801">
        <v>0.9</v>
      </c>
      <c r="R801">
        <f>datos[[#This Row],[physical_activity_hours_per_week]]/7</f>
        <v>0.12857142857142859</v>
      </c>
      <c r="S801" t="s">
        <v>27</v>
      </c>
      <c r="T801">
        <v>59</v>
      </c>
      <c r="U801" t="s">
        <v>2066</v>
      </c>
      <c r="V801" t="s">
        <v>2057</v>
      </c>
      <c r="W801">
        <v>152.6</v>
      </c>
      <c r="X801">
        <v>8</v>
      </c>
      <c r="Y801">
        <v>8</v>
      </c>
      <c r="Z801">
        <v>2.8</v>
      </c>
      <c r="AA801">
        <f>datos[[#This Row],[mindfulness_minutes_per_day]]/60</f>
        <v>4.6666666666666662E-2</v>
      </c>
    </row>
    <row r="802" spans="1:27" hidden="1" x14ac:dyDescent="0.25">
      <c r="A802" t="s">
        <v>831</v>
      </c>
      <c r="B802">
        <v>22</v>
      </c>
      <c r="C802" t="s">
        <v>26</v>
      </c>
      <c r="D802">
        <v>8.1</v>
      </c>
      <c r="E802">
        <v>3.1</v>
      </c>
      <c r="F802">
        <v>0.6</v>
      </c>
      <c r="G802">
        <v>0.3</v>
      </c>
      <c r="H802">
        <v>3.4</v>
      </c>
      <c r="I802">
        <v>2.8</v>
      </c>
      <c r="J802">
        <v>2.8</v>
      </c>
      <c r="K802">
        <v>1.5</v>
      </c>
      <c r="L802">
        <v>1.6</v>
      </c>
      <c r="M802">
        <v>7.2</v>
      </c>
      <c r="N802">
        <v>7</v>
      </c>
      <c r="O802">
        <v>10</v>
      </c>
      <c r="P802">
        <v>6</v>
      </c>
      <c r="Q802">
        <v>0.7</v>
      </c>
      <c r="R802">
        <f>datos[[#This Row],[physical_activity_hours_per_week]]/7</f>
        <v>9.9999999999999992E-2</v>
      </c>
      <c r="S802" t="s">
        <v>30</v>
      </c>
      <c r="T802">
        <v>59</v>
      </c>
      <c r="U802" t="s">
        <v>2066</v>
      </c>
      <c r="V802" t="s">
        <v>2066</v>
      </c>
      <c r="W802">
        <v>163.4</v>
      </c>
      <c r="X802">
        <v>12</v>
      </c>
      <c r="Y802">
        <v>12</v>
      </c>
      <c r="Z802">
        <v>21.8</v>
      </c>
      <c r="AA802">
        <f>datos[[#This Row],[mindfulness_minutes_per_day]]/60</f>
        <v>0.36333333333333334</v>
      </c>
    </row>
    <row r="803" spans="1:27" hidden="1" x14ac:dyDescent="0.25">
      <c r="A803" t="s">
        <v>832</v>
      </c>
      <c r="B803">
        <v>42</v>
      </c>
      <c r="C803" t="s">
        <v>26</v>
      </c>
      <c r="D803">
        <v>5</v>
      </c>
      <c r="E803">
        <v>0.2</v>
      </c>
      <c r="F803">
        <v>1.3</v>
      </c>
      <c r="G803">
        <v>0</v>
      </c>
      <c r="H803">
        <v>1.7</v>
      </c>
      <c r="I803">
        <v>1.9</v>
      </c>
      <c r="J803">
        <v>1.3</v>
      </c>
      <c r="K803">
        <v>3.7</v>
      </c>
      <c r="L803">
        <v>1.3</v>
      </c>
      <c r="M803">
        <v>6.8</v>
      </c>
      <c r="N803">
        <v>2</v>
      </c>
      <c r="O803">
        <v>3</v>
      </c>
      <c r="P803">
        <v>8</v>
      </c>
      <c r="Q803">
        <v>3.5</v>
      </c>
      <c r="R803">
        <f>datos[[#This Row],[physical_activity_hours_per_week]]/7</f>
        <v>0.5</v>
      </c>
      <c r="S803" t="s">
        <v>27</v>
      </c>
      <c r="T803">
        <v>58</v>
      </c>
      <c r="U803" t="s">
        <v>2066</v>
      </c>
      <c r="V803" t="s">
        <v>2057</v>
      </c>
      <c r="W803">
        <v>182.6</v>
      </c>
      <c r="X803">
        <v>15</v>
      </c>
      <c r="Y803">
        <v>14</v>
      </c>
      <c r="Z803">
        <v>10.5</v>
      </c>
      <c r="AA803">
        <f>datos[[#This Row],[mindfulness_minutes_per_day]]/60</f>
        <v>0.17499999999999999</v>
      </c>
    </row>
    <row r="804" spans="1:27" hidden="1" x14ac:dyDescent="0.25">
      <c r="A804" t="s">
        <v>833</v>
      </c>
      <c r="B804">
        <v>62</v>
      </c>
      <c r="C804" t="s">
        <v>26</v>
      </c>
      <c r="D804">
        <v>4.4000000000000004</v>
      </c>
      <c r="E804">
        <v>4.9000000000000004</v>
      </c>
      <c r="F804">
        <v>2.9</v>
      </c>
      <c r="G804">
        <v>1.6</v>
      </c>
      <c r="H804">
        <v>1.3</v>
      </c>
      <c r="I804">
        <v>2.4</v>
      </c>
      <c r="J804">
        <v>2</v>
      </c>
      <c r="K804">
        <v>3.3</v>
      </c>
      <c r="L804">
        <v>0</v>
      </c>
      <c r="M804">
        <v>5.9</v>
      </c>
      <c r="N804">
        <v>9</v>
      </c>
      <c r="O804">
        <v>1</v>
      </c>
      <c r="P804">
        <v>9</v>
      </c>
      <c r="Q804">
        <v>2.1</v>
      </c>
      <c r="R804">
        <f>datos[[#This Row],[physical_activity_hours_per_week]]/7</f>
        <v>0.3</v>
      </c>
      <c r="S804" t="s">
        <v>27</v>
      </c>
      <c r="T804">
        <v>44</v>
      </c>
      <c r="U804" t="s">
        <v>2066</v>
      </c>
      <c r="V804" t="s">
        <v>2066</v>
      </c>
      <c r="W804">
        <v>183.7</v>
      </c>
      <c r="X804">
        <v>11</v>
      </c>
      <c r="Y804">
        <v>12</v>
      </c>
      <c r="Z804">
        <v>9.4</v>
      </c>
      <c r="AA804">
        <f>datos[[#This Row],[mindfulness_minutes_per_day]]/60</f>
        <v>0.15666666666666668</v>
      </c>
    </row>
    <row r="805" spans="1:27" hidden="1" x14ac:dyDescent="0.25">
      <c r="A805" t="s">
        <v>834</v>
      </c>
      <c r="B805">
        <v>57</v>
      </c>
      <c r="C805" t="s">
        <v>26</v>
      </c>
      <c r="D805">
        <v>5.9</v>
      </c>
      <c r="E805">
        <v>3.6</v>
      </c>
      <c r="F805">
        <v>2.2999999999999998</v>
      </c>
      <c r="G805">
        <v>1.1000000000000001</v>
      </c>
      <c r="H805">
        <v>0.4</v>
      </c>
      <c r="I805">
        <v>1.4</v>
      </c>
      <c r="J805">
        <v>3.2</v>
      </c>
      <c r="K805">
        <v>1.9</v>
      </c>
      <c r="L805">
        <v>2.4</v>
      </c>
      <c r="M805">
        <v>3.4</v>
      </c>
      <c r="N805">
        <v>3</v>
      </c>
      <c r="O805">
        <v>2</v>
      </c>
      <c r="P805">
        <v>2</v>
      </c>
      <c r="Q805">
        <v>4.8</v>
      </c>
      <c r="R805">
        <f>datos[[#This Row],[physical_activity_hours_per_week]]/7</f>
        <v>0.68571428571428572</v>
      </c>
      <c r="S805" t="s">
        <v>30</v>
      </c>
      <c r="T805">
        <v>46</v>
      </c>
      <c r="U805" t="s">
        <v>2066</v>
      </c>
      <c r="V805" t="s">
        <v>2066</v>
      </c>
      <c r="W805">
        <v>159.30000000000001</v>
      </c>
      <c r="X805">
        <v>7</v>
      </c>
      <c r="Y805">
        <v>7</v>
      </c>
      <c r="Z805">
        <v>12</v>
      </c>
      <c r="AA805">
        <f>datos[[#This Row],[mindfulness_minutes_per_day]]/60</f>
        <v>0.2</v>
      </c>
    </row>
    <row r="806" spans="1:27" hidden="1" x14ac:dyDescent="0.25">
      <c r="A806" t="s">
        <v>835</v>
      </c>
      <c r="B806">
        <v>17</v>
      </c>
      <c r="C806" t="s">
        <v>29</v>
      </c>
      <c r="D806">
        <v>4</v>
      </c>
      <c r="E806">
        <v>4.2</v>
      </c>
      <c r="F806">
        <v>1</v>
      </c>
      <c r="G806">
        <v>1.5</v>
      </c>
      <c r="H806">
        <v>1.7</v>
      </c>
      <c r="I806">
        <v>3.4</v>
      </c>
      <c r="J806">
        <v>3.4</v>
      </c>
      <c r="K806">
        <v>3</v>
      </c>
      <c r="L806">
        <v>0.4</v>
      </c>
      <c r="M806">
        <v>6.7</v>
      </c>
      <c r="N806">
        <v>4</v>
      </c>
      <c r="O806">
        <v>5</v>
      </c>
      <c r="P806">
        <v>6</v>
      </c>
      <c r="Q806">
        <v>0.8</v>
      </c>
      <c r="R806">
        <f>datos[[#This Row],[physical_activity_hours_per_week]]/7</f>
        <v>0.1142857142857143</v>
      </c>
      <c r="S806" t="s">
        <v>30</v>
      </c>
      <c r="T806">
        <v>67</v>
      </c>
      <c r="U806" t="s">
        <v>2057</v>
      </c>
      <c r="V806" t="s">
        <v>2057</v>
      </c>
      <c r="W806">
        <v>174.6</v>
      </c>
      <c r="X806">
        <v>13</v>
      </c>
      <c r="Y806">
        <v>11</v>
      </c>
      <c r="Z806">
        <v>10.4</v>
      </c>
      <c r="AA806">
        <f>datos[[#This Row],[mindfulness_minutes_per_day]]/60</f>
        <v>0.17333333333333334</v>
      </c>
    </row>
    <row r="807" spans="1:27" hidden="1" x14ac:dyDescent="0.25">
      <c r="A807" t="s">
        <v>836</v>
      </c>
      <c r="B807">
        <v>45</v>
      </c>
      <c r="C807" t="s">
        <v>26</v>
      </c>
      <c r="D807">
        <v>6</v>
      </c>
      <c r="E807">
        <v>0.5</v>
      </c>
      <c r="F807">
        <v>0.4</v>
      </c>
      <c r="G807">
        <v>1.6</v>
      </c>
      <c r="H807">
        <v>2.5</v>
      </c>
      <c r="I807">
        <v>2.5</v>
      </c>
      <c r="J807">
        <v>1.4</v>
      </c>
      <c r="K807">
        <v>0.9</v>
      </c>
      <c r="L807">
        <v>2.1</v>
      </c>
      <c r="M807">
        <v>7.1</v>
      </c>
      <c r="N807">
        <v>4</v>
      </c>
      <c r="O807">
        <v>10</v>
      </c>
      <c r="P807">
        <v>3</v>
      </c>
      <c r="Q807">
        <v>0</v>
      </c>
      <c r="R807">
        <f>datos[[#This Row],[physical_activity_hours_per_week]]/7</f>
        <v>0</v>
      </c>
      <c r="S807" t="s">
        <v>27</v>
      </c>
      <c r="T807">
        <v>70</v>
      </c>
      <c r="U807" t="s">
        <v>2066</v>
      </c>
      <c r="V807" t="s">
        <v>2057</v>
      </c>
      <c r="W807">
        <v>226.7</v>
      </c>
      <c r="X807">
        <v>13</v>
      </c>
      <c r="Y807">
        <v>10</v>
      </c>
      <c r="Z807">
        <v>8.1999999999999993</v>
      </c>
      <c r="AA807">
        <f>datos[[#This Row],[mindfulness_minutes_per_day]]/60</f>
        <v>0.13666666666666666</v>
      </c>
    </row>
    <row r="808" spans="1:27" hidden="1" x14ac:dyDescent="0.25">
      <c r="A808" t="s">
        <v>837</v>
      </c>
      <c r="B808">
        <v>13</v>
      </c>
      <c r="C808" t="s">
        <v>29</v>
      </c>
      <c r="D808">
        <v>5.7</v>
      </c>
      <c r="E808">
        <v>2.7</v>
      </c>
      <c r="F808">
        <v>3.3</v>
      </c>
      <c r="G808">
        <v>0.5</v>
      </c>
      <c r="H808">
        <v>1</v>
      </c>
      <c r="I808">
        <v>2.5</v>
      </c>
      <c r="J808">
        <v>1.7</v>
      </c>
      <c r="K808">
        <v>0.8</v>
      </c>
      <c r="L808">
        <v>1</v>
      </c>
      <c r="M808">
        <v>5.8</v>
      </c>
      <c r="N808">
        <v>8</v>
      </c>
      <c r="O808">
        <v>7</v>
      </c>
      <c r="P808">
        <v>7</v>
      </c>
      <c r="Q808">
        <v>4.2</v>
      </c>
      <c r="R808">
        <f>datos[[#This Row],[physical_activity_hours_per_week]]/7</f>
        <v>0.6</v>
      </c>
      <c r="S808" t="s">
        <v>27</v>
      </c>
      <c r="T808">
        <v>43</v>
      </c>
      <c r="U808" t="s">
        <v>2066</v>
      </c>
      <c r="V808" t="s">
        <v>2057</v>
      </c>
      <c r="W808">
        <v>170.5</v>
      </c>
      <c r="X808">
        <v>4</v>
      </c>
      <c r="Y808">
        <v>19</v>
      </c>
      <c r="Z808">
        <v>3.9</v>
      </c>
      <c r="AA808">
        <f>datos[[#This Row],[mindfulness_minutes_per_day]]/60</f>
        <v>6.5000000000000002E-2</v>
      </c>
    </row>
    <row r="809" spans="1:27" hidden="1" x14ac:dyDescent="0.25">
      <c r="A809" t="s">
        <v>838</v>
      </c>
      <c r="B809">
        <v>30</v>
      </c>
      <c r="C809" t="s">
        <v>29</v>
      </c>
      <c r="D809">
        <v>8.1</v>
      </c>
      <c r="E809">
        <v>1.4</v>
      </c>
      <c r="F809">
        <v>0</v>
      </c>
      <c r="G809">
        <v>1</v>
      </c>
      <c r="H809">
        <v>1.4</v>
      </c>
      <c r="I809">
        <v>2.1</v>
      </c>
      <c r="J809">
        <v>2.1</v>
      </c>
      <c r="K809">
        <v>0</v>
      </c>
      <c r="L809">
        <v>1.3</v>
      </c>
      <c r="M809">
        <v>5.2</v>
      </c>
      <c r="N809">
        <v>2</v>
      </c>
      <c r="O809">
        <v>6</v>
      </c>
      <c r="P809">
        <v>4</v>
      </c>
      <c r="Q809">
        <v>0</v>
      </c>
      <c r="R809">
        <f>datos[[#This Row],[physical_activity_hours_per_week]]/7</f>
        <v>0</v>
      </c>
      <c r="S809" t="s">
        <v>27</v>
      </c>
      <c r="T809">
        <v>68</v>
      </c>
      <c r="U809" t="s">
        <v>2066</v>
      </c>
      <c r="V809" t="s">
        <v>2057</v>
      </c>
      <c r="W809">
        <v>148.30000000000001</v>
      </c>
      <c r="X809">
        <v>9</v>
      </c>
      <c r="Y809">
        <v>12</v>
      </c>
      <c r="Z809">
        <v>22.5</v>
      </c>
      <c r="AA809">
        <f>datos[[#This Row],[mindfulness_minutes_per_day]]/60</f>
        <v>0.375</v>
      </c>
    </row>
    <row r="810" spans="1:27" hidden="1" x14ac:dyDescent="0.25">
      <c r="A810" t="s">
        <v>839</v>
      </c>
      <c r="B810">
        <v>44</v>
      </c>
      <c r="C810" t="s">
        <v>26</v>
      </c>
      <c r="D810">
        <v>9</v>
      </c>
      <c r="E810">
        <v>6.2</v>
      </c>
      <c r="F810">
        <v>2.6</v>
      </c>
      <c r="G810">
        <v>1.3</v>
      </c>
      <c r="H810">
        <v>1.7</v>
      </c>
      <c r="I810">
        <v>3.5</v>
      </c>
      <c r="J810">
        <v>3.6</v>
      </c>
      <c r="K810">
        <v>3.7</v>
      </c>
      <c r="L810">
        <v>1.7</v>
      </c>
      <c r="M810">
        <v>6.9</v>
      </c>
      <c r="N810">
        <v>5</v>
      </c>
      <c r="O810">
        <v>4</v>
      </c>
      <c r="P810">
        <v>5</v>
      </c>
      <c r="Q810">
        <v>0.1</v>
      </c>
      <c r="R810">
        <f>datos[[#This Row],[physical_activity_hours_per_week]]/7</f>
        <v>1.4285714285714287E-2</v>
      </c>
      <c r="S810" t="s">
        <v>34</v>
      </c>
      <c r="T810">
        <v>52</v>
      </c>
      <c r="U810" t="s">
        <v>2057</v>
      </c>
      <c r="V810" t="s">
        <v>2066</v>
      </c>
      <c r="W810">
        <v>172.9</v>
      </c>
      <c r="X810">
        <v>13</v>
      </c>
      <c r="Y810">
        <v>15</v>
      </c>
      <c r="Z810">
        <v>5.4</v>
      </c>
      <c r="AA810">
        <f>datos[[#This Row],[mindfulness_minutes_per_day]]/60</f>
        <v>9.0000000000000011E-2</v>
      </c>
    </row>
    <row r="811" spans="1:27" hidden="1" x14ac:dyDescent="0.25">
      <c r="A811" t="s">
        <v>840</v>
      </c>
      <c r="B811">
        <v>59</v>
      </c>
      <c r="C811" t="s">
        <v>29</v>
      </c>
      <c r="D811">
        <v>9</v>
      </c>
      <c r="E811">
        <v>4.7</v>
      </c>
      <c r="F811">
        <v>1.5</v>
      </c>
      <c r="G811">
        <v>0.9</v>
      </c>
      <c r="H811">
        <v>2</v>
      </c>
      <c r="I811">
        <v>2.7</v>
      </c>
      <c r="J811">
        <v>0.7</v>
      </c>
      <c r="K811">
        <v>2.4</v>
      </c>
      <c r="L811">
        <v>1.3</v>
      </c>
      <c r="M811">
        <v>4.8</v>
      </c>
      <c r="N811">
        <v>2</v>
      </c>
      <c r="O811">
        <v>9</v>
      </c>
      <c r="P811">
        <v>10</v>
      </c>
      <c r="Q811">
        <v>1.7</v>
      </c>
      <c r="R811">
        <f>datos[[#This Row],[physical_activity_hours_per_week]]/7</f>
        <v>0.24285714285714285</v>
      </c>
      <c r="S811" t="s">
        <v>27</v>
      </c>
      <c r="T811">
        <v>46</v>
      </c>
      <c r="U811" t="s">
        <v>2057</v>
      </c>
      <c r="V811" t="s">
        <v>2066</v>
      </c>
      <c r="W811">
        <v>190.8</v>
      </c>
      <c r="X811">
        <v>16</v>
      </c>
      <c r="Y811">
        <v>1</v>
      </c>
      <c r="Z811">
        <v>2.6</v>
      </c>
      <c r="AA811">
        <f>datos[[#This Row],[mindfulness_minutes_per_day]]/60</f>
        <v>4.3333333333333335E-2</v>
      </c>
    </row>
    <row r="812" spans="1:27" hidden="1" x14ac:dyDescent="0.25">
      <c r="A812" t="s">
        <v>841</v>
      </c>
      <c r="B812">
        <v>61</v>
      </c>
      <c r="C812" t="s">
        <v>29</v>
      </c>
      <c r="D812">
        <v>1.5</v>
      </c>
      <c r="E812">
        <v>2</v>
      </c>
      <c r="F812">
        <v>3</v>
      </c>
      <c r="G812">
        <v>0.8</v>
      </c>
      <c r="H812">
        <v>1.2</v>
      </c>
      <c r="I812">
        <v>2.4</v>
      </c>
      <c r="J812">
        <v>2.4</v>
      </c>
      <c r="K812">
        <v>2.5</v>
      </c>
      <c r="L812">
        <v>1.9</v>
      </c>
      <c r="M812">
        <v>7.2</v>
      </c>
      <c r="N812">
        <v>6</v>
      </c>
      <c r="O812">
        <v>4</v>
      </c>
      <c r="P812">
        <v>6</v>
      </c>
      <c r="Q812">
        <v>2.4</v>
      </c>
      <c r="R812">
        <f>datos[[#This Row],[physical_activity_hours_per_week]]/7</f>
        <v>0.34285714285714286</v>
      </c>
      <c r="S812" t="s">
        <v>27</v>
      </c>
      <c r="T812">
        <v>64</v>
      </c>
      <c r="U812" t="s">
        <v>2066</v>
      </c>
      <c r="V812" t="s">
        <v>2066</v>
      </c>
      <c r="W812">
        <v>227.5</v>
      </c>
      <c r="X812">
        <v>3</v>
      </c>
      <c r="Y812">
        <v>5</v>
      </c>
      <c r="Z812">
        <v>9.4</v>
      </c>
      <c r="AA812">
        <f>datos[[#This Row],[mindfulness_minutes_per_day]]/60</f>
        <v>0.15666666666666668</v>
      </c>
    </row>
    <row r="813" spans="1:27" hidden="1" x14ac:dyDescent="0.25">
      <c r="A813" t="s">
        <v>842</v>
      </c>
      <c r="B813">
        <v>23</v>
      </c>
      <c r="C813" t="s">
        <v>26</v>
      </c>
      <c r="D813">
        <v>4.0999999999999996</v>
      </c>
      <c r="E813">
        <v>0.7</v>
      </c>
      <c r="F813">
        <v>1</v>
      </c>
      <c r="G813">
        <v>0.9</v>
      </c>
      <c r="H813">
        <v>1.1000000000000001</v>
      </c>
      <c r="I813">
        <v>2.8</v>
      </c>
      <c r="J813">
        <v>2.1</v>
      </c>
      <c r="K813">
        <v>0</v>
      </c>
      <c r="L813">
        <v>0.5</v>
      </c>
      <c r="M813">
        <v>7.8</v>
      </c>
      <c r="N813">
        <v>9</v>
      </c>
      <c r="O813">
        <v>3</v>
      </c>
      <c r="P813">
        <v>8</v>
      </c>
      <c r="Q813">
        <v>4.2</v>
      </c>
      <c r="R813">
        <f>datos[[#This Row],[physical_activity_hours_per_week]]/7</f>
        <v>0.6</v>
      </c>
      <c r="S813" t="s">
        <v>27</v>
      </c>
      <c r="T813">
        <v>50</v>
      </c>
      <c r="U813" t="s">
        <v>2057</v>
      </c>
      <c r="V813" t="s">
        <v>2057</v>
      </c>
      <c r="W813">
        <v>95.3</v>
      </c>
      <c r="X813">
        <v>14</v>
      </c>
      <c r="Y813">
        <v>15</v>
      </c>
      <c r="Z813">
        <v>27.3</v>
      </c>
      <c r="AA813">
        <f>datos[[#This Row],[mindfulness_minutes_per_day]]/60</f>
        <v>0.45500000000000002</v>
      </c>
    </row>
    <row r="814" spans="1:27" hidden="1" x14ac:dyDescent="0.25">
      <c r="A814" t="s">
        <v>843</v>
      </c>
      <c r="B814">
        <v>33</v>
      </c>
      <c r="C814" t="s">
        <v>26</v>
      </c>
      <c r="D814">
        <v>1.5</v>
      </c>
      <c r="E814">
        <v>3.3</v>
      </c>
      <c r="F814">
        <v>4.5999999999999996</v>
      </c>
      <c r="G814">
        <v>1.5</v>
      </c>
      <c r="H814">
        <v>1</v>
      </c>
      <c r="I814">
        <v>0</v>
      </c>
      <c r="J814">
        <v>0.9</v>
      </c>
      <c r="K814">
        <v>2.4</v>
      </c>
      <c r="L814">
        <v>2.2000000000000002</v>
      </c>
      <c r="M814">
        <v>4.0999999999999996</v>
      </c>
      <c r="N814">
        <v>9</v>
      </c>
      <c r="O814">
        <v>5</v>
      </c>
      <c r="P814">
        <v>2</v>
      </c>
      <c r="Q814">
        <v>1</v>
      </c>
      <c r="R814">
        <f>datos[[#This Row],[physical_activity_hours_per_week]]/7</f>
        <v>0.14285714285714285</v>
      </c>
      <c r="S814" t="s">
        <v>27</v>
      </c>
      <c r="T814">
        <v>67</v>
      </c>
      <c r="U814" t="s">
        <v>2066</v>
      </c>
      <c r="V814" t="s">
        <v>2057</v>
      </c>
      <c r="W814">
        <v>68</v>
      </c>
      <c r="X814">
        <v>10</v>
      </c>
      <c r="Y814">
        <v>17</v>
      </c>
      <c r="Z814">
        <v>3.4</v>
      </c>
      <c r="AA814">
        <f>datos[[#This Row],[mindfulness_minutes_per_day]]/60</f>
        <v>5.6666666666666664E-2</v>
      </c>
    </row>
    <row r="815" spans="1:27" hidden="1" x14ac:dyDescent="0.25">
      <c r="A815" t="s">
        <v>844</v>
      </c>
      <c r="B815">
        <v>38</v>
      </c>
      <c r="C815" t="s">
        <v>26</v>
      </c>
      <c r="D815">
        <v>3.6</v>
      </c>
      <c r="E815">
        <v>4.5999999999999996</v>
      </c>
      <c r="F815">
        <v>2.4</v>
      </c>
      <c r="G815">
        <v>0.9</v>
      </c>
      <c r="H815">
        <v>0.4</v>
      </c>
      <c r="I815">
        <v>2.2000000000000002</v>
      </c>
      <c r="J815">
        <v>3.5</v>
      </c>
      <c r="K815">
        <v>3.2</v>
      </c>
      <c r="L815">
        <v>0.2</v>
      </c>
      <c r="M815">
        <v>5.9</v>
      </c>
      <c r="N815">
        <v>1</v>
      </c>
      <c r="O815">
        <v>4</v>
      </c>
      <c r="P815">
        <v>4</v>
      </c>
      <c r="Q815">
        <v>5.6</v>
      </c>
      <c r="R815">
        <f>datos[[#This Row],[physical_activity_hours_per_week]]/7</f>
        <v>0.79999999999999993</v>
      </c>
      <c r="S815" t="s">
        <v>30</v>
      </c>
      <c r="T815">
        <v>57</v>
      </c>
      <c r="U815" t="s">
        <v>2066</v>
      </c>
      <c r="V815" t="s">
        <v>2066</v>
      </c>
      <c r="W815">
        <v>160.4</v>
      </c>
      <c r="X815">
        <v>8</v>
      </c>
      <c r="Y815">
        <v>16</v>
      </c>
      <c r="Z815">
        <v>15.7</v>
      </c>
      <c r="AA815">
        <f>datos[[#This Row],[mindfulness_minutes_per_day]]/60</f>
        <v>0.26166666666666666</v>
      </c>
    </row>
    <row r="816" spans="1:27" hidden="1" x14ac:dyDescent="0.25">
      <c r="A816" t="s">
        <v>845</v>
      </c>
      <c r="B816">
        <v>37</v>
      </c>
      <c r="C816" t="s">
        <v>29</v>
      </c>
      <c r="D816">
        <v>4.7</v>
      </c>
      <c r="E816">
        <v>0.4</v>
      </c>
      <c r="F816">
        <v>2.6</v>
      </c>
      <c r="G816">
        <v>1.3</v>
      </c>
      <c r="H816">
        <v>0.7</v>
      </c>
      <c r="I816">
        <v>1.9</v>
      </c>
      <c r="J816">
        <v>3.2</v>
      </c>
      <c r="K816">
        <v>0</v>
      </c>
      <c r="L816">
        <v>0.3</v>
      </c>
      <c r="M816">
        <v>6.4</v>
      </c>
      <c r="N816">
        <v>4</v>
      </c>
      <c r="O816">
        <v>2</v>
      </c>
      <c r="P816">
        <v>4</v>
      </c>
      <c r="Q816">
        <v>0</v>
      </c>
      <c r="R816">
        <f>datos[[#This Row],[physical_activity_hours_per_week]]/7</f>
        <v>0</v>
      </c>
      <c r="S816" t="s">
        <v>27</v>
      </c>
      <c r="T816">
        <v>34</v>
      </c>
      <c r="U816" t="s">
        <v>2066</v>
      </c>
      <c r="V816" t="s">
        <v>2066</v>
      </c>
      <c r="W816">
        <v>77.7</v>
      </c>
      <c r="X816">
        <v>14</v>
      </c>
      <c r="Y816">
        <v>14</v>
      </c>
      <c r="Z816">
        <v>8</v>
      </c>
      <c r="AA816">
        <f>datos[[#This Row],[mindfulness_minutes_per_day]]/60</f>
        <v>0.13333333333333333</v>
      </c>
    </row>
    <row r="817" spans="1:27" hidden="1" x14ac:dyDescent="0.25">
      <c r="A817" t="s">
        <v>846</v>
      </c>
      <c r="B817">
        <v>34</v>
      </c>
      <c r="C817" t="s">
        <v>26</v>
      </c>
      <c r="D817">
        <v>6.8</v>
      </c>
      <c r="E817">
        <v>1.6</v>
      </c>
      <c r="F817">
        <v>1.2</v>
      </c>
      <c r="G817">
        <v>1.2</v>
      </c>
      <c r="H817">
        <v>0.7</v>
      </c>
      <c r="I817">
        <v>3.4</v>
      </c>
      <c r="J817">
        <v>3.8</v>
      </c>
      <c r="K817">
        <v>2.6</v>
      </c>
      <c r="L817">
        <v>1.8</v>
      </c>
      <c r="M817">
        <v>6.5</v>
      </c>
      <c r="N817">
        <v>4</v>
      </c>
      <c r="O817">
        <v>3</v>
      </c>
      <c r="P817">
        <v>6</v>
      </c>
      <c r="Q817">
        <v>2.2999999999999998</v>
      </c>
      <c r="R817">
        <f>datos[[#This Row],[physical_activity_hours_per_week]]/7</f>
        <v>0.32857142857142857</v>
      </c>
      <c r="S817" t="s">
        <v>30</v>
      </c>
      <c r="T817">
        <v>63</v>
      </c>
      <c r="U817" t="s">
        <v>2066</v>
      </c>
      <c r="V817" t="s">
        <v>2066</v>
      </c>
      <c r="W817">
        <v>137.5</v>
      </c>
      <c r="X817">
        <v>19</v>
      </c>
      <c r="Y817">
        <v>6</v>
      </c>
      <c r="Z817">
        <v>12</v>
      </c>
      <c r="AA817">
        <f>datos[[#This Row],[mindfulness_minutes_per_day]]/60</f>
        <v>0.2</v>
      </c>
    </row>
    <row r="818" spans="1:27" hidden="1" x14ac:dyDescent="0.25">
      <c r="A818" t="s">
        <v>847</v>
      </c>
      <c r="B818">
        <v>39</v>
      </c>
      <c r="C818" t="s">
        <v>29</v>
      </c>
      <c r="D818">
        <v>5</v>
      </c>
      <c r="E818">
        <v>1.3</v>
      </c>
      <c r="F818">
        <v>1.9</v>
      </c>
      <c r="G818">
        <v>0.5</v>
      </c>
      <c r="H818">
        <v>0</v>
      </c>
      <c r="I818">
        <v>1.2</v>
      </c>
      <c r="J818">
        <v>3.4</v>
      </c>
      <c r="K818">
        <v>2.4</v>
      </c>
      <c r="L818">
        <v>2.2000000000000002</v>
      </c>
      <c r="M818">
        <v>5.4</v>
      </c>
      <c r="N818">
        <v>1</v>
      </c>
      <c r="O818">
        <v>7</v>
      </c>
      <c r="P818">
        <v>4</v>
      </c>
      <c r="Q818">
        <v>4.7</v>
      </c>
      <c r="R818">
        <f>datos[[#This Row],[physical_activity_hours_per_week]]/7</f>
        <v>0.67142857142857149</v>
      </c>
      <c r="S818" t="s">
        <v>27</v>
      </c>
      <c r="T818">
        <v>75</v>
      </c>
      <c r="U818" t="s">
        <v>2066</v>
      </c>
      <c r="V818" t="s">
        <v>2066</v>
      </c>
      <c r="W818">
        <v>240.5</v>
      </c>
      <c r="X818">
        <v>1</v>
      </c>
      <c r="Y818">
        <v>13</v>
      </c>
      <c r="Z818">
        <v>17.399999999999999</v>
      </c>
      <c r="AA818">
        <f>datos[[#This Row],[mindfulness_minutes_per_day]]/60</f>
        <v>0.28999999999999998</v>
      </c>
    </row>
    <row r="819" spans="1:27" hidden="1" x14ac:dyDescent="0.25">
      <c r="A819" t="s">
        <v>848</v>
      </c>
      <c r="B819">
        <v>61</v>
      </c>
      <c r="C819" t="s">
        <v>29</v>
      </c>
      <c r="D819">
        <v>5</v>
      </c>
      <c r="E819">
        <v>4.3</v>
      </c>
      <c r="F819">
        <v>1.9</v>
      </c>
      <c r="G819">
        <v>1.2</v>
      </c>
      <c r="H819">
        <v>2.5</v>
      </c>
      <c r="I819">
        <v>2.2000000000000002</v>
      </c>
      <c r="J819">
        <v>2</v>
      </c>
      <c r="K819">
        <v>1.9</v>
      </c>
      <c r="L819">
        <v>1.5</v>
      </c>
      <c r="M819">
        <v>4.9000000000000004</v>
      </c>
      <c r="N819">
        <v>10</v>
      </c>
      <c r="O819">
        <v>2</v>
      </c>
      <c r="P819">
        <v>5</v>
      </c>
      <c r="Q819">
        <v>4.8</v>
      </c>
      <c r="R819">
        <f>datos[[#This Row],[physical_activity_hours_per_week]]/7</f>
        <v>0.68571428571428572</v>
      </c>
      <c r="S819" t="s">
        <v>27</v>
      </c>
      <c r="T819">
        <v>59</v>
      </c>
      <c r="U819" t="s">
        <v>2057</v>
      </c>
      <c r="V819" t="s">
        <v>2066</v>
      </c>
      <c r="W819">
        <v>150.19999999999999</v>
      </c>
      <c r="X819">
        <v>0</v>
      </c>
      <c r="Y819">
        <v>6</v>
      </c>
      <c r="Z819">
        <v>0</v>
      </c>
      <c r="AA819">
        <f>datos[[#This Row],[mindfulness_minutes_per_day]]/60</f>
        <v>0</v>
      </c>
    </row>
    <row r="820" spans="1:27" hidden="1" x14ac:dyDescent="0.25">
      <c r="A820" t="s">
        <v>849</v>
      </c>
      <c r="B820">
        <v>25</v>
      </c>
      <c r="C820" t="s">
        <v>32</v>
      </c>
      <c r="D820">
        <v>6.4</v>
      </c>
      <c r="E820">
        <v>2.4</v>
      </c>
      <c r="F820">
        <v>3.8</v>
      </c>
      <c r="G820">
        <v>0.2</v>
      </c>
      <c r="H820">
        <v>1.9</v>
      </c>
      <c r="I820">
        <v>4.3</v>
      </c>
      <c r="J820">
        <v>2.7</v>
      </c>
      <c r="K820">
        <v>4.2</v>
      </c>
      <c r="L820">
        <v>2.7</v>
      </c>
      <c r="M820">
        <v>5.9</v>
      </c>
      <c r="N820">
        <v>2</v>
      </c>
      <c r="O820">
        <v>1</v>
      </c>
      <c r="P820">
        <v>5</v>
      </c>
      <c r="Q820">
        <v>0</v>
      </c>
      <c r="R820">
        <f>datos[[#This Row],[physical_activity_hours_per_week]]/7</f>
        <v>0</v>
      </c>
      <c r="S820" t="s">
        <v>27</v>
      </c>
      <c r="T820">
        <v>77</v>
      </c>
      <c r="U820" t="s">
        <v>2066</v>
      </c>
      <c r="V820" t="s">
        <v>2066</v>
      </c>
      <c r="W820">
        <v>150.69999999999999</v>
      </c>
      <c r="X820">
        <v>20</v>
      </c>
      <c r="Y820">
        <v>5</v>
      </c>
      <c r="Z820">
        <v>2.8</v>
      </c>
      <c r="AA820">
        <f>datos[[#This Row],[mindfulness_minutes_per_day]]/60</f>
        <v>4.6666666666666662E-2</v>
      </c>
    </row>
    <row r="821" spans="1:27" hidden="1" x14ac:dyDescent="0.25">
      <c r="A821" t="s">
        <v>850</v>
      </c>
      <c r="B821">
        <v>45</v>
      </c>
      <c r="C821" t="s">
        <v>26</v>
      </c>
      <c r="D821">
        <v>2.6</v>
      </c>
      <c r="E821">
        <v>2.5</v>
      </c>
      <c r="F821">
        <v>2.4</v>
      </c>
      <c r="G821">
        <v>1.2</v>
      </c>
      <c r="H821">
        <v>1.6</v>
      </c>
      <c r="I821">
        <v>2</v>
      </c>
      <c r="J821">
        <v>2.4</v>
      </c>
      <c r="K821">
        <v>3.9</v>
      </c>
      <c r="L821">
        <v>0.4</v>
      </c>
      <c r="M821">
        <v>7.3</v>
      </c>
      <c r="N821">
        <v>6</v>
      </c>
      <c r="O821">
        <v>2</v>
      </c>
      <c r="P821">
        <v>8</v>
      </c>
      <c r="Q821">
        <v>8.4</v>
      </c>
      <c r="R821">
        <f>datos[[#This Row],[physical_activity_hours_per_week]]/7</f>
        <v>1.2</v>
      </c>
      <c r="S821" t="s">
        <v>27</v>
      </c>
      <c r="T821">
        <v>20</v>
      </c>
      <c r="U821" t="s">
        <v>2066</v>
      </c>
      <c r="V821" t="s">
        <v>2066</v>
      </c>
      <c r="W821">
        <v>130</v>
      </c>
      <c r="X821">
        <v>19</v>
      </c>
      <c r="Y821">
        <v>11</v>
      </c>
      <c r="Z821">
        <v>17.3</v>
      </c>
      <c r="AA821">
        <f>datos[[#This Row],[mindfulness_minutes_per_day]]/60</f>
        <v>0.28833333333333333</v>
      </c>
    </row>
    <row r="822" spans="1:27" hidden="1" x14ac:dyDescent="0.25">
      <c r="A822" t="s">
        <v>851</v>
      </c>
      <c r="B822">
        <v>46</v>
      </c>
      <c r="C822" t="s">
        <v>26</v>
      </c>
      <c r="D822">
        <v>4.3</v>
      </c>
      <c r="E822">
        <v>3.3</v>
      </c>
      <c r="F822">
        <v>2.5</v>
      </c>
      <c r="G822">
        <v>1.4</v>
      </c>
      <c r="H822">
        <v>2.8</v>
      </c>
      <c r="I822">
        <v>0.4</v>
      </c>
      <c r="J822">
        <v>0.9</v>
      </c>
      <c r="K822">
        <v>6.8</v>
      </c>
      <c r="L822">
        <v>0</v>
      </c>
      <c r="M822">
        <v>7.2</v>
      </c>
      <c r="N822">
        <v>10</v>
      </c>
      <c r="O822">
        <v>8</v>
      </c>
      <c r="P822">
        <v>4</v>
      </c>
      <c r="Q822">
        <v>2.4</v>
      </c>
      <c r="R822">
        <f>datos[[#This Row],[physical_activity_hours_per_week]]/7</f>
        <v>0.34285714285714286</v>
      </c>
      <c r="S822" t="s">
        <v>27</v>
      </c>
      <c r="T822">
        <v>30</v>
      </c>
      <c r="U822" t="s">
        <v>2066</v>
      </c>
      <c r="V822" t="s">
        <v>2066</v>
      </c>
      <c r="W822">
        <v>225.3</v>
      </c>
      <c r="X822">
        <v>16</v>
      </c>
      <c r="Y822">
        <v>1</v>
      </c>
      <c r="Z822">
        <v>10.8</v>
      </c>
      <c r="AA822">
        <f>datos[[#This Row],[mindfulness_minutes_per_day]]/60</f>
        <v>0.18000000000000002</v>
      </c>
    </row>
    <row r="823" spans="1:27" hidden="1" x14ac:dyDescent="0.25">
      <c r="A823" t="s">
        <v>852</v>
      </c>
      <c r="B823">
        <v>53</v>
      </c>
      <c r="C823" t="s">
        <v>29</v>
      </c>
      <c r="D823">
        <v>5</v>
      </c>
      <c r="E823">
        <v>1.7</v>
      </c>
      <c r="F823">
        <v>2.5</v>
      </c>
      <c r="G823">
        <v>1.6</v>
      </c>
      <c r="H823">
        <v>2.2000000000000002</v>
      </c>
      <c r="I823">
        <v>4.5999999999999996</v>
      </c>
      <c r="J823">
        <v>0.4</v>
      </c>
      <c r="K823">
        <v>0.9</v>
      </c>
      <c r="L823">
        <v>2</v>
      </c>
      <c r="M823">
        <v>7.2</v>
      </c>
      <c r="N823">
        <v>3</v>
      </c>
      <c r="O823">
        <v>8</v>
      </c>
      <c r="P823">
        <v>6</v>
      </c>
      <c r="Q823">
        <v>3.6</v>
      </c>
      <c r="R823">
        <f>datos[[#This Row],[physical_activity_hours_per_week]]/7</f>
        <v>0.51428571428571435</v>
      </c>
      <c r="S823" t="s">
        <v>30</v>
      </c>
      <c r="T823">
        <v>34</v>
      </c>
      <c r="U823" t="s">
        <v>2057</v>
      </c>
      <c r="V823" t="s">
        <v>2057</v>
      </c>
      <c r="W823">
        <v>171.2</v>
      </c>
      <c r="X823">
        <v>3</v>
      </c>
      <c r="Y823">
        <v>20</v>
      </c>
      <c r="Z823">
        <v>11.7</v>
      </c>
      <c r="AA823">
        <f>datos[[#This Row],[mindfulness_minutes_per_day]]/60</f>
        <v>0.19499999999999998</v>
      </c>
    </row>
    <row r="824" spans="1:27" hidden="1" x14ac:dyDescent="0.25">
      <c r="A824" t="s">
        <v>853</v>
      </c>
      <c r="B824">
        <v>47</v>
      </c>
      <c r="C824" t="s">
        <v>26</v>
      </c>
      <c r="D824">
        <v>5.6</v>
      </c>
      <c r="E824">
        <v>0.8</v>
      </c>
      <c r="F824">
        <v>2.6</v>
      </c>
      <c r="G824">
        <v>0.5</v>
      </c>
      <c r="H824">
        <v>0.7</v>
      </c>
      <c r="I824">
        <v>1.1000000000000001</v>
      </c>
      <c r="J824">
        <v>2.4</v>
      </c>
      <c r="K824">
        <v>3.1</v>
      </c>
      <c r="L824">
        <v>1.3</v>
      </c>
      <c r="M824">
        <v>8</v>
      </c>
      <c r="N824">
        <v>9</v>
      </c>
      <c r="O824">
        <v>10</v>
      </c>
      <c r="P824">
        <v>7</v>
      </c>
      <c r="Q824">
        <v>2.2999999999999998</v>
      </c>
      <c r="R824">
        <f>datos[[#This Row],[physical_activity_hours_per_week]]/7</f>
        <v>0.32857142857142857</v>
      </c>
      <c r="S824" t="s">
        <v>30</v>
      </c>
      <c r="T824">
        <v>52</v>
      </c>
      <c r="U824" t="s">
        <v>2057</v>
      </c>
      <c r="V824" t="s">
        <v>2057</v>
      </c>
      <c r="W824">
        <v>126.6</v>
      </c>
      <c r="X824">
        <v>4</v>
      </c>
      <c r="Y824">
        <v>0</v>
      </c>
      <c r="Z824">
        <v>15.7</v>
      </c>
      <c r="AA824">
        <f>datos[[#This Row],[mindfulness_minutes_per_day]]/60</f>
        <v>0.26166666666666666</v>
      </c>
    </row>
    <row r="825" spans="1:27" hidden="1" x14ac:dyDescent="0.25">
      <c r="A825" t="s">
        <v>854</v>
      </c>
      <c r="B825">
        <v>13</v>
      </c>
      <c r="C825" t="s">
        <v>26</v>
      </c>
      <c r="D825">
        <v>6.2</v>
      </c>
      <c r="E825">
        <v>5.0999999999999996</v>
      </c>
      <c r="F825">
        <v>0.6</v>
      </c>
      <c r="G825">
        <v>0.7</v>
      </c>
      <c r="H825">
        <v>2.7</v>
      </c>
      <c r="I825">
        <v>0.8</v>
      </c>
      <c r="J825">
        <v>2.1</v>
      </c>
      <c r="K825">
        <v>4.4000000000000004</v>
      </c>
      <c r="L825">
        <v>2</v>
      </c>
      <c r="M825">
        <v>5.2</v>
      </c>
      <c r="N825">
        <v>3</v>
      </c>
      <c r="O825">
        <v>2</v>
      </c>
      <c r="P825">
        <v>8</v>
      </c>
      <c r="Q825">
        <v>7.3</v>
      </c>
      <c r="R825">
        <f>datos[[#This Row],[physical_activity_hours_per_week]]/7</f>
        <v>1.0428571428571429</v>
      </c>
      <c r="S825" t="s">
        <v>27</v>
      </c>
      <c r="T825">
        <v>76</v>
      </c>
      <c r="U825" t="s">
        <v>2066</v>
      </c>
      <c r="V825" t="s">
        <v>2066</v>
      </c>
      <c r="W825">
        <v>224</v>
      </c>
      <c r="X825">
        <v>4</v>
      </c>
      <c r="Y825">
        <v>17</v>
      </c>
      <c r="Z825">
        <v>2.9</v>
      </c>
      <c r="AA825">
        <f>datos[[#This Row],[mindfulness_minutes_per_day]]/60</f>
        <v>4.8333333333333332E-2</v>
      </c>
    </row>
    <row r="826" spans="1:27" hidden="1" x14ac:dyDescent="0.25">
      <c r="A826" t="s">
        <v>855</v>
      </c>
      <c r="B826">
        <v>33</v>
      </c>
      <c r="C826" t="s">
        <v>26</v>
      </c>
      <c r="D826">
        <v>9</v>
      </c>
      <c r="E826">
        <v>5.2</v>
      </c>
      <c r="F826">
        <v>4</v>
      </c>
      <c r="G826">
        <v>1.1000000000000001</v>
      </c>
      <c r="H826">
        <v>2.5</v>
      </c>
      <c r="I826">
        <v>0.8</v>
      </c>
      <c r="J826">
        <v>1.6</v>
      </c>
      <c r="K826">
        <v>1.6</v>
      </c>
      <c r="L826">
        <v>0.2</v>
      </c>
      <c r="M826">
        <v>6</v>
      </c>
      <c r="N826">
        <v>3</v>
      </c>
      <c r="O826">
        <v>6</v>
      </c>
      <c r="P826">
        <v>9</v>
      </c>
      <c r="Q826">
        <v>5.6</v>
      </c>
      <c r="R826">
        <f>datos[[#This Row],[physical_activity_hours_per_week]]/7</f>
        <v>0.79999999999999993</v>
      </c>
      <c r="S826" t="s">
        <v>27</v>
      </c>
      <c r="T826">
        <v>67</v>
      </c>
      <c r="U826" t="s">
        <v>2066</v>
      </c>
      <c r="V826" t="s">
        <v>2057</v>
      </c>
      <c r="W826">
        <v>159.30000000000001</v>
      </c>
      <c r="X826">
        <v>13</v>
      </c>
      <c r="Y826">
        <v>4</v>
      </c>
      <c r="Z826">
        <v>18.399999999999999</v>
      </c>
      <c r="AA826">
        <f>datos[[#This Row],[mindfulness_minutes_per_day]]/60</f>
        <v>0.30666666666666664</v>
      </c>
    </row>
    <row r="827" spans="1:27" hidden="1" x14ac:dyDescent="0.25">
      <c r="A827" t="s">
        <v>856</v>
      </c>
      <c r="B827">
        <v>60</v>
      </c>
      <c r="C827" t="s">
        <v>26</v>
      </c>
      <c r="D827">
        <v>7.8</v>
      </c>
      <c r="E827">
        <v>3.3</v>
      </c>
      <c r="F827">
        <v>1.1000000000000001</v>
      </c>
      <c r="G827">
        <v>0.8</v>
      </c>
      <c r="H827">
        <v>0.4</v>
      </c>
      <c r="I827">
        <v>2.9</v>
      </c>
      <c r="J827">
        <v>1.9</v>
      </c>
      <c r="K827">
        <v>4.7</v>
      </c>
      <c r="L827">
        <v>0.8</v>
      </c>
      <c r="M827">
        <v>6.3</v>
      </c>
      <c r="N827">
        <v>9</v>
      </c>
      <c r="O827">
        <v>7</v>
      </c>
      <c r="P827">
        <v>10</v>
      </c>
      <c r="Q827">
        <v>7.2</v>
      </c>
      <c r="R827">
        <f>datos[[#This Row],[physical_activity_hours_per_week]]/7</f>
        <v>1.0285714285714287</v>
      </c>
      <c r="S827" t="s">
        <v>27</v>
      </c>
      <c r="T827">
        <v>51</v>
      </c>
      <c r="U827" t="s">
        <v>2066</v>
      </c>
      <c r="V827" t="s">
        <v>2066</v>
      </c>
      <c r="W827">
        <v>129.30000000000001</v>
      </c>
      <c r="X827">
        <v>0</v>
      </c>
      <c r="Y827">
        <v>20</v>
      </c>
      <c r="Z827">
        <v>16.600000000000001</v>
      </c>
      <c r="AA827">
        <f>datos[[#This Row],[mindfulness_minutes_per_day]]/60</f>
        <v>0.27666666666666667</v>
      </c>
    </row>
    <row r="828" spans="1:27" hidden="1" x14ac:dyDescent="0.25">
      <c r="A828" t="s">
        <v>857</v>
      </c>
      <c r="B828">
        <v>18</v>
      </c>
      <c r="C828" t="s">
        <v>29</v>
      </c>
      <c r="D828">
        <v>4.5</v>
      </c>
      <c r="E828">
        <v>3.4</v>
      </c>
      <c r="F828">
        <v>2</v>
      </c>
      <c r="G828">
        <v>0</v>
      </c>
      <c r="H828">
        <v>2.4</v>
      </c>
      <c r="I828">
        <v>3.6</v>
      </c>
      <c r="J828">
        <v>4.0999999999999996</v>
      </c>
      <c r="K828">
        <v>3</v>
      </c>
      <c r="L828">
        <v>2.9</v>
      </c>
      <c r="M828">
        <v>3</v>
      </c>
      <c r="N828">
        <v>3</v>
      </c>
      <c r="O828">
        <v>1</v>
      </c>
      <c r="P828">
        <v>8</v>
      </c>
      <c r="Q828">
        <v>3.9</v>
      </c>
      <c r="R828">
        <f>datos[[#This Row],[physical_activity_hours_per_week]]/7</f>
        <v>0.55714285714285716</v>
      </c>
      <c r="S828" t="s">
        <v>30</v>
      </c>
      <c r="T828">
        <v>44</v>
      </c>
      <c r="U828" t="s">
        <v>2066</v>
      </c>
      <c r="V828" t="s">
        <v>2066</v>
      </c>
      <c r="W828">
        <v>45.6</v>
      </c>
      <c r="X828">
        <v>1</v>
      </c>
      <c r="Y828">
        <v>6</v>
      </c>
      <c r="Z828">
        <v>11.9</v>
      </c>
      <c r="AA828">
        <f>datos[[#This Row],[mindfulness_minutes_per_day]]/60</f>
        <v>0.19833333333333333</v>
      </c>
    </row>
    <row r="829" spans="1:27" hidden="1" x14ac:dyDescent="0.25">
      <c r="A829" t="s">
        <v>858</v>
      </c>
      <c r="B829">
        <v>40</v>
      </c>
      <c r="C829" t="s">
        <v>29</v>
      </c>
      <c r="D829">
        <v>5.5</v>
      </c>
      <c r="E829">
        <v>4.9000000000000004</v>
      </c>
      <c r="F829">
        <v>3.5</v>
      </c>
      <c r="G829">
        <v>0.7</v>
      </c>
      <c r="H829">
        <v>1</v>
      </c>
      <c r="I829">
        <v>4.0999999999999996</v>
      </c>
      <c r="J829">
        <v>0</v>
      </c>
      <c r="K829">
        <v>0.2</v>
      </c>
      <c r="L829">
        <v>1</v>
      </c>
      <c r="M829">
        <v>6.8</v>
      </c>
      <c r="N829">
        <v>6</v>
      </c>
      <c r="O829">
        <v>7</v>
      </c>
      <c r="P829">
        <v>4</v>
      </c>
      <c r="Q829">
        <v>4.8</v>
      </c>
      <c r="R829">
        <f>datos[[#This Row],[physical_activity_hours_per_week]]/7</f>
        <v>0.68571428571428572</v>
      </c>
      <c r="S829" t="s">
        <v>34</v>
      </c>
      <c r="T829">
        <v>58</v>
      </c>
      <c r="U829" t="s">
        <v>2066</v>
      </c>
      <c r="V829" t="s">
        <v>2057</v>
      </c>
      <c r="W829">
        <v>156.9</v>
      </c>
      <c r="X829">
        <v>9</v>
      </c>
      <c r="Y829">
        <v>14</v>
      </c>
      <c r="Z829">
        <v>13.7</v>
      </c>
      <c r="AA829">
        <f>datos[[#This Row],[mindfulness_minutes_per_day]]/60</f>
        <v>0.22833333333333333</v>
      </c>
    </row>
    <row r="830" spans="1:27" hidden="1" x14ac:dyDescent="0.25">
      <c r="A830" t="s">
        <v>859</v>
      </c>
      <c r="B830">
        <v>29</v>
      </c>
      <c r="C830" t="s">
        <v>26</v>
      </c>
      <c r="D830">
        <v>5.3</v>
      </c>
      <c r="E830">
        <v>3.2</v>
      </c>
      <c r="F830">
        <v>3.9</v>
      </c>
      <c r="G830">
        <v>1.1000000000000001</v>
      </c>
      <c r="H830">
        <v>2.5</v>
      </c>
      <c r="I830">
        <v>2</v>
      </c>
      <c r="J830">
        <v>2.8</v>
      </c>
      <c r="K830">
        <v>0.8</v>
      </c>
      <c r="L830">
        <v>2.6</v>
      </c>
      <c r="M830">
        <v>6.5</v>
      </c>
      <c r="N830">
        <v>6</v>
      </c>
      <c r="O830">
        <v>8</v>
      </c>
      <c r="P830">
        <v>4</v>
      </c>
      <c r="Q830">
        <v>0.9</v>
      </c>
      <c r="R830">
        <f>datos[[#This Row],[physical_activity_hours_per_week]]/7</f>
        <v>0.12857142857142859</v>
      </c>
      <c r="S830" t="s">
        <v>34</v>
      </c>
      <c r="T830">
        <v>52</v>
      </c>
      <c r="U830" t="s">
        <v>2066</v>
      </c>
      <c r="V830" t="s">
        <v>2066</v>
      </c>
      <c r="W830">
        <v>127.4</v>
      </c>
      <c r="X830">
        <v>4</v>
      </c>
      <c r="Y830">
        <v>20</v>
      </c>
      <c r="Z830">
        <v>19.3</v>
      </c>
      <c r="AA830">
        <f>datos[[#This Row],[mindfulness_minutes_per_day]]/60</f>
        <v>0.32166666666666666</v>
      </c>
    </row>
    <row r="831" spans="1:27" hidden="1" x14ac:dyDescent="0.25">
      <c r="A831" t="s">
        <v>860</v>
      </c>
      <c r="B831">
        <v>17</v>
      </c>
      <c r="C831" t="s">
        <v>29</v>
      </c>
      <c r="D831">
        <v>5</v>
      </c>
      <c r="E831">
        <v>2.4</v>
      </c>
      <c r="F831">
        <v>2.8</v>
      </c>
      <c r="G831">
        <v>1.5</v>
      </c>
      <c r="H831">
        <v>1.2</v>
      </c>
      <c r="I831">
        <v>0.8</v>
      </c>
      <c r="J831">
        <v>3</v>
      </c>
      <c r="K831">
        <v>1.7</v>
      </c>
      <c r="L831">
        <v>2</v>
      </c>
      <c r="M831">
        <v>5.0999999999999996</v>
      </c>
      <c r="N831">
        <v>1</v>
      </c>
      <c r="O831">
        <v>9</v>
      </c>
      <c r="P831">
        <v>10</v>
      </c>
      <c r="Q831">
        <v>2.5</v>
      </c>
      <c r="R831">
        <f>datos[[#This Row],[physical_activity_hours_per_week]]/7</f>
        <v>0.35714285714285715</v>
      </c>
      <c r="S831" t="s">
        <v>30</v>
      </c>
      <c r="T831">
        <v>48</v>
      </c>
      <c r="U831" t="s">
        <v>2057</v>
      </c>
      <c r="V831" t="s">
        <v>2066</v>
      </c>
      <c r="W831">
        <v>134.30000000000001</v>
      </c>
      <c r="X831">
        <v>8</v>
      </c>
      <c r="Y831">
        <v>5</v>
      </c>
      <c r="Z831">
        <v>5.2</v>
      </c>
      <c r="AA831">
        <f>datos[[#This Row],[mindfulness_minutes_per_day]]/60</f>
        <v>8.666666666666667E-2</v>
      </c>
    </row>
    <row r="832" spans="1:27" hidden="1" x14ac:dyDescent="0.25">
      <c r="A832" t="s">
        <v>861</v>
      </c>
      <c r="B832">
        <v>43</v>
      </c>
      <c r="C832" t="s">
        <v>29</v>
      </c>
      <c r="D832">
        <v>6.5</v>
      </c>
      <c r="E832">
        <v>3.1</v>
      </c>
      <c r="F832">
        <v>1.5</v>
      </c>
      <c r="G832">
        <v>1.8</v>
      </c>
      <c r="H832">
        <v>1</v>
      </c>
      <c r="I832">
        <v>1.3</v>
      </c>
      <c r="J832">
        <v>3.2</v>
      </c>
      <c r="K832">
        <v>2.4</v>
      </c>
      <c r="L832">
        <v>0.9</v>
      </c>
      <c r="M832">
        <v>7.5</v>
      </c>
      <c r="N832">
        <v>7</v>
      </c>
      <c r="O832">
        <v>8</v>
      </c>
      <c r="P832">
        <v>5</v>
      </c>
      <c r="Q832">
        <v>4.8</v>
      </c>
      <c r="R832">
        <f>datos[[#This Row],[physical_activity_hours_per_week]]/7</f>
        <v>0.68571428571428572</v>
      </c>
      <c r="S832" t="s">
        <v>27</v>
      </c>
      <c r="T832">
        <v>77</v>
      </c>
      <c r="U832" t="s">
        <v>2066</v>
      </c>
      <c r="V832" t="s">
        <v>2057</v>
      </c>
      <c r="W832">
        <v>131.5</v>
      </c>
      <c r="X832">
        <v>12</v>
      </c>
      <c r="Y832">
        <v>1</v>
      </c>
      <c r="Z832">
        <v>15.3</v>
      </c>
      <c r="AA832">
        <f>datos[[#This Row],[mindfulness_minutes_per_day]]/60</f>
        <v>0.255</v>
      </c>
    </row>
    <row r="833" spans="1:27" hidden="1" x14ac:dyDescent="0.25">
      <c r="A833" t="s">
        <v>862</v>
      </c>
      <c r="B833">
        <v>17</v>
      </c>
      <c r="C833" t="s">
        <v>32</v>
      </c>
      <c r="D833">
        <v>2.2999999999999998</v>
      </c>
      <c r="E833">
        <v>5.0999999999999996</v>
      </c>
      <c r="F833">
        <v>2.1</v>
      </c>
      <c r="G833">
        <v>1.1000000000000001</v>
      </c>
      <c r="H833">
        <v>1.1000000000000001</v>
      </c>
      <c r="I833">
        <v>2</v>
      </c>
      <c r="J833">
        <v>0.3</v>
      </c>
      <c r="K833">
        <v>4.0999999999999996</v>
      </c>
      <c r="L833">
        <v>2.6</v>
      </c>
      <c r="M833">
        <v>7.5</v>
      </c>
      <c r="N833">
        <v>9</v>
      </c>
      <c r="O833">
        <v>3</v>
      </c>
      <c r="P833">
        <v>3</v>
      </c>
      <c r="Q833">
        <v>3.6</v>
      </c>
      <c r="R833">
        <f>datos[[#This Row],[physical_activity_hours_per_week]]/7</f>
        <v>0.51428571428571435</v>
      </c>
      <c r="S833" t="s">
        <v>30</v>
      </c>
      <c r="T833">
        <v>53</v>
      </c>
      <c r="U833" t="s">
        <v>2057</v>
      </c>
      <c r="V833" t="s">
        <v>2066</v>
      </c>
      <c r="W833">
        <v>58.5</v>
      </c>
      <c r="X833">
        <v>20</v>
      </c>
      <c r="Y833">
        <v>20</v>
      </c>
      <c r="Z833">
        <v>24</v>
      </c>
      <c r="AA833">
        <f>datos[[#This Row],[mindfulness_minutes_per_day]]/60</f>
        <v>0.4</v>
      </c>
    </row>
    <row r="834" spans="1:27" hidden="1" x14ac:dyDescent="0.25">
      <c r="A834" t="s">
        <v>863</v>
      </c>
      <c r="B834">
        <v>50</v>
      </c>
      <c r="C834" t="s">
        <v>26</v>
      </c>
      <c r="D834">
        <v>7.8</v>
      </c>
      <c r="E834">
        <v>3.1</v>
      </c>
      <c r="F834">
        <v>2.2000000000000002</v>
      </c>
      <c r="G834">
        <v>1.3</v>
      </c>
      <c r="H834">
        <v>0.5</v>
      </c>
      <c r="I834">
        <v>2</v>
      </c>
      <c r="J834">
        <v>1.6</v>
      </c>
      <c r="K834">
        <v>2.4</v>
      </c>
      <c r="L834">
        <v>1.5</v>
      </c>
      <c r="M834">
        <v>7</v>
      </c>
      <c r="N834">
        <v>9</v>
      </c>
      <c r="O834">
        <v>8</v>
      </c>
      <c r="P834">
        <v>2</v>
      </c>
      <c r="Q834">
        <v>3.2</v>
      </c>
      <c r="R834">
        <f>datos[[#This Row],[physical_activity_hours_per_week]]/7</f>
        <v>0.45714285714285718</v>
      </c>
      <c r="S834" t="s">
        <v>27</v>
      </c>
      <c r="T834">
        <v>27</v>
      </c>
      <c r="U834" t="s">
        <v>2057</v>
      </c>
      <c r="V834" t="s">
        <v>2066</v>
      </c>
      <c r="W834">
        <v>278.2</v>
      </c>
      <c r="X834">
        <v>12</v>
      </c>
      <c r="Y834">
        <v>16</v>
      </c>
      <c r="Z834">
        <v>15.1</v>
      </c>
      <c r="AA834">
        <f>datos[[#This Row],[mindfulness_minutes_per_day]]/60</f>
        <v>0.25166666666666665</v>
      </c>
    </row>
    <row r="835" spans="1:27" hidden="1" x14ac:dyDescent="0.25">
      <c r="A835" t="s">
        <v>864</v>
      </c>
      <c r="B835">
        <v>15</v>
      </c>
      <c r="C835" t="s">
        <v>26</v>
      </c>
      <c r="D835">
        <v>9.4</v>
      </c>
      <c r="E835">
        <v>2</v>
      </c>
      <c r="F835">
        <v>2.2000000000000002</v>
      </c>
      <c r="G835">
        <v>1.5</v>
      </c>
      <c r="H835">
        <v>0</v>
      </c>
      <c r="I835">
        <v>3.6</v>
      </c>
      <c r="J835">
        <v>1.6</v>
      </c>
      <c r="K835">
        <v>4.0999999999999996</v>
      </c>
      <c r="L835">
        <v>1.2</v>
      </c>
      <c r="M835">
        <v>4.4000000000000004</v>
      </c>
      <c r="N835">
        <v>9</v>
      </c>
      <c r="O835">
        <v>3</v>
      </c>
      <c r="P835">
        <v>2</v>
      </c>
      <c r="Q835">
        <v>1.4</v>
      </c>
      <c r="R835">
        <f>datos[[#This Row],[physical_activity_hours_per_week]]/7</f>
        <v>0.19999999999999998</v>
      </c>
      <c r="S835" t="s">
        <v>30</v>
      </c>
      <c r="T835">
        <v>75</v>
      </c>
      <c r="U835" t="s">
        <v>2066</v>
      </c>
      <c r="V835" t="s">
        <v>2057</v>
      </c>
      <c r="W835">
        <v>115.3</v>
      </c>
      <c r="X835">
        <v>8</v>
      </c>
      <c r="Y835">
        <v>12</v>
      </c>
      <c r="Z835">
        <v>8.1999999999999993</v>
      </c>
      <c r="AA835">
        <f>datos[[#This Row],[mindfulness_minutes_per_day]]/60</f>
        <v>0.13666666666666666</v>
      </c>
    </row>
    <row r="836" spans="1:27" hidden="1" x14ac:dyDescent="0.25">
      <c r="A836" t="s">
        <v>865</v>
      </c>
      <c r="B836">
        <v>35</v>
      </c>
      <c r="C836" t="s">
        <v>26</v>
      </c>
      <c r="D836">
        <v>5.5</v>
      </c>
      <c r="E836">
        <v>3.2</v>
      </c>
      <c r="F836">
        <v>0.8</v>
      </c>
      <c r="G836">
        <v>0</v>
      </c>
      <c r="H836">
        <v>0</v>
      </c>
      <c r="I836">
        <v>0.4</v>
      </c>
      <c r="J836">
        <v>2.4</v>
      </c>
      <c r="K836">
        <v>2.6</v>
      </c>
      <c r="L836">
        <v>1.1000000000000001</v>
      </c>
      <c r="M836">
        <v>5.3</v>
      </c>
      <c r="N836">
        <v>2</v>
      </c>
      <c r="O836">
        <v>6</v>
      </c>
      <c r="P836">
        <v>9</v>
      </c>
      <c r="Q836">
        <v>5.3</v>
      </c>
      <c r="R836">
        <f>datos[[#This Row],[physical_activity_hours_per_week]]/7</f>
        <v>0.75714285714285712</v>
      </c>
      <c r="S836" t="s">
        <v>27</v>
      </c>
      <c r="T836">
        <v>30</v>
      </c>
      <c r="U836" t="s">
        <v>2057</v>
      </c>
      <c r="V836" t="s">
        <v>2066</v>
      </c>
      <c r="W836">
        <v>183.4</v>
      </c>
      <c r="X836">
        <v>13</v>
      </c>
      <c r="Y836">
        <v>12</v>
      </c>
      <c r="Z836">
        <v>28.5</v>
      </c>
      <c r="AA836">
        <f>datos[[#This Row],[mindfulness_minutes_per_day]]/60</f>
        <v>0.47499999999999998</v>
      </c>
    </row>
    <row r="837" spans="1:27" hidden="1" x14ac:dyDescent="0.25">
      <c r="A837" t="s">
        <v>866</v>
      </c>
      <c r="B837">
        <v>49</v>
      </c>
      <c r="C837" t="s">
        <v>26</v>
      </c>
      <c r="D837">
        <v>5.4</v>
      </c>
      <c r="E837">
        <v>4</v>
      </c>
      <c r="F837">
        <v>3.3</v>
      </c>
      <c r="G837">
        <v>0.5</v>
      </c>
      <c r="H837">
        <v>0.4</v>
      </c>
      <c r="I837">
        <v>0.7</v>
      </c>
      <c r="J837">
        <v>0.6</v>
      </c>
      <c r="K837">
        <v>2.5</v>
      </c>
      <c r="L837">
        <v>1.6</v>
      </c>
      <c r="M837">
        <v>6.9</v>
      </c>
      <c r="N837">
        <v>1</v>
      </c>
      <c r="O837">
        <v>4</v>
      </c>
      <c r="P837">
        <v>8</v>
      </c>
      <c r="Q837">
        <v>5.3</v>
      </c>
      <c r="R837">
        <f>datos[[#This Row],[physical_activity_hours_per_week]]/7</f>
        <v>0.75714285714285712</v>
      </c>
      <c r="S837" t="s">
        <v>27</v>
      </c>
      <c r="T837">
        <v>32</v>
      </c>
      <c r="U837" t="s">
        <v>2066</v>
      </c>
      <c r="V837" t="s">
        <v>2057</v>
      </c>
      <c r="W837">
        <v>139.1</v>
      </c>
      <c r="X837">
        <v>16</v>
      </c>
      <c r="Y837">
        <v>13</v>
      </c>
      <c r="Z837">
        <v>11.8</v>
      </c>
      <c r="AA837">
        <f>datos[[#This Row],[mindfulness_minutes_per_day]]/60</f>
        <v>0.19666666666666668</v>
      </c>
    </row>
    <row r="838" spans="1:27" hidden="1" x14ac:dyDescent="0.25">
      <c r="A838" t="s">
        <v>867</v>
      </c>
      <c r="B838">
        <v>49</v>
      </c>
      <c r="C838" t="s">
        <v>29</v>
      </c>
      <c r="D838">
        <v>6.3</v>
      </c>
      <c r="E838">
        <v>3.8</v>
      </c>
      <c r="F838">
        <v>2.1</v>
      </c>
      <c r="G838">
        <v>1.1000000000000001</v>
      </c>
      <c r="H838">
        <v>4.0999999999999996</v>
      </c>
      <c r="I838">
        <v>1.6</v>
      </c>
      <c r="J838">
        <v>2.5</v>
      </c>
      <c r="K838">
        <v>2.1</v>
      </c>
      <c r="L838">
        <v>0.1</v>
      </c>
      <c r="M838">
        <v>5.9</v>
      </c>
      <c r="N838">
        <v>6</v>
      </c>
      <c r="O838">
        <v>7</v>
      </c>
      <c r="P838">
        <v>6</v>
      </c>
      <c r="Q838">
        <v>5.0999999999999996</v>
      </c>
      <c r="R838">
        <f>datos[[#This Row],[physical_activity_hours_per_week]]/7</f>
        <v>0.72857142857142854</v>
      </c>
      <c r="S838" t="s">
        <v>27</v>
      </c>
      <c r="T838">
        <v>24</v>
      </c>
      <c r="U838" t="s">
        <v>2057</v>
      </c>
      <c r="V838" t="s">
        <v>2066</v>
      </c>
      <c r="W838">
        <v>13.1</v>
      </c>
      <c r="X838">
        <v>2</v>
      </c>
      <c r="Y838">
        <v>7</v>
      </c>
      <c r="Z838">
        <v>21.2</v>
      </c>
      <c r="AA838">
        <f>datos[[#This Row],[mindfulness_minutes_per_day]]/60</f>
        <v>0.35333333333333333</v>
      </c>
    </row>
    <row r="839" spans="1:27" hidden="1" x14ac:dyDescent="0.25">
      <c r="A839" t="s">
        <v>868</v>
      </c>
      <c r="B839">
        <v>22</v>
      </c>
      <c r="C839" t="s">
        <v>29</v>
      </c>
      <c r="D839">
        <v>8</v>
      </c>
      <c r="E839">
        <v>3.8</v>
      </c>
      <c r="F839">
        <v>1.3</v>
      </c>
      <c r="G839">
        <v>1.8</v>
      </c>
      <c r="H839">
        <v>2</v>
      </c>
      <c r="I839">
        <v>2.4</v>
      </c>
      <c r="J839">
        <v>0.9</v>
      </c>
      <c r="K839">
        <v>3.8</v>
      </c>
      <c r="L839">
        <v>2.1</v>
      </c>
      <c r="M839">
        <v>6.2</v>
      </c>
      <c r="N839">
        <v>6</v>
      </c>
      <c r="O839">
        <v>8</v>
      </c>
      <c r="P839">
        <v>9</v>
      </c>
      <c r="Q839">
        <v>3.6</v>
      </c>
      <c r="R839">
        <f>datos[[#This Row],[physical_activity_hours_per_week]]/7</f>
        <v>0.51428571428571435</v>
      </c>
      <c r="S839" t="s">
        <v>27</v>
      </c>
      <c r="T839">
        <v>69</v>
      </c>
      <c r="U839" t="s">
        <v>2066</v>
      </c>
      <c r="V839" t="s">
        <v>2066</v>
      </c>
      <c r="W839">
        <v>142.6</v>
      </c>
      <c r="X839">
        <v>17</v>
      </c>
      <c r="Y839">
        <v>14</v>
      </c>
      <c r="Z839">
        <v>6.6</v>
      </c>
      <c r="AA839">
        <f>datos[[#This Row],[mindfulness_minutes_per_day]]/60</f>
        <v>0.11</v>
      </c>
    </row>
    <row r="840" spans="1:27" hidden="1" x14ac:dyDescent="0.25">
      <c r="A840" t="s">
        <v>869</v>
      </c>
      <c r="B840">
        <v>22</v>
      </c>
      <c r="C840" t="s">
        <v>29</v>
      </c>
      <c r="D840">
        <v>5.4</v>
      </c>
      <c r="E840">
        <v>1.8</v>
      </c>
      <c r="F840">
        <v>1.5</v>
      </c>
      <c r="G840">
        <v>1.3</v>
      </c>
      <c r="H840">
        <v>3.4</v>
      </c>
      <c r="I840">
        <v>1.5</v>
      </c>
      <c r="J840">
        <v>1.6</v>
      </c>
      <c r="K840">
        <v>2.7</v>
      </c>
      <c r="L840">
        <v>1.6</v>
      </c>
      <c r="M840">
        <v>5.2</v>
      </c>
      <c r="N840">
        <v>4</v>
      </c>
      <c r="O840">
        <v>10</v>
      </c>
      <c r="P840">
        <v>5</v>
      </c>
      <c r="Q840">
        <v>3</v>
      </c>
      <c r="R840">
        <f>datos[[#This Row],[physical_activity_hours_per_week]]/7</f>
        <v>0.42857142857142855</v>
      </c>
      <c r="S840" t="s">
        <v>30</v>
      </c>
      <c r="T840">
        <v>38</v>
      </c>
      <c r="U840" t="s">
        <v>2066</v>
      </c>
      <c r="V840" t="s">
        <v>2057</v>
      </c>
      <c r="W840">
        <v>156</v>
      </c>
      <c r="X840">
        <v>11</v>
      </c>
      <c r="Y840">
        <v>10</v>
      </c>
      <c r="Z840">
        <v>18.5</v>
      </c>
      <c r="AA840">
        <f>datos[[#This Row],[mindfulness_minutes_per_day]]/60</f>
        <v>0.30833333333333335</v>
      </c>
    </row>
    <row r="841" spans="1:27" hidden="1" x14ac:dyDescent="0.25">
      <c r="A841" t="s">
        <v>870</v>
      </c>
      <c r="B841">
        <v>31</v>
      </c>
      <c r="C841" t="s">
        <v>29</v>
      </c>
      <c r="D841">
        <v>7.9</v>
      </c>
      <c r="E841">
        <v>4.2</v>
      </c>
      <c r="F841">
        <v>2.2999999999999998</v>
      </c>
      <c r="G841">
        <v>1.2</v>
      </c>
      <c r="H841">
        <v>1.2</v>
      </c>
      <c r="I841">
        <v>1.4</v>
      </c>
      <c r="J841">
        <v>3.6</v>
      </c>
      <c r="K841">
        <v>1.5</v>
      </c>
      <c r="L841">
        <v>0.6</v>
      </c>
      <c r="M841">
        <v>6.7</v>
      </c>
      <c r="N841">
        <v>8</v>
      </c>
      <c r="O841">
        <v>6</v>
      </c>
      <c r="P841">
        <v>10</v>
      </c>
      <c r="Q841">
        <v>5.2</v>
      </c>
      <c r="R841">
        <f>datos[[#This Row],[physical_activity_hours_per_week]]/7</f>
        <v>0.74285714285714288</v>
      </c>
      <c r="S841" t="s">
        <v>30</v>
      </c>
      <c r="T841">
        <v>40</v>
      </c>
      <c r="U841" t="s">
        <v>2066</v>
      </c>
      <c r="V841" t="s">
        <v>2066</v>
      </c>
      <c r="W841">
        <v>122.7</v>
      </c>
      <c r="X841">
        <v>8</v>
      </c>
      <c r="Y841">
        <v>12</v>
      </c>
      <c r="Z841">
        <v>5.6</v>
      </c>
      <c r="AA841">
        <f>datos[[#This Row],[mindfulness_minutes_per_day]]/60</f>
        <v>9.3333333333333324E-2</v>
      </c>
    </row>
    <row r="842" spans="1:27" hidden="1" x14ac:dyDescent="0.25">
      <c r="A842" t="s">
        <v>871</v>
      </c>
      <c r="B842">
        <v>29</v>
      </c>
      <c r="C842" t="s">
        <v>26</v>
      </c>
      <c r="D842">
        <v>7</v>
      </c>
      <c r="E842">
        <v>3</v>
      </c>
      <c r="F842">
        <v>0.6</v>
      </c>
      <c r="G842">
        <v>0.9</v>
      </c>
      <c r="H842">
        <v>1</v>
      </c>
      <c r="I842">
        <v>3.4</v>
      </c>
      <c r="J842">
        <v>3</v>
      </c>
      <c r="K842">
        <v>2.9</v>
      </c>
      <c r="L842">
        <v>0</v>
      </c>
      <c r="M842">
        <v>8.3000000000000007</v>
      </c>
      <c r="N842">
        <v>5</v>
      </c>
      <c r="O842">
        <v>10</v>
      </c>
      <c r="P842">
        <v>1</v>
      </c>
      <c r="Q842">
        <v>4.9000000000000004</v>
      </c>
      <c r="R842">
        <f>datos[[#This Row],[physical_activity_hours_per_week]]/7</f>
        <v>0.70000000000000007</v>
      </c>
      <c r="S842" t="s">
        <v>34</v>
      </c>
      <c r="T842">
        <v>22</v>
      </c>
      <c r="U842" t="s">
        <v>2066</v>
      </c>
      <c r="V842" t="s">
        <v>2057</v>
      </c>
      <c r="W842">
        <v>222.5</v>
      </c>
      <c r="X842">
        <v>15</v>
      </c>
      <c r="Y842">
        <v>20</v>
      </c>
      <c r="Z842">
        <v>12.6</v>
      </c>
      <c r="AA842">
        <f>datos[[#This Row],[mindfulness_minutes_per_day]]/60</f>
        <v>0.21</v>
      </c>
    </row>
    <row r="843" spans="1:27" hidden="1" x14ac:dyDescent="0.25">
      <c r="A843" t="s">
        <v>872</v>
      </c>
      <c r="B843">
        <v>33</v>
      </c>
      <c r="C843" t="s">
        <v>29</v>
      </c>
      <c r="D843">
        <v>10.7</v>
      </c>
      <c r="E843">
        <v>1.9</v>
      </c>
      <c r="F843">
        <v>2.9</v>
      </c>
      <c r="G843">
        <v>1.2</v>
      </c>
      <c r="H843">
        <v>3.2</v>
      </c>
      <c r="I843">
        <v>2.6</v>
      </c>
      <c r="J843">
        <v>2.1</v>
      </c>
      <c r="K843">
        <v>1.9</v>
      </c>
      <c r="L843">
        <v>0.9</v>
      </c>
      <c r="M843">
        <v>6.9</v>
      </c>
      <c r="N843">
        <v>7</v>
      </c>
      <c r="O843">
        <v>4</v>
      </c>
      <c r="P843">
        <v>8</v>
      </c>
      <c r="Q843">
        <v>1.2</v>
      </c>
      <c r="R843">
        <f>datos[[#This Row],[physical_activity_hours_per_week]]/7</f>
        <v>0.17142857142857143</v>
      </c>
      <c r="S843" t="s">
        <v>34</v>
      </c>
      <c r="T843">
        <v>45</v>
      </c>
      <c r="U843" t="s">
        <v>2066</v>
      </c>
      <c r="V843" t="s">
        <v>2057</v>
      </c>
      <c r="W843">
        <v>239.6</v>
      </c>
      <c r="X843">
        <v>12</v>
      </c>
      <c r="Y843">
        <v>19</v>
      </c>
      <c r="Z843">
        <v>5.0999999999999996</v>
      </c>
      <c r="AA843">
        <f>datos[[#This Row],[mindfulness_minutes_per_day]]/60</f>
        <v>8.4999999999999992E-2</v>
      </c>
    </row>
    <row r="844" spans="1:27" hidden="1" x14ac:dyDescent="0.25">
      <c r="A844" t="s">
        <v>873</v>
      </c>
      <c r="B844">
        <v>26</v>
      </c>
      <c r="C844" t="s">
        <v>26</v>
      </c>
      <c r="D844">
        <v>5.3</v>
      </c>
      <c r="E844">
        <v>4.0999999999999996</v>
      </c>
      <c r="F844">
        <v>2.2000000000000002</v>
      </c>
      <c r="G844">
        <v>0.7</v>
      </c>
      <c r="H844">
        <v>1.9</v>
      </c>
      <c r="I844">
        <v>0.8</v>
      </c>
      <c r="J844">
        <v>0.3</v>
      </c>
      <c r="K844">
        <v>1.8</v>
      </c>
      <c r="L844">
        <v>1.5</v>
      </c>
      <c r="M844">
        <v>7.7</v>
      </c>
      <c r="N844">
        <v>9</v>
      </c>
      <c r="O844">
        <v>8</v>
      </c>
      <c r="P844">
        <v>3</v>
      </c>
      <c r="Q844">
        <v>3.6</v>
      </c>
      <c r="R844">
        <f>datos[[#This Row],[physical_activity_hours_per_week]]/7</f>
        <v>0.51428571428571435</v>
      </c>
      <c r="S844" t="s">
        <v>27</v>
      </c>
      <c r="T844">
        <v>52</v>
      </c>
      <c r="U844" t="s">
        <v>2066</v>
      </c>
      <c r="V844" t="s">
        <v>2066</v>
      </c>
      <c r="W844">
        <v>164.4</v>
      </c>
      <c r="X844">
        <v>17</v>
      </c>
      <c r="Y844">
        <v>0</v>
      </c>
      <c r="Z844">
        <v>25.2</v>
      </c>
      <c r="AA844">
        <f>datos[[#This Row],[mindfulness_minutes_per_day]]/60</f>
        <v>0.42</v>
      </c>
    </row>
    <row r="845" spans="1:27" hidden="1" x14ac:dyDescent="0.25">
      <c r="A845" t="s">
        <v>874</v>
      </c>
      <c r="B845">
        <v>21</v>
      </c>
      <c r="C845" t="s">
        <v>29</v>
      </c>
      <c r="D845">
        <v>2</v>
      </c>
      <c r="E845">
        <v>2.2999999999999998</v>
      </c>
      <c r="F845">
        <v>3.6</v>
      </c>
      <c r="G845">
        <v>0.6</v>
      </c>
      <c r="H845">
        <v>0.5</v>
      </c>
      <c r="I845">
        <v>1.4</v>
      </c>
      <c r="J845">
        <v>2.4</v>
      </c>
      <c r="K845">
        <v>4</v>
      </c>
      <c r="L845">
        <v>1.4</v>
      </c>
      <c r="M845">
        <v>7.6</v>
      </c>
      <c r="N845">
        <v>1</v>
      </c>
      <c r="O845">
        <v>7</v>
      </c>
      <c r="P845">
        <v>9</v>
      </c>
      <c r="Q845">
        <v>4.3</v>
      </c>
      <c r="R845">
        <f>datos[[#This Row],[physical_activity_hours_per_week]]/7</f>
        <v>0.61428571428571421</v>
      </c>
      <c r="S845" t="s">
        <v>27</v>
      </c>
      <c r="T845">
        <v>49</v>
      </c>
      <c r="U845" t="s">
        <v>2066</v>
      </c>
      <c r="V845" t="s">
        <v>2057</v>
      </c>
      <c r="W845">
        <v>171.2</v>
      </c>
      <c r="X845">
        <v>11</v>
      </c>
      <c r="Y845">
        <v>1</v>
      </c>
      <c r="Z845">
        <v>8.1999999999999993</v>
      </c>
      <c r="AA845">
        <f>datos[[#This Row],[mindfulness_minutes_per_day]]/60</f>
        <v>0.13666666666666666</v>
      </c>
    </row>
    <row r="846" spans="1:27" hidden="1" x14ac:dyDescent="0.25">
      <c r="A846" t="s">
        <v>875</v>
      </c>
      <c r="B846">
        <v>58</v>
      </c>
      <c r="C846" t="s">
        <v>29</v>
      </c>
      <c r="D846">
        <v>3.1</v>
      </c>
      <c r="E846">
        <v>0.6</v>
      </c>
      <c r="F846">
        <v>2.1</v>
      </c>
      <c r="G846">
        <v>0.7</v>
      </c>
      <c r="H846">
        <v>2.1</v>
      </c>
      <c r="I846">
        <v>2.6</v>
      </c>
      <c r="J846">
        <v>2.5</v>
      </c>
      <c r="K846">
        <v>2.2999999999999998</v>
      </c>
      <c r="L846">
        <v>1.3</v>
      </c>
      <c r="M846">
        <v>6.1</v>
      </c>
      <c r="N846">
        <v>9</v>
      </c>
      <c r="O846">
        <v>10</v>
      </c>
      <c r="P846">
        <v>1</v>
      </c>
      <c r="Q846">
        <v>1.7</v>
      </c>
      <c r="R846">
        <f>datos[[#This Row],[physical_activity_hours_per_week]]/7</f>
        <v>0.24285714285714285</v>
      </c>
      <c r="S846" t="s">
        <v>30</v>
      </c>
      <c r="T846">
        <v>41</v>
      </c>
      <c r="U846" t="s">
        <v>2057</v>
      </c>
      <c r="V846" t="s">
        <v>2066</v>
      </c>
      <c r="W846">
        <v>92.4</v>
      </c>
      <c r="X846">
        <v>1</v>
      </c>
      <c r="Y846">
        <v>10</v>
      </c>
      <c r="Z846">
        <v>1.1000000000000001</v>
      </c>
      <c r="AA846">
        <f>datos[[#This Row],[mindfulness_minutes_per_day]]/60</f>
        <v>1.8333333333333333E-2</v>
      </c>
    </row>
    <row r="847" spans="1:27" hidden="1" x14ac:dyDescent="0.25">
      <c r="A847" t="s">
        <v>876</v>
      </c>
      <c r="B847">
        <v>13</v>
      </c>
      <c r="C847" t="s">
        <v>29</v>
      </c>
      <c r="D847">
        <v>6</v>
      </c>
      <c r="E847">
        <v>1.5</v>
      </c>
      <c r="F847">
        <v>0.9</v>
      </c>
      <c r="G847">
        <v>1.7</v>
      </c>
      <c r="H847">
        <v>2.8</v>
      </c>
      <c r="I847">
        <v>0.5</v>
      </c>
      <c r="J847">
        <v>0</v>
      </c>
      <c r="K847">
        <v>5.3</v>
      </c>
      <c r="L847">
        <v>1.9</v>
      </c>
      <c r="M847">
        <v>6.3</v>
      </c>
      <c r="N847">
        <v>4</v>
      </c>
      <c r="O847">
        <v>8</v>
      </c>
      <c r="P847">
        <v>3</v>
      </c>
      <c r="Q847">
        <v>4.8</v>
      </c>
      <c r="R847">
        <f>datos[[#This Row],[physical_activity_hours_per_week]]/7</f>
        <v>0.68571428571428572</v>
      </c>
      <c r="S847" t="s">
        <v>34</v>
      </c>
      <c r="T847">
        <v>24</v>
      </c>
      <c r="U847" t="s">
        <v>2066</v>
      </c>
      <c r="V847" t="s">
        <v>2066</v>
      </c>
      <c r="W847">
        <v>92.2</v>
      </c>
      <c r="X847">
        <v>18</v>
      </c>
      <c r="Y847">
        <v>13</v>
      </c>
      <c r="Z847">
        <v>10.8</v>
      </c>
      <c r="AA847">
        <f>datos[[#This Row],[mindfulness_minutes_per_day]]/60</f>
        <v>0.18000000000000002</v>
      </c>
    </row>
    <row r="848" spans="1:27" hidden="1" x14ac:dyDescent="0.25">
      <c r="A848" t="s">
        <v>877</v>
      </c>
      <c r="B848">
        <v>63</v>
      </c>
      <c r="C848" t="s">
        <v>29</v>
      </c>
      <c r="D848">
        <v>8.1</v>
      </c>
      <c r="E848">
        <v>2.7</v>
      </c>
      <c r="F848">
        <v>0.8</v>
      </c>
      <c r="G848">
        <v>0.6</v>
      </c>
      <c r="H848">
        <v>0.1</v>
      </c>
      <c r="I848">
        <v>2.6</v>
      </c>
      <c r="J848">
        <v>2.4</v>
      </c>
      <c r="K848">
        <v>3.5</v>
      </c>
      <c r="L848">
        <v>0</v>
      </c>
      <c r="M848">
        <v>8.3000000000000007</v>
      </c>
      <c r="N848">
        <v>7</v>
      </c>
      <c r="O848">
        <v>10</v>
      </c>
      <c r="P848">
        <v>1</v>
      </c>
      <c r="Q848">
        <v>4.4000000000000004</v>
      </c>
      <c r="R848">
        <f>datos[[#This Row],[physical_activity_hours_per_week]]/7</f>
        <v>0.62857142857142867</v>
      </c>
      <c r="S848" t="s">
        <v>27</v>
      </c>
      <c r="T848">
        <v>38</v>
      </c>
      <c r="U848" t="s">
        <v>2066</v>
      </c>
      <c r="V848" t="s">
        <v>2057</v>
      </c>
      <c r="W848">
        <v>117.3</v>
      </c>
      <c r="X848">
        <v>0</v>
      </c>
      <c r="Y848">
        <v>4</v>
      </c>
      <c r="Z848">
        <v>14.3</v>
      </c>
      <c r="AA848">
        <f>datos[[#This Row],[mindfulness_minutes_per_day]]/60</f>
        <v>0.23833333333333334</v>
      </c>
    </row>
    <row r="849" spans="1:27" hidden="1" x14ac:dyDescent="0.25">
      <c r="A849" t="s">
        <v>878</v>
      </c>
      <c r="B849">
        <v>57</v>
      </c>
      <c r="C849" t="s">
        <v>29</v>
      </c>
      <c r="D849">
        <v>4.7</v>
      </c>
      <c r="E849">
        <v>3.9</v>
      </c>
      <c r="F849">
        <v>1.6</v>
      </c>
      <c r="G849">
        <v>0.8</v>
      </c>
      <c r="H849">
        <v>2</v>
      </c>
      <c r="I849">
        <v>1.6</v>
      </c>
      <c r="J849">
        <v>0.7</v>
      </c>
      <c r="K849">
        <v>1.5</v>
      </c>
      <c r="L849">
        <v>1.1000000000000001</v>
      </c>
      <c r="M849">
        <v>7.4</v>
      </c>
      <c r="N849">
        <v>4</v>
      </c>
      <c r="O849">
        <v>7</v>
      </c>
      <c r="P849">
        <v>1</v>
      </c>
      <c r="Q849">
        <v>2.2000000000000002</v>
      </c>
      <c r="R849">
        <f>datos[[#This Row],[physical_activity_hours_per_week]]/7</f>
        <v>0.31428571428571433</v>
      </c>
      <c r="S849" t="s">
        <v>27</v>
      </c>
      <c r="T849">
        <v>28</v>
      </c>
      <c r="U849" t="s">
        <v>2066</v>
      </c>
      <c r="V849" t="s">
        <v>2066</v>
      </c>
      <c r="W849">
        <v>250</v>
      </c>
      <c r="X849">
        <v>5</v>
      </c>
      <c r="Y849">
        <v>6</v>
      </c>
      <c r="Z849">
        <v>9.8000000000000007</v>
      </c>
      <c r="AA849">
        <f>datos[[#This Row],[mindfulness_minutes_per_day]]/60</f>
        <v>0.16333333333333336</v>
      </c>
    </row>
    <row r="850" spans="1:27" hidden="1" x14ac:dyDescent="0.25">
      <c r="A850" t="s">
        <v>879</v>
      </c>
      <c r="B850">
        <v>25</v>
      </c>
      <c r="C850" t="s">
        <v>29</v>
      </c>
      <c r="D850">
        <v>5.5</v>
      </c>
      <c r="E850">
        <v>1.7</v>
      </c>
      <c r="F850">
        <v>1.7</v>
      </c>
      <c r="G850">
        <v>1.2</v>
      </c>
      <c r="H850">
        <v>0.1</v>
      </c>
      <c r="I850">
        <v>2.4</v>
      </c>
      <c r="J850">
        <v>0.2</v>
      </c>
      <c r="K850">
        <v>1.4</v>
      </c>
      <c r="L850">
        <v>1.5</v>
      </c>
      <c r="M850">
        <v>7.7</v>
      </c>
      <c r="N850">
        <v>4</v>
      </c>
      <c r="O850">
        <v>3</v>
      </c>
      <c r="P850">
        <v>6</v>
      </c>
      <c r="Q850">
        <v>0.3</v>
      </c>
      <c r="R850">
        <f>datos[[#This Row],[physical_activity_hours_per_week]]/7</f>
        <v>4.2857142857142858E-2</v>
      </c>
      <c r="S850" t="s">
        <v>27</v>
      </c>
      <c r="T850">
        <v>77</v>
      </c>
      <c r="U850" t="s">
        <v>2066</v>
      </c>
      <c r="V850" t="s">
        <v>2066</v>
      </c>
      <c r="W850">
        <v>122.6</v>
      </c>
      <c r="X850">
        <v>17</v>
      </c>
      <c r="Y850">
        <v>15</v>
      </c>
      <c r="Z850">
        <v>3.5</v>
      </c>
      <c r="AA850">
        <f>datos[[#This Row],[mindfulness_minutes_per_day]]/60</f>
        <v>5.8333333333333334E-2</v>
      </c>
    </row>
    <row r="851" spans="1:27" hidden="1" x14ac:dyDescent="0.25">
      <c r="A851" t="s">
        <v>880</v>
      </c>
      <c r="B851">
        <v>16</v>
      </c>
      <c r="C851" t="s">
        <v>29</v>
      </c>
      <c r="D851">
        <v>7.4</v>
      </c>
      <c r="E851">
        <v>2.6</v>
      </c>
      <c r="F851">
        <v>1.4</v>
      </c>
      <c r="G851">
        <v>0.6</v>
      </c>
      <c r="H851">
        <v>2.7</v>
      </c>
      <c r="I851">
        <v>2.1</v>
      </c>
      <c r="J851">
        <v>0.7</v>
      </c>
      <c r="K851">
        <v>0.9</v>
      </c>
      <c r="L851">
        <v>1.7</v>
      </c>
      <c r="M851">
        <v>6.7</v>
      </c>
      <c r="N851">
        <v>4</v>
      </c>
      <c r="O851">
        <v>3</v>
      </c>
      <c r="P851">
        <v>4</v>
      </c>
      <c r="Q851">
        <v>4.2</v>
      </c>
      <c r="R851">
        <f>datos[[#This Row],[physical_activity_hours_per_week]]/7</f>
        <v>0.6</v>
      </c>
      <c r="S851" t="s">
        <v>34</v>
      </c>
      <c r="T851">
        <v>43</v>
      </c>
      <c r="U851" t="s">
        <v>2057</v>
      </c>
      <c r="V851" t="s">
        <v>2057</v>
      </c>
      <c r="W851">
        <v>215.9</v>
      </c>
      <c r="X851">
        <v>2</v>
      </c>
      <c r="Y851">
        <v>10</v>
      </c>
      <c r="Z851">
        <v>18.3</v>
      </c>
      <c r="AA851">
        <f>datos[[#This Row],[mindfulness_minutes_per_day]]/60</f>
        <v>0.30499999999999999</v>
      </c>
    </row>
    <row r="852" spans="1:27" hidden="1" x14ac:dyDescent="0.25">
      <c r="A852" t="s">
        <v>881</v>
      </c>
      <c r="B852">
        <v>13</v>
      </c>
      <c r="C852" t="s">
        <v>26</v>
      </c>
      <c r="D852">
        <v>4.0999999999999996</v>
      </c>
      <c r="E852">
        <v>1.2</v>
      </c>
      <c r="F852">
        <v>2.1</v>
      </c>
      <c r="G852">
        <v>1.1000000000000001</v>
      </c>
      <c r="H852">
        <v>1.7</v>
      </c>
      <c r="I852">
        <v>0.7</v>
      </c>
      <c r="J852">
        <v>0</v>
      </c>
      <c r="K852">
        <v>3.3</v>
      </c>
      <c r="L852">
        <v>2.1</v>
      </c>
      <c r="M852">
        <v>6</v>
      </c>
      <c r="N852">
        <v>6</v>
      </c>
      <c r="O852">
        <v>9</v>
      </c>
      <c r="P852">
        <v>10</v>
      </c>
      <c r="Q852">
        <v>6.9</v>
      </c>
      <c r="R852">
        <f>datos[[#This Row],[physical_activity_hours_per_week]]/7</f>
        <v>0.98571428571428577</v>
      </c>
      <c r="S852" t="s">
        <v>34</v>
      </c>
      <c r="T852">
        <v>58</v>
      </c>
      <c r="U852" t="s">
        <v>2066</v>
      </c>
      <c r="V852" t="s">
        <v>2066</v>
      </c>
      <c r="W852">
        <v>113.9</v>
      </c>
      <c r="X852">
        <v>5</v>
      </c>
      <c r="Y852">
        <v>14</v>
      </c>
      <c r="Z852">
        <v>20.100000000000001</v>
      </c>
      <c r="AA852">
        <f>datos[[#This Row],[mindfulness_minutes_per_day]]/60</f>
        <v>0.33500000000000002</v>
      </c>
    </row>
    <row r="853" spans="1:27" hidden="1" x14ac:dyDescent="0.25">
      <c r="A853" t="s">
        <v>882</v>
      </c>
      <c r="B853">
        <v>61</v>
      </c>
      <c r="C853" t="s">
        <v>29</v>
      </c>
      <c r="D853">
        <v>4.8</v>
      </c>
      <c r="E853">
        <v>4.5</v>
      </c>
      <c r="F853">
        <v>1.4</v>
      </c>
      <c r="G853">
        <v>1.1000000000000001</v>
      </c>
      <c r="H853">
        <v>2.1</v>
      </c>
      <c r="I853">
        <v>1.2</v>
      </c>
      <c r="J853">
        <v>1.5</v>
      </c>
      <c r="K853">
        <v>1.4</v>
      </c>
      <c r="L853">
        <v>1</v>
      </c>
      <c r="M853">
        <v>6.2</v>
      </c>
      <c r="N853">
        <v>5</v>
      </c>
      <c r="O853">
        <v>7</v>
      </c>
      <c r="P853">
        <v>4</v>
      </c>
      <c r="Q853">
        <v>3.5</v>
      </c>
      <c r="R853">
        <f>datos[[#This Row],[physical_activity_hours_per_week]]/7</f>
        <v>0.5</v>
      </c>
      <c r="S853" t="s">
        <v>27</v>
      </c>
      <c r="T853">
        <v>31</v>
      </c>
      <c r="U853" t="s">
        <v>2057</v>
      </c>
      <c r="V853" t="s">
        <v>2066</v>
      </c>
      <c r="W853">
        <v>101.9</v>
      </c>
      <c r="X853">
        <v>3</v>
      </c>
      <c r="Y853">
        <v>3</v>
      </c>
      <c r="Z853">
        <v>0</v>
      </c>
      <c r="AA853">
        <f>datos[[#This Row],[mindfulness_minutes_per_day]]/60</f>
        <v>0</v>
      </c>
    </row>
    <row r="854" spans="1:27" hidden="1" x14ac:dyDescent="0.25">
      <c r="A854" t="s">
        <v>883</v>
      </c>
      <c r="B854">
        <v>52</v>
      </c>
      <c r="C854" t="s">
        <v>29</v>
      </c>
      <c r="D854">
        <v>3.7</v>
      </c>
      <c r="E854">
        <v>5.6</v>
      </c>
      <c r="F854">
        <v>2.2999999999999998</v>
      </c>
      <c r="G854">
        <v>0.7</v>
      </c>
      <c r="H854">
        <v>1.3</v>
      </c>
      <c r="I854">
        <v>3.7</v>
      </c>
      <c r="J854">
        <v>0.8</v>
      </c>
      <c r="K854">
        <v>0</v>
      </c>
      <c r="L854">
        <v>1.3</v>
      </c>
      <c r="M854">
        <v>8.1999999999999993</v>
      </c>
      <c r="N854">
        <v>2</v>
      </c>
      <c r="O854">
        <v>1</v>
      </c>
      <c r="P854">
        <v>5</v>
      </c>
      <c r="Q854">
        <v>4.3</v>
      </c>
      <c r="R854">
        <f>datos[[#This Row],[physical_activity_hours_per_week]]/7</f>
        <v>0.61428571428571421</v>
      </c>
      <c r="S854" t="s">
        <v>34</v>
      </c>
      <c r="T854">
        <v>65</v>
      </c>
      <c r="U854" t="s">
        <v>2066</v>
      </c>
      <c r="V854" t="s">
        <v>2057</v>
      </c>
      <c r="W854">
        <v>125</v>
      </c>
      <c r="X854">
        <v>16</v>
      </c>
      <c r="Y854">
        <v>9</v>
      </c>
      <c r="Z854">
        <v>3</v>
      </c>
      <c r="AA854">
        <f>datos[[#This Row],[mindfulness_minutes_per_day]]/60</f>
        <v>0.05</v>
      </c>
    </row>
    <row r="855" spans="1:27" x14ac:dyDescent="0.25">
      <c r="A855" t="s">
        <v>884</v>
      </c>
      <c r="B855">
        <v>44</v>
      </c>
      <c r="C855" t="s">
        <v>26</v>
      </c>
      <c r="D855">
        <v>8.4</v>
      </c>
      <c r="E855">
        <v>5.4</v>
      </c>
      <c r="F855">
        <v>1.5</v>
      </c>
      <c r="G855">
        <v>0.9</v>
      </c>
      <c r="H855">
        <v>0</v>
      </c>
      <c r="I855">
        <v>4.8</v>
      </c>
      <c r="J855">
        <v>3.4</v>
      </c>
      <c r="K855">
        <v>0.4</v>
      </c>
      <c r="L855">
        <v>0.5</v>
      </c>
      <c r="M855">
        <v>6.5</v>
      </c>
      <c r="N855">
        <v>9</v>
      </c>
      <c r="O855">
        <v>3</v>
      </c>
      <c r="P855">
        <v>3</v>
      </c>
      <c r="Q855">
        <v>0.7</v>
      </c>
      <c r="R855">
        <f>datos[[#This Row],[physical_activity_hours_per_week]]/7</f>
        <v>9.9999999999999992E-2</v>
      </c>
      <c r="S855" t="s">
        <v>27</v>
      </c>
      <c r="T855">
        <v>80</v>
      </c>
      <c r="U855" t="s">
        <v>2066</v>
      </c>
      <c r="V855" t="s">
        <v>2057</v>
      </c>
      <c r="W855">
        <v>123.7</v>
      </c>
      <c r="X855">
        <v>17</v>
      </c>
      <c r="Y855">
        <v>0</v>
      </c>
      <c r="Z855">
        <v>8.6999999999999993</v>
      </c>
      <c r="AA855">
        <f>datos[[#This Row],[mindfulness_minutes_per_day]]/60</f>
        <v>0.14499999999999999</v>
      </c>
    </row>
    <row r="856" spans="1:27" hidden="1" x14ac:dyDescent="0.25">
      <c r="A856" t="s">
        <v>885</v>
      </c>
      <c r="B856">
        <v>46</v>
      </c>
      <c r="C856" t="s">
        <v>29</v>
      </c>
      <c r="D856">
        <v>9.1</v>
      </c>
      <c r="E856">
        <v>4.4000000000000004</v>
      </c>
      <c r="F856">
        <v>2.6</v>
      </c>
      <c r="G856">
        <v>0.5</v>
      </c>
      <c r="H856">
        <v>1.1000000000000001</v>
      </c>
      <c r="I856">
        <v>0</v>
      </c>
      <c r="J856">
        <v>1.6</v>
      </c>
      <c r="K856">
        <v>1.1000000000000001</v>
      </c>
      <c r="L856">
        <v>1.6</v>
      </c>
      <c r="M856">
        <v>8</v>
      </c>
      <c r="N856">
        <v>6</v>
      </c>
      <c r="O856">
        <v>1</v>
      </c>
      <c r="P856">
        <v>2</v>
      </c>
      <c r="Q856">
        <v>2.9</v>
      </c>
      <c r="R856">
        <f>datos[[#This Row],[physical_activity_hours_per_week]]/7</f>
        <v>0.41428571428571426</v>
      </c>
      <c r="S856" t="s">
        <v>27</v>
      </c>
      <c r="T856">
        <v>67</v>
      </c>
      <c r="U856" t="s">
        <v>2057</v>
      </c>
      <c r="V856" t="s">
        <v>2066</v>
      </c>
      <c r="W856">
        <v>113.7</v>
      </c>
      <c r="X856">
        <v>6</v>
      </c>
      <c r="Y856">
        <v>6</v>
      </c>
      <c r="Z856">
        <v>5.8</v>
      </c>
      <c r="AA856">
        <f>datos[[#This Row],[mindfulness_minutes_per_day]]/60</f>
        <v>9.6666666666666665E-2</v>
      </c>
    </row>
    <row r="857" spans="1:27" hidden="1" x14ac:dyDescent="0.25">
      <c r="A857" t="s">
        <v>886</v>
      </c>
      <c r="B857">
        <v>40</v>
      </c>
      <c r="C857" t="s">
        <v>26</v>
      </c>
      <c r="D857">
        <v>2.8</v>
      </c>
      <c r="E857">
        <v>4.3</v>
      </c>
      <c r="F857">
        <v>1.7</v>
      </c>
      <c r="G857">
        <v>1.7</v>
      </c>
      <c r="H857">
        <v>2.4</v>
      </c>
      <c r="I857">
        <v>3.3</v>
      </c>
      <c r="J857">
        <v>1.1000000000000001</v>
      </c>
      <c r="K857">
        <v>2.9</v>
      </c>
      <c r="L857">
        <v>0.3</v>
      </c>
      <c r="M857">
        <v>8.1999999999999993</v>
      </c>
      <c r="N857">
        <v>10</v>
      </c>
      <c r="O857">
        <v>6</v>
      </c>
      <c r="P857">
        <v>10</v>
      </c>
      <c r="Q857">
        <v>2.8</v>
      </c>
      <c r="R857">
        <f>datos[[#This Row],[physical_activity_hours_per_week]]/7</f>
        <v>0.39999999999999997</v>
      </c>
      <c r="S857" t="s">
        <v>30</v>
      </c>
      <c r="T857">
        <v>64</v>
      </c>
      <c r="U857" t="s">
        <v>2066</v>
      </c>
      <c r="V857" t="s">
        <v>2066</v>
      </c>
      <c r="W857">
        <v>228.1</v>
      </c>
      <c r="X857">
        <v>1</v>
      </c>
      <c r="Y857">
        <v>11</v>
      </c>
      <c r="Z857">
        <v>14.2</v>
      </c>
      <c r="AA857">
        <f>datos[[#This Row],[mindfulness_minutes_per_day]]/60</f>
        <v>0.23666666666666666</v>
      </c>
    </row>
    <row r="858" spans="1:27" hidden="1" x14ac:dyDescent="0.25">
      <c r="A858" t="s">
        <v>887</v>
      </c>
      <c r="B858">
        <v>43</v>
      </c>
      <c r="C858" t="s">
        <v>26</v>
      </c>
      <c r="D858">
        <v>5.7</v>
      </c>
      <c r="E858">
        <v>0</v>
      </c>
      <c r="F858">
        <v>3.2</v>
      </c>
      <c r="G858">
        <v>1.1000000000000001</v>
      </c>
      <c r="H858">
        <v>3.5</v>
      </c>
      <c r="I858">
        <v>2.4</v>
      </c>
      <c r="J858">
        <v>0.1</v>
      </c>
      <c r="K858">
        <v>2.4</v>
      </c>
      <c r="L858">
        <v>1.8</v>
      </c>
      <c r="M858">
        <v>7.6</v>
      </c>
      <c r="N858">
        <v>6</v>
      </c>
      <c r="O858">
        <v>2</v>
      </c>
      <c r="P858">
        <v>8</v>
      </c>
      <c r="Q858">
        <v>1.2</v>
      </c>
      <c r="R858">
        <f>datos[[#This Row],[physical_activity_hours_per_week]]/7</f>
        <v>0.17142857142857143</v>
      </c>
      <c r="S858" t="s">
        <v>27</v>
      </c>
      <c r="T858">
        <v>46</v>
      </c>
      <c r="U858" t="s">
        <v>2066</v>
      </c>
      <c r="V858" t="s">
        <v>2066</v>
      </c>
      <c r="W858">
        <v>147.30000000000001</v>
      </c>
      <c r="X858">
        <v>14</v>
      </c>
      <c r="Y858">
        <v>10</v>
      </c>
      <c r="Z858">
        <v>24.7</v>
      </c>
      <c r="AA858">
        <f>datos[[#This Row],[mindfulness_minutes_per_day]]/60</f>
        <v>0.41166666666666668</v>
      </c>
    </row>
    <row r="859" spans="1:27" hidden="1" x14ac:dyDescent="0.25">
      <c r="A859" t="s">
        <v>888</v>
      </c>
      <c r="B859">
        <v>20</v>
      </c>
      <c r="C859" t="s">
        <v>29</v>
      </c>
      <c r="D859">
        <v>8.8000000000000007</v>
      </c>
      <c r="E859">
        <v>3.3</v>
      </c>
      <c r="F859">
        <v>2.7</v>
      </c>
      <c r="G859">
        <v>0.5</v>
      </c>
      <c r="H859">
        <v>1.8</v>
      </c>
      <c r="I859">
        <v>4.5</v>
      </c>
      <c r="J859">
        <v>1.5</v>
      </c>
      <c r="K859">
        <v>3.7</v>
      </c>
      <c r="L859">
        <v>2.4</v>
      </c>
      <c r="M859">
        <v>7.5</v>
      </c>
      <c r="N859">
        <v>9</v>
      </c>
      <c r="O859">
        <v>7</v>
      </c>
      <c r="P859">
        <v>7</v>
      </c>
      <c r="Q859">
        <v>3.9</v>
      </c>
      <c r="R859">
        <f>datos[[#This Row],[physical_activity_hours_per_week]]/7</f>
        <v>0.55714285714285716</v>
      </c>
      <c r="S859" t="s">
        <v>27</v>
      </c>
      <c r="T859">
        <v>69</v>
      </c>
      <c r="U859" t="s">
        <v>2066</v>
      </c>
      <c r="V859" t="s">
        <v>2066</v>
      </c>
      <c r="W859">
        <v>140.1</v>
      </c>
      <c r="X859">
        <v>16</v>
      </c>
      <c r="Y859">
        <v>10</v>
      </c>
      <c r="Z859">
        <v>7</v>
      </c>
      <c r="AA859">
        <f>datos[[#This Row],[mindfulness_minutes_per_day]]/60</f>
        <v>0.11666666666666667</v>
      </c>
    </row>
    <row r="860" spans="1:27" hidden="1" x14ac:dyDescent="0.25">
      <c r="A860" t="s">
        <v>889</v>
      </c>
      <c r="B860">
        <v>51</v>
      </c>
      <c r="C860" t="s">
        <v>26</v>
      </c>
      <c r="D860">
        <v>6.8</v>
      </c>
      <c r="E860">
        <v>2.2999999999999998</v>
      </c>
      <c r="F860">
        <v>2.2000000000000002</v>
      </c>
      <c r="G860">
        <v>1.1000000000000001</v>
      </c>
      <c r="H860">
        <v>0.8</v>
      </c>
      <c r="I860">
        <v>1.3</v>
      </c>
      <c r="J860">
        <v>3.6</v>
      </c>
      <c r="K860">
        <v>1.3</v>
      </c>
      <c r="L860">
        <v>1.7</v>
      </c>
      <c r="M860">
        <v>8.5</v>
      </c>
      <c r="N860">
        <v>1</v>
      </c>
      <c r="O860">
        <v>8</v>
      </c>
      <c r="P860">
        <v>10</v>
      </c>
      <c r="Q860">
        <v>3.8</v>
      </c>
      <c r="R860">
        <f>datos[[#This Row],[physical_activity_hours_per_week]]/7</f>
        <v>0.54285714285714282</v>
      </c>
      <c r="S860" t="s">
        <v>34</v>
      </c>
      <c r="T860">
        <v>61</v>
      </c>
      <c r="U860" t="s">
        <v>2066</v>
      </c>
      <c r="V860" t="s">
        <v>2057</v>
      </c>
      <c r="W860">
        <v>151.30000000000001</v>
      </c>
      <c r="X860">
        <v>5</v>
      </c>
      <c r="Y860">
        <v>16</v>
      </c>
      <c r="Z860">
        <v>22.6</v>
      </c>
      <c r="AA860">
        <f>datos[[#This Row],[mindfulness_minutes_per_day]]/60</f>
        <v>0.37666666666666671</v>
      </c>
    </row>
    <row r="861" spans="1:27" hidden="1" x14ac:dyDescent="0.25">
      <c r="A861" t="s">
        <v>890</v>
      </c>
      <c r="B861">
        <v>38</v>
      </c>
      <c r="C861" t="s">
        <v>29</v>
      </c>
      <c r="D861">
        <v>5</v>
      </c>
      <c r="E861">
        <v>4.3</v>
      </c>
      <c r="F861">
        <v>1.8</v>
      </c>
      <c r="G861">
        <v>1.1000000000000001</v>
      </c>
      <c r="H861">
        <v>2</v>
      </c>
      <c r="I861">
        <v>3.1</v>
      </c>
      <c r="J861">
        <v>3.9</v>
      </c>
      <c r="K861">
        <v>2.1</v>
      </c>
      <c r="L861">
        <v>2.5</v>
      </c>
      <c r="M861">
        <v>5.5</v>
      </c>
      <c r="N861">
        <v>7</v>
      </c>
      <c r="O861">
        <v>6</v>
      </c>
      <c r="P861">
        <v>4</v>
      </c>
      <c r="Q861">
        <v>2.4</v>
      </c>
      <c r="R861">
        <f>datos[[#This Row],[physical_activity_hours_per_week]]/7</f>
        <v>0.34285714285714286</v>
      </c>
      <c r="S861" t="s">
        <v>30</v>
      </c>
      <c r="T861">
        <v>72</v>
      </c>
      <c r="U861" t="s">
        <v>2066</v>
      </c>
      <c r="V861" t="s">
        <v>2057</v>
      </c>
      <c r="W861">
        <v>195.7</v>
      </c>
      <c r="X861">
        <v>7</v>
      </c>
      <c r="Y861">
        <v>0</v>
      </c>
      <c r="Z861">
        <v>0</v>
      </c>
      <c r="AA861">
        <f>datos[[#This Row],[mindfulness_minutes_per_day]]/60</f>
        <v>0</v>
      </c>
    </row>
    <row r="862" spans="1:27" hidden="1" x14ac:dyDescent="0.25">
      <c r="A862" t="s">
        <v>891</v>
      </c>
      <c r="B862">
        <v>46</v>
      </c>
      <c r="C862" t="s">
        <v>26</v>
      </c>
      <c r="D862">
        <v>2.9</v>
      </c>
      <c r="E862">
        <v>0</v>
      </c>
      <c r="F862">
        <v>0.5</v>
      </c>
      <c r="G862">
        <v>0</v>
      </c>
      <c r="H862">
        <v>2.2999999999999998</v>
      </c>
      <c r="I862">
        <v>1.6</v>
      </c>
      <c r="J862">
        <v>1.6</v>
      </c>
      <c r="K862">
        <v>4.8</v>
      </c>
      <c r="L862">
        <v>0.7</v>
      </c>
      <c r="M862">
        <v>6</v>
      </c>
      <c r="N862">
        <v>3</v>
      </c>
      <c r="O862">
        <v>5</v>
      </c>
      <c r="P862">
        <v>2</v>
      </c>
      <c r="Q862">
        <v>3</v>
      </c>
      <c r="R862">
        <f>datos[[#This Row],[physical_activity_hours_per_week]]/7</f>
        <v>0.42857142857142855</v>
      </c>
      <c r="S862" t="s">
        <v>34</v>
      </c>
      <c r="T862">
        <v>40</v>
      </c>
      <c r="U862" t="s">
        <v>2066</v>
      </c>
      <c r="V862" t="s">
        <v>2057</v>
      </c>
      <c r="W862">
        <v>151.30000000000001</v>
      </c>
      <c r="X862">
        <v>7</v>
      </c>
      <c r="Y862">
        <v>14</v>
      </c>
      <c r="Z862">
        <v>13.6</v>
      </c>
      <c r="AA862">
        <f>datos[[#This Row],[mindfulness_minutes_per_day]]/60</f>
        <v>0.22666666666666666</v>
      </c>
    </row>
    <row r="863" spans="1:27" hidden="1" x14ac:dyDescent="0.25">
      <c r="A863" t="s">
        <v>892</v>
      </c>
      <c r="B863">
        <v>15</v>
      </c>
      <c r="C863" t="s">
        <v>29</v>
      </c>
      <c r="D863">
        <v>8.3000000000000007</v>
      </c>
      <c r="E863">
        <v>3.3</v>
      </c>
      <c r="F863">
        <v>3.4</v>
      </c>
      <c r="G863">
        <v>1.7</v>
      </c>
      <c r="H863">
        <v>1.6</v>
      </c>
      <c r="I863">
        <v>3.5</v>
      </c>
      <c r="J863">
        <v>1.9</v>
      </c>
      <c r="K863">
        <v>2.1</v>
      </c>
      <c r="L863">
        <v>0</v>
      </c>
      <c r="M863">
        <v>5</v>
      </c>
      <c r="N863">
        <v>4</v>
      </c>
      <c r="O863">
        <v>10</v>
      </c>
      <c r="P863">
        <v>9</v>
      </c>
      <c r="Q863">
        <v>7.1</v>
      </c>
      <c r="R863">
        <f>datos[[#This Row],[physical_activity_hours_per_week]]/7</f>
        <v>1.0142857142857142</v>
      </c>
      <c r="S863" t="s">
        <v>27</v>
      </c>
      <c r="T863">
        <v>57</v>
      </c>
      <c r="U863" t="s">
        <v>2066</v>
      </c>
      <c r="V863" t="s">
        <v>2057</v>
      </c>
      <c r="W863">
        <v>165.3</v>
      </c>
      <c r="X863">
        <v>6</v>
      </c>
      <c r="Y863">
        <v>20</v>
      </c>
      <c r="Z863">
        <v>5.2</v>
      </c>
      <c r="AA863">
        <f>datos[[#This Row],[mindfulness_minutes_per_day]]/60</f>
        <v>8.666666666666667E-2</v>
      </c>
    </row>
    <row r="864" spans="1:27" hidden="1" x14ac:dyDescent="0.25">
      <c r="A864" t="s">
        <v>893</v>
      </c>
      <c r="B864">
        <v>62</v>
      </c>
      <c r="C864" t="s">
        <v>26</v>
      </c>
      <c r="D864">
        <v>6.7</v>
      </c>
      <c r="E864">
        <v>2.7</v>
      </c>
      <c r="F864">
        <v>1.3</v>
      </c>
      <c r="G864">
        <v>0.5</v>
      </c>
      <c r="H864">
        <v>1.6</v>
      </c>
      <c r="I864">
        <v>4.8</v>
      </c>
      <c r="J864">
        <v>2.8</v>
      </c>
      <c r="K864">
        <v>2.8</v>
      </c>
      <c r="L864">
        <v>1</v>
      </c>
      <c r="M864">
        <v>4.7</v>
      </c>
      <c r="N864">
        <v>1</v>
      </c>
      <c r="O864">
        <v>4</v>
      </c>
      <c r="P864">
        <v>8</v>
      </c>
      <c r="Q864">
        <v>1.8</v>
      </c>
      <c r="R864">
        <f>datos[[#This Row],[physical_activity_hours_per_week]]/7</f>
        <v>0.25714285714285717</v>
      </c>
      <c r="S864" t="s">
        <v>27</v>
      </c>
      <c r="T864">
        <v>73</v>
      </c>
      <c r="U864" t="s">
        <v>2057</v>
      </c>
      <c r="V864" t="s">
        <v>2057</v>
      </c>
      <c r="W864">
        <v>200.9</v>
      </c>
      <c r="X864">
        <v>3</v>
      </c>
      <c r="Y864">
        <v>19</v>
      </c>
      <c r="Z864">
        <v>13.8</v>
      </c>
      <c r="AA864">
        <f>datos[[#This Row],[mindfulness_minutes_per_day]]/60</f>
        <v>0.23</v>
      </c>
    </row>
    <row r="865" spans="1:27" hidden="1" x14ac:dyDescent="0.25">
      <c r="A865" t="s">
        <v>894</v>
      </c>
      <c r="B865">
        <v>24</v>
      </c>
      <c r="C865" t="s">
        <v>29</v>
      </c>
      <c r="D865">
        <v>3.1</v>
      </c>
      <c r="E865">
        <v>4.7</v>
      </c>
      <c r="F865">
        <v>2.1</v>
      </c>
      <c r="G865">
        <v>2</v>
      </c>
      <c r="H865">
        <v>1.7</v>
      </c>
      <c r="I865">
        <v>2.2999999999999998</v>
      </c>
      <c r="J865">
        <v>0.8</v>
      </c>
      <c r="K865">
        <v>1.6</v>
      </c>
      <c r="L865">
        <v>0.6</v>
      </c>
      <c r="M865">
        <v>6.4</v>
      </c>
      <c r="N865">
        <v>3</v>
      </c>
      <c r="O865">
        <v>9</v>
      </c>
      <c r="P865">
        <v>4</v>
      </c>
      <c r="Q865">
        <v>0.7</v>
      </c>
      <c r="R865">
        <f>datos[[#This Row],[physical_activity_hours_per_week]]/7</f>
        <v>9.9999999999999992E-2</v>
      </c>
      <c r="S865" t="s">
        <v>27</v>
      </c>
      <c r="T865">
        <v>54</v>
      </c>
      <c r="U865" t="s">
        <v>2057</v>
      </c>
      <c r="V865" t="s">
        <v>2066</v>
      </c>
      <c r="W865">
        <v>96.5</v>
      </c>
      <c r="X865">
        <v>19</v>
      </c>
      <c r="Y865">
        <v>17</v>
      </c>
      <c r="Z865">
        <v>0</v>
      </c>
      <c r="AA865">
        <f>datos[[#This Row],[mindfulness_minutes_per_day]]/60</f>
        <v>0</v>
      </c>
    </row>
    <row r="866" spans="1:27" hidden="1" x14ac:dyDescent="0.25">
      <c r="A866" t="s">
        <v>895</v>
      </c>
      <c r="B866">
        <v>13</v>
      </c>
      <c r="C866" t="s">
        <v>26</v>
      </c>
      <c r="D866">
        <v>8.4</v>
      </c>
      <c r="E866">
        <v>5.3</v>
      </c>
      <c r="F866">
        <v>2.2999999999999998</v>
      </c>
      <c r="G866">
        <v>1.4</v>
      </c>
      <c r="H866">
        <v>1.5</v>
      </c>
      <c r="I866">
        <v>0.6</v>
      </c>
      <c r="J866">
        <v>2.4</v>
      </c>
      <c r="K866">
        <v>2.2000000000000002</v>
      </c>
      <c r="L866">
        <v>0.7</v>
      </c>
      <c r="M866">
        <v>6.8</v>
      </c>
      <c r="N866">
        <v>7</v>
      </c>
      <c r="O866">
        <v>8</v>
      </c>
      <c r="P866">
        <v>5</v>
      </c>
      <c r="Q866">
        <v>0.7</v>
      </c>
      <c r="R866">
        <f>datos[[#This Row],[physical_activity_hours_per_week]]/7</f>
        <v>9.9999999999999992E-2</v>
      </c>
      <c r="S866" t="s">
        <v>34</v>
      </c>
      <c r="T866">
        <v>51</v>
      </c>
      <c r="U866" t="s">
        <v>2057</v>
      </c>
      <c r="V866" t="s">
        <v>2066</v>
      </c>
      <c r="W866">
        <v>108.1</v>
      </c>
      <c r="X866">
        <v>4</v>
      </c>
      <c r="Y866">
        <v>20</v>
      </c>
      <c r="Z866">
        <v>0</v>
      </c>
      <c r="AA866">
        <f>datos[[#This Row],[mindfulness_minutes_per_day]]/60</f>
        <v>0</v>
      </c>
    </row>
    <row r="867" spans="1:27" hidden="1" x14ac:dyDescent="0.25">
      <c r="A867" t="s">
        <v>896</v>
      </c>
      <c r="B867">
        <v>56</v>
      </c>
      <c r="C867" t="s">
        <v>26</v>
      </c>
      <c r="D867">
        <v>2.8</v>
      </c>
      <c r="E867">
        <v>1.6</v>
      </c>
      <c r="F867">
        <v>1.8</v>
      </c>
      <c r="G867">
        <v>0.4</v>
      </c>
      <c r="H867">
        <v>1.8</v>
      </c>
      <c r="I867">
        <v>3.7</v>
      </c>
      <c r="J867">
        <v>4.8</v>
      </c>
      <c r="K867">
        <v>3.1</v>
      </c>
      <c r="L867">
        <v>0</v>
      </c>
      <c r="M867">
        <v>7.1</v>
      </c>
      <c r="N867">
        <v>6</v>
      </c>
      <c r="O867">
        <v>5</v>
      </c>
      <c r="P867">
        <v>10</v>
      </c>
      <c r="Q867">
        <v>3.5</v>
      </c>
      <c r="R867">
        <f>datos[[#This Row],[physical_activity_hours_per_week]]/7</f>
        <v>0.5</v>
      </c>
      <c r="S867" t="s">
        <v>27</v>
      </c>
      <c r="T867">
        <v>78</v>
      </c>
      <c r="U867" t="s">
        <v>2057</v>
      </c>
      <c r="V867" t="s">
        <v>2066</v>
      </c>
      <c r="W867">
        <v>155.4</v>
      </c>
      <c r="X867">
        <v>7</v>
      </c>
      <c r="Y867">
        <v>3</v>
      </c>
      <c r="Z867">
        <v>13.8</v>
      </c>
      <c r="AA867">
        <f>datos[[#This Row],[mindfulness_minutes_per_day]]/60</f>
        <v>0.23</v>
      </c>
    </row>
    <row r="868" spans="1:27" hidden="1" x14ac:dyDescent="0.25">
      <c r="A868" t="s">
        <v>897</v>
      </c>
      <c r="B868">
        <v>17</v>
      </c>
      <c r="C868" t="s">
        <v>29</v>
      </c>
      <c r="D868">
        <v>5.6</v>
      </c>
      <c r="E868">
        <v>1.7</v>
      </c>
      <c r="F868">
        <v>3.4</v>
      </c>
      <c r="G868">
        <v>0.8</v>
      </c>
      <c r="H868">
        <v>3.3</v>
      </c>
      <c r="I868">
        <v>2.7</v>
      </c>
      <c r="J868">
        <v>2.9</v>
      </c>
      <c r="K868">
        <v>3.4</v>
      </c>
      <c r="L868">
        <v>1.4</v>
      </c>
      <c r="M868">
        <v>5.7</v>
      </c>
      <c r="N868">
        <v>1</v>
      </c>
      <c r="O868">
        <v>1</v>
      </c>
      <c r="P868">
        <v>6</v>
      </c>
      <c r="Q868">
        <v>0</v>
      </c>
      <c r="R868">
        <f>datos[[#This Row],[physical_activity_hours_per_week]]/7</f>
        <v>0</v>
      </c>
      <c r="S868" t="s">
        <v>27</v>
      </c>
      <c r="T868">
        <v>55</v>
      </c>
      <c r="U868" t="s">
        <v>2057</v>
      </c>
      <c r="V868" t="s">
        <v>2057</v>
      </c>
      <c r="W868">
        <v>114.6</v>
      </c>
      <c r="X868">
        <v>13</v>
      </c>
      <c r="Y868">
        <v>18</v>
      </c>
      <c r="Z868">
        <v>5</v>
      </c>
      <c r="AA868">
        <f>datos[[#This Row],[mindfulness_minutes_per_day]]/60</f>
        <v>8.3333333333333329E-2</v>
      </c>
    </row>
    <row r="869" spans="1:27" hidden="1" x14ac:dyDescent="0.25">
      <c r="A869" t="s">
        <v>898</v>
      </c>
      <c r="B869">
        <v>42</v>
      </c>
      <c r="C869" t="s">
        <v>29</v>
      </c>
      <c r="D869">
        <v>5.5</v>
      </c>
      <c r="E869">
        <v>3.3</v>
      </c>
      <c r="F869">
        <v>0.8</v>
      </c>
      <c r="G869">
        <v>1.5</v>
      </c>
      <c r="H869">
        <v>0</v>
      </c>
      <c r="I869">
        <v>2.5</v>
      </c>
      <c r="J869">
        <v>2.9</v>
      </c>
      <c r="K869">
        <v>2.7</v>
      </c>
      <c r="L869">
        <v>1.2</v>
      </c>
      <c r="M869">
        <v>6</v>
      </c>
      <c r="N869">
        <v>9</v>
      </c>
      <c r="O869">
        <v>8</v>
      </c>
      <c r="P869">
        <v>4</v>
      </c>
      <c r="Q869">
        <v>2</v>
      </c>
      <c r="R869">
        <f>datos[[#This Row],[physical_activity_hours_per_week]]/7</f>
        <v>0.2857142857142857</v>
      </c>
      <c r="S869" t="s">
        <v>27</v>
      </c>
      <c r="T869">
        <v>52</v>
      </c>
      <c r="U869" t="s">
        <v>2057</v>
      </c>
      <c r="V869" t="s">
        <v>2066</v>
      </c>
      <c r="W869">
        <v>138.4</v>
      </c>
      <c r="X869">
        <v>19</v>
      </c>
      <c r="Y869">
        <v>4</v>
      </c>
      <c r="Z869">
        <v>7.4</v>
      </c>
      <c r="AA869">
        <f>datos[[#This Row],[mindfulness_minutes_per_day]]/60</f>
        <v>0.12333333333333334</v>
      </c>
    </row>
    <row r="870" spans="1:27" hidden="1" x14ac:dyDescent="0.25">
      <c r="A870" t="s">
        <v>899</v>
      </c>
      <c r="B870">
        <v>42</v>
      </c>
      <c r="C870" t="s">
        <v>26</v>
      </c>
      <c r="D870">
        <v>9.1999999999999993</v>
      </c>
      <c r="E870">
        <v>5.6</v>
      </c>
      <c r="F870">
        <v>3.7</v>
      </c>
      <c r="G870">
        <v>0.9</v>
      </c>
      <c r="H870">
        <v>1.3</v>
      </c>
      <c r="I870">
        <v>3.9</v>
      </c>
      <c r="J870">
        <v>3.6</v>
      </c>
      <c r="K870">
        <v>2.2000000000000002</v>
      </c>
      <c r="L870">
        <v>2</v>
      </c>
      <c r="M870">
        <v>7.5</v>
      </c>
      <c r="N870">
        <v>4</v>
      </c>
      <c r="O870">
        <v>8</v>
      </c>
      <c r="P870">
        <v>2</v>
      </c>
      <c r="Q870">
        <v>1.1000000000000001</v>
      </c>
      <c r="R870">
        <f>datos[[#This Row],[physical_activity_hours_per_week]]/7</f>
        <v>0.15714285714285717</v>
      </c>
      <c r="S870" t="s">
        <v>30</v>
      </c>
      <c r="T870">
        <v>62</v>
      </c>
      <c r="U870" t="s">
        <v>2066</v>
      </c>
      <c r="V870" t="s">
        <v>2057</v>
      </c>
      <c r="W870">
        <v>94.9</v>
      </c>
      <c r="X870">
        <v>2</v>
      </c>
      <c r="Y870">
        <v>13</v>
      </c>
      <c r="Z870">
        <v>24.7</v>
      </c>
      <c r="AA870">
        <f>datos[[#This Row],[mindfulness_minutes_per_day]]/60</f>
        <v>0.41166666666666668</v>
      </c>
    </row>
    <row r="871" spans="1:27" hidden="1" x14ac:dyDescent="0.25">
      <c r="A871" t="s">
        <v>900</v>
      </c>
      <c r="B871">
        <v>29</v>
      </c>
      <c r="C871" t="s">
        <v>26</v>
      </c>
      <c r="D871">
        <v>5.5</v>
      </c>
      <c r="E871">
        <v>3.1</v>
      </c>
      <c r="F871">
        <v>2.7</v>
      </c>
      <c r="G871">
        <v>1.6</v>
      </c>
      <c r="H871">
        <v>0.6</v>
      </c>
      <c r="I871">
        <v>0.6</v>
      </c>
      <c r="J871">
        <v>3.1</v>
      </c>
      <c r="K871">
        <v>2.7</v>
      </c>
      <c r="L871">
        <v>1.8</v>
      </c>
      <c r="M871">
        <v>4.7</v>
      </c>
      <c r="N871">
        <v>7</v>
      </c>
      <c r="O871">
        <v>7</v>
      </c>
      <c r="P871">
        <v>5</v>
      </c>
      <c r="Q871">
        <v>2.9</v>
      </c>
      <c r="R871">
        <f>datos[[#This Row],[physical_activity_hours_per_week]]/7</f>
        <v>0.41428571428571426</v>
      </c>
      <c r="S871" t="s">
        <v>27</v>
      </c>
      <c r="T871">
        <v>36</v>
      </c>
      <c r="U871" t="s">
        <v>2066</v>
      </c>
      <c r="V871" t="s">
        <v>2066</v>
      </c>
      <c r="W871">
        <v>106.9</v>
      </c>
      <c r="X871">
        <v>17</v>
      </c>
      <c r="Y871">
        <v>12</v>
      </c>
      <c r="Z871">
        <v>11.1</v>
      </c>
      <c r="AA871">
        <f>datos[[#This Row],[mindfulness_minutes_per_day]]/60</f>
        <v>0.185</v>
      </c>
    </row>
    <row r="872" spans="1:27" hidden="1" x14ac:dyDescent="0.25">
      <c r="A872" t="s">
        <v>901</v>
      </c>
      <c r="B872">
        <v>60</v>
      </c>
      <c r="C872" t="s">
        <v>29</v>
      </c>
      <c r="D872">
        <v>5.5</v>
      </c>
      <c r="E872">
        <v>1.1000000000000001</v>
      </c>
      <c r="F872">
        <v>1.8</v>
      </c>
      <c r="G872">
        <v>0.8</v>
      </c>
      <c r="H872">
        <v>2.7</v>
      </c>
      <c r="I872">
        <v>1.1000000000000001</v>
      </c>
      <c r="J872">
        <v>1.7</v>
      </c>
      <c r="K872">
        <v>1.5</v>
      </c>
      <c r="L872">
        <v>1</v>
      </c>
      <c r="M872">
        <v>6.5</v>
      </c>
      <c r="N872">
        <v>4</v>
      </c>
      <c r="O872">
        <v>7</v>
      </c>
      <c r="P872">
        <v>1</v>
      </c>
      <c r="Q872">
        <v>2.9</v>
      </c>
      <c r="R872">
        <f>datos[[#This Row],[physical_activity_hours_per_week]]/7</f>
        <v>0.41428571428571426</v>
      </c>
      <c r="S872" t="s">
        <v>27</v>
      </c>
      <c r="T872">
        <v>24</v>
      </c>
      <c r="U872" t="s">
        <v>2066</v>
      </c>
      <c r="V872" t="s">
        <v>2057</v>
      </c>
      <c r="W872">
        <v>205.5</v>
      </c>
      <c r="X872">
        <v>14</v>
      </c>
      <c r="Y872">
        <v>18</v>
      </c>
      <c r="Z872">
        <v>17.2</v>
      </c>
      <c r="AA872">
        <f>datos[[#This Row],[mindfulness_minutes_per_day]]/60</f>
        <v>0.28666666666666668</v>
      </c>
    </row>
    <row r="873" spans="1:27" hidden="1" x14ac:dyDescent="0.25">
      <c r="A873" t="s">
        <v>902</v>
      </c>
      <c r="B873">
        <v>59</v>
      </c>
      <c r="C873" t="s">
        <v>26</v>
      </c>
      <c r="D873">
        <v>3.3</v>
      </c>
      <c r="E873">
        <v>2.1</v>
      </c>
      <c r="F873">
        <v>1.8</v>
      </c>
      <c r="G873">
        <v>1</v>
      </c>
      <c r="H873">
        <v>1.4</v>
      </c>
      <c r="I873">
        <v>2.7</v>
      </c>
      <c r="J873">
        <v>0.6</v>
      </c>
      <c r="K873">
        <v>2.2000000000000002</v>
      </c>
      <c r="L873">
        <v>2.1</v>
      </c>
      <c r="M873">
        <v>8.1</v>
      </c>
      <c r="N873">
        <v>7</v>
      </c>
      <c r="O873">
        <v>8</v>
      </c>
      <c r="P873">
        <v>7</v>
      </c>
      <c r="Q873">
        <v>3.7</v>
      </c>
      <c r="R873">
        <f>datos[[#This Row],[physical_activity_hours_per_week]]/7</f>
        <v>0.52857142857142858</v>
      </c>
      <c r="S873" t="s">
        <v>27</v>
      </c>
      <c r="T873">
        <v>63</v>
      </c>
      <c r="U873" t="s">
        <v>2066</v>
      </c>
      <c r="V873" t="s">
        <v>2057</v>
      </c>
      <c r="W873">
        <v>131.69999999999999</v>
      </c>
      <c r="X873">
        <v>20</v>
      </c>
      <c r="Y873">
        <v>18</v>
      </c>
      <c r="Z873">
        <v>3.9</v>
      </c>
      <c r="AA873">
        <f>datos[[#This Row],[mindfulness_minutes_per_day]]/60</f>
        <v>6.5000000000000002E-2</v>
      </c>
    </row>
    <row r="874" spans="1:27" hidden="1" x14ac:dyDescent="0.25">
      <c r="A874" t="s">
        <v>903</v>
      </c>
      <c r="B874">
        <v>35</v>
      </c>
      <c r="C874" t="s">
        <v>32</v>
      </c>
      <c r="D874">
        <v>4.7</v>
      </c>
      <c r="E874">
        <v>3.3</v>
      </c>
      <c r="F874">
        <v>0</v>
      </c>
      <c r="G874">
        <v>1.5</v>
      </c>
      <c r="H874">
        <v>2.1</v>
      </c>
      <c r="I874">
        <v>1.1000000000000001</v>
      </c>
      <c r="J874">
        <v>1.8</v>
      </c>
      <c r="K874">
        <v>2.9</v>
      </c>
      <c r="L874">
        <v>2.1</v>
      </c>
      <c r="M874">
        <v>6.2</v>
      </c>
      <c r="N874">
        <v>5</v>
      </c>
      <c r="O874">
        <v>1</v>
      </c>
      <c r="P874">
        <v>9</v>
      </c>
      <c r="Q874">
        <v>4.2</v>
      </c>
      <c r="R874">
        <f>datos[[#This Row],[physical_activity_hours_per_week]]/7</f>
        <v>0.6</v>
      </c>
      <c r="S874" t="s">
        <v>27</v>
      </c>
      <c r="T874">
        <v>39</v>
      </c>
      <c r="U874" t="s">
        <v>2066</v>
      </c>
      <c r="V874" t="s">
        <v>2066</v>
      </c>
      <c r="W874">
        <v>127.1</v>
      </c>
      <c r="X874">
        <v>4</v>
      </c>
      <c r="Y874">
        <v>15</v>
      </c>
      <c r="Z874">
        <v>0</v>
      </c>
      <c r="AA874">
        <f>datos[[#This Row],[mindfulness_minutes_per_day]]/60</f>
        <v>0</v>
      </c>
    </row>
    <row r="875" spans="1:27" hidden="1" x14ac:dyDescent="0.25">
      <c r="A875" t="s">
        <v>904</v>
      </c>
      <c r="B875">
        <v>27</v>
      </c>
      <c r="C875" t="s">
        <v>26</v>
      </c>
      <c r="D875">
        <v>4.4000000000000004</v>
      </c>
      <c r="E875">
        <v>3.4</v>
      </c>
      <c r="F875">
        <v>1.2</v>
      </c>
      <c r="G875">
        <v>1.3</v>
      </c>
      <c r="H875">
        <v>2.9</v>
      </c>
      <c r="I875">
        <v>1.6</v>
      </c>
      <c r="J875">
        <v>0.8</v>
      </c>
      <c r="K875">
        <v>3.8</v>
      </c>
      <c r="L875">
        <v>0.7</v>
      </c>
      <c r="M875">
        <v>6</v>
      </c>
      <c r="N875">
        <v>1</v>
      </c>
      <c r="O875">
        <v>3</v>
      </c>
      <c r="P875">
        <v>3</v>
      </c>
      <c r="Q875">
        <v>5.3</v>
      </c>
      <c r="R875">
        <f>datos[[#This Row],[physical_activity_hours_per_week]]/7</f>
        <v>0.75714285714285712</v>
      </c>
      <c r="S875" t="s">
        <v>27</v>
      </c>
      <c r="T875">
        <v>42</v>
      </c>
      <c r="U875" t="s">
        <v>2066</v>
      </c>
      <c r="V875" t="s">
        <v>2057</v>
      </c>
      <c r="W875">
        <v>108.6</v>
      </c>
      <c r="X875">
        <v>14</v>
      </c>
      <c r="Y875">
        <v>20</v>
      </c>
      <c r="Z875">
        <v>9.4</v>
      </c>
      <c r="AA875">
        <f>datos[[#This Row],[mindfulness_minutes_per_day]]/60</f>
        <v>0.15666666666666668</v>
      </c>
    </row>
    <row r="876" spans="1:27" hidden="1" x14ac:dyDescent="0.25">
      <c r="A876" t="s">
        <v>905</v>
      </c>
      <c r="B876">
        <v>49</v>
      </c>
      <c r="C876" t="s">
        <v>29</v>
      </c>
      <c r="D876">
        <v>4.5</v>
      </c>
      <c r="E876">
        <v>1.9</v>
      </c>
      <c r="F876">
        <v>1.6</v>
      </c>
      <c r="G876">
        <v>0.5</v>
      </c>
      <c r="H876">
        <v>0.4</v>
      </c>
      <c r="I876">
        <v>3.5</v>
      </c>
      <c r="J876">
        <v>1.7</v>
      </c>
      <c r="K876">
        <v>1.3</v>
      </c>
      <c r="L876">
        <v>1.4</v>
      </c>
      <c r="M876">
        <v>8</v>
      </c>
      <c r="N876">
        <v>4</v>
      </c>
      <c r="O876">
        <v>4</v>
      </c>
      <c r="P876">
        <v>6</v>
      </c>
      <c r="Q876">
        <v>2.2999999999999998</v>
      </c>
      <c r="R876">
        <f>datos[[#This Row],[physical_activity_hours_per_week]]/7</f>
        <v>0.32857142857142857</v>
      </c>
      <c r="S876" t="s">
        <v>27</v>
      </c>
      <c r="T876">
        <v>58</v>
      </c>
      <c r="U876" t="s">
        <v>2066</v>
      </c>
      <c r="V876" t="s">
        <v>2066</v>
      </c>
      <c r="W876">
        <v>105.7</v>
      </c>
      <c r="X876">
        <v>5</v>
      </c>
      <c r="Y876">
        <v>18</v>
      </c>
      <c r="Z876">
        <v>0</v>
      </c>
      <c r="AA876">
        <f>datos[[#This Row],[mindfulness_minutes_per_day]]/60</f>
        <v>0</v>
      </c>
    </row>
    <row r="877" spans="1:27" hidden="1" x14ac:dyDescent="0.25">
      <c r="A877" t="s">
        <v>906</v>
      </c>
      <c r="B877">
        <v>33</v>
      </c>
      <c r="C877" t="s">
        <v>26</v>
      </c>
      <c r="D877">
        <v>6</v>
      </c>
      <c r="E877">
        <v>2.1</v>
      </c>
      <c r="F877">
        <v>2.2000000000000002</v>
      </c>
      <c r="G877">
        <v>1.2</v>
      </c>
      <c r="H877">
        <v>1</v>
      </c>
      <c r="I877">
        <v>2.5</v>
      </c>
      <c r="J877">
        <v>1</v>
      </c>
      <c r="K877">
        <v>2.2999999999999998</v>
      </c>
      <c r="L877">
        <v>2.7</v>
      </c>
      <c r="M877">
        <v>4.8</v>
      </c>
      <c r="N877">
        <v>3</v>
      </c>
      <c r="O877">
        <v>6</v>
      </c>
      <c r="P877">
        <v>9</v>
      </c>
      <c r="Q877">
        <v>1.7</v>
      </c>
      <c r="R877">
        <f>datos[[#This Row],[physical_activity_hours_per_week]]/7</f>
        <v>0.24285714285714285</v>
      </c>
      <c r="S877" t="s">
        <v>34</v>
      </c>
      <c r="T877">
        <v>23</v>
      </c>
      <c r="U877" t="s">
        <v>2057</v>
      </c>
      <c r="V877" t="s">
        <v>2057</v>
      </c>
      <c r="W877">
        <v>98.1</v>
      </c>
      <c r="X877">
        <v>9</v>
      </c>
      <c r="Y877">
        <v>0</v>
      </c>
      <c r="Z877">
        <v>4.4000000000000004</v>
      </c>
      <c r="AA877">
        <f>datos[[#This Row],[mindfulness_minutes_per_day]]/60</f>
        <v>7.3333333333333334E-2</v>
      </c>
    </row>
    <row r="878" spans="1:27" hidden="1" x14ac:dyDescent="0.25">
      <c r="A878" t="s">
        <v>907</v>
      </c>
      <c r="B878">
        <v>26</v>
      </c>
      <c r="C878" t="s">
        <v>29</v>
      </c>
      <c r="D878">
        <v>1.1000000000000001</v>
      </c>
      <c r="E878">
        <v>1.5</v>
      </c>
      <c r="F878">
        <v>3.3</v>
      </c>
      <c r="G878">
        <v>1.1000000000000001</v>
      </c>
      <c r="H878">
        <v>2.8</v>
      </c>
      <c r="I878">
        <v>0.6</v>
      </c>
      <c r="J878">
        <v>1.5</v>
      </c>
      <c r="K878">
        <v>1.2</v>
      </c>
      <c r="L878">
        <v>1.5</v>
      </c>
      <c r="M878">
        <v>5.5</v>
      </c>
      <c r="N878">
        <v>6</v>
      </c>
      <c r="O878">
        <v>10</v>
      </c>
      <c r="P878">
        <v>4</v>
      </c>
      <c r="Q878">
        <v>4.7</v>
      </c>
      <c r="R878">
        <f>datos[[#This Row],[physical_activity_hours_per_week]]/7</f>
        <v>0.67142857142857149</v>
      </c>
      <c r="S878" t="s">
        <v>27</v>
      </c>
      <c r="T878">
        <v>45</v>
      </c>
      <c r="U878" t="s">
        <v>2057</v>
      </c>
      <c r="V878" t="s">
        <v>2066</v>
      </c>
      <c r="W878">
        <v>85.4</v>
      </c>
      <c r="X878">
        <v>19</v>
      </c>
      <c r="Y878">
        <v>9</v>
      </c>
      <c r="Z878">
        <v>11.9</v>
      </c>
      <c r="AA878">
        <f>datos[[#This Row],[mindfulness_minutes_per_day]]/60</f>
        <v>0.19833333333333333</v>
      </c>
    </row>
    <row r="879" spans="1:27" hidden="1" x14ac:dyDescent="0.25">
      <c r="A879" t="s">
        <v>908</v>
      </c>
      <c r="B879">
        <v>14</v>
      </c>
      <c r="C879" t="s">
        <v>32</v>
      </c>
      <c r="D879">
        <v>3</v>
      </c>
      <c r="E879">
        <v>4.7</v>
      </c>
      <c r="F879">
        <v>4</v>
      </c>
      <c r="G879">
        <v>0.5</v>
      </c>
      <c r="H879">
        <v>0.4</v>
      </c>
      <c r="I879">
        <v>2.5</v>
      </c>
      <c r="J879">
        <v>0.2</v>
      </c>
      <c r="K879">
        <v>1.9</v>
      </c>
      <c r="L879">
        <v>0.4</v>
      </c>
      <c r="M879">
        <v>5.6</v>
      </c>
      <c r="N879">
        <v>6</v>
      </c>
      <c r="O879">
        <v>10</v>
      </c>
      <c r="P879">
        <v>6</v>
      </c>
      <c r="Q879">
        <v>0</v>
      </c>
      <c r="R879">
        <f>datos[[#This Row],[physical_activity_hours_per_week]]/7</f>
        <v>0</v>
      </c>
      <c r="S879" t="s">
        <v>27</v>
      </c>
      <c r="T879">
        <v>49</v>
      </c>
      <c r="U879" t="s">
        <v>2057</v>
      </c>
      <c r="V879" t="s">
        <v>2066</v>
      </c>
      <c r="W879">
        <v>114.8</v>
      </c>
      <c r="X879">
        <v>14</v>
      </c>
      <c r="Y879">
        <v>1</v>
      </c>
      <c r="Z879">
        <v>9.1</v>
      </c>
      <c r="AA879">
        <f>datos[[#This Row],[mindfulness_minutes_per_day]]/60</f>
        <v>0.15166666666666667</v>
      </c>
    </row>
    <row r="880" spans="1:27" hidden="1" x14ac:dyDescent="0.25">
      <c r="A880" t="s">
        <v>909</v>
      </c>
      <c r="B880">
        <v>23</v>
      </c>
      <c r="C880" t="s">
        <v>26</v>
      </c>
      <c r="D880">
        <v>5.8</v>
      </c>
      <c r="E880">
        <v>1.7</v>
      </c>
      <c r="F880">
        <v>2.2999999999999998</v>
      </c>
      <c r="G880">
        <v>0.3</v>
      </c>
      <c r="H880">
        <v>1</v>
      </c>
      <c r="I880">
        <v>3.5</v>
      </c>
      <c r="J880">
        <v>1.2</v>
      </c>
      <c r="K880">
        <v>3.8</v>
      </c>
      <c r="L880">
        <v>0.1</v>
      </c>
      <c r="M880">
        <v>7.3</v>
      </c>
      <c r="N880">
        <v>1</v>
      </c>
      <c r="O880">
        <v>9</v>
      </c>
      <c r="P880">
        <v>3</v>
      </c>
      <c r="Q880">
        <v>4.5</v>
      </c>
      <c r="R880">
        <f>datos[[#This Row],[physical_activity_hours_per_week]]/7</f>
        <v>0.6428571428571429</v>
      </c>
      <c r="S880" t="s">
        <v>27</v>
      </c>
      <c r="T880">
        <v>67</v>
      </c>
      <c r="U880" t="s">
        <v>2066</v>
      </c>
      <c r="V880" t="s">
        <v>2066</v>
      </c>
      <c r="W880">
        <v>144.19999999999999</v>
      </c>
      <c r="X880">
        <v>19</v>
      </c>
      <c r="Y880">
        <v>14</v>
      </c>
      <c r="Z880">
        <v>12.7</v>
      </c>
      <c r="AA880">
        <f>datos[[#This Row],[mindfulness_minutes_per_day]]/60</f>
        <v>0.21166666666666664</v>
      </c>
    </row>
    <row r="881" spans="1:27" hidden="1" x14ac:dyDescent="0.25">
      <c r="A881" t="s">
        <v>910</v>
      </c>
      <c r="B881">
        <v>63</v>
      </c>
      <c r="C881" t="s">
        <v>29</v>
      </c>
      <c r="D881">
        <v>6.2</v>
      </c>
      <c r="E881">
        <v>2.2999999999999998</v>
      </c>
      <c r="F881">
        <v>2.2000000000000002</v>
      </c>
      <c r="G881">
        <v>0</v>
      </c>
      <c r="H881">
        <v>0</v>
      </c>
      <c r="I881">
        <v>2.2000000000000002</v>
      </c>
      <c r="J881">
        <v>2.5</v>
      </c>
      <c r="K881">
        <v>1.8</v>
      </c>
      <c r="L881">
        <v>0</v>
      </c>
      <c r="M881">
        <v>4.5999999999999996</v>
      </c>
      <c r="N881">
        <v>2</v>
      </c>
      <c r="O881">
        <v>4</v>
      </c>
      <c r="P881">
        <v>9</v>
      </c>
      <c r="Q881">
        <v>3.3</v>
      </c>
      <c r="R881">
        <f>datos[[#This Row],[physical_activity_hours_per_week]]/7</f>
        <v>0.47142857142857142</v>
      </c>
      <c r="S881" t="s">
        <v>34</v>
      </c>
      <c r="T881">
        <v>66</v>
      </c>
      <c r="U881" t="s">
        <v>2057</v>
      </c>
      <c r="V881" t="s">
        <v>2066</v>
      </c>
      <c r="W881">
        <v>182</v>
      </c>
      <c r="X881">
        <v>8</v>
      </c>
      <c r="Y881">
        <v>18</v>
      </c>
      <c r="Z881">
        <v>14.8</v>
      </c>
      <c r="AA881">
        <f>datos[[#This Row],[mindfulness_minutes_per_day]]/60</f>
        <v>0.24666666666666667</v>
      </c>
    </row>
    <row r="882" spans="1:27" hidden="1" x14ac:dyDescent="0.25">
      <c r="A882" t="s">
        <v>911</v>
      </c>
      <c r="B882">
        <v>51</v>
      </c>
      <c r="C882" t="s">
        <v>26</v>
      </c>
      <c r="D882">
        <v>5.5</v>
      </c>
      <c r="E882">
        <v>2.2999999999999998</v>
      </c>
      <c r="F882">
        <v>1.5</v>
      </c>
      <c r="G882">
        <v>0.9</v>
      </c>
      <c r="H882">
        <v>2.9</v>
      </c>
      <c r="I882">
        <v>3</v>
      </c>
      <c r="J882">
        <v>2.8</v>
      </c>
      <c r="K882">
        <v>2.4</v>
      </c>
      <c r="L882">
        <v>0</v>
      </c>
      <c r="M882">
        <v>8</v>
      </c>
      <c r="N882">
        <v>2</v>
      </c>
      <c r="O882">
        <v>6</v>
      </c>
      <c r="P882">
        <v>7</v>
      </c>
      <c r="Q882">
        <v>3.9</v>
      </c>
      <c r="R882">
        <f>datos[[#This Row],[physical_activity_hours_per_week]]/7</f>
        <v>0.55714285714285716</v>
      </c>
      <c r="S882" t="s">
        <v>27</v>
      </c>
      <c r="T882">
        <v>65</v>
      </c>
      <c r="U882" t="s">
        <v>2057</v>
      </c>
      <c r="V882" t="s">
        <v>2057</v>
      </c>
      <c r="W882">
        <v>145.80000000000001</v>
      </c>
      <c r="X882">
        <v>3</v>
      </c>
      <c r="Y882">
        <v>3</v>
      </c>
      <c r="Z882">
        <v>0.4</v>
      </c>
      <c r="AA882">
        <f>datos[[#This Row],[mindfulness_minutes_per_day]]/60</f>
        <v>6.6666666666666671E-3</v>
      </c>
    </row>
    <row r="883" spans="1:27" hidden="1" x14ac:dyDescent="0.25">
      <c r="A883" t="s">
        <v>912</v>
      </c>
      <c r="B883">
        <v>50</v>
      </c>
      <c r="C883" t="s">
        <v>29</v>
      </c>
      <c r="D883">
        <v>5.9</v>
      </c>
      <c r="E883">
        <v>0.6</v>
      </c>
      <c r="F883">
        <v>0.3</v>
      </c>
      <c r="G883">
        <v>1</v>
      </c>
      <c r="H883">
        <v>0.9</v>
      </c>
      <c r="I883">
        <v>1.4</v>
      </c>
      <c r="J883">
        <v>2.5</v>
      </c>
      <c r="K883">
        <v>0.9</v>
      </c>
      <c r="L883">
        <v>0.7</v>
      </c>
      <c r="M883">
        <v>6.5</v>
      </c>
      <c r="N883">
        <v>10</v>
      </c>
      <c r="O883">
        <v>9</v>
      </c>
      <c r="P883">
        <v>7</v>
      </c>
      <c r="Q883">
        <v>3.7</v>
      </c>
      <c r="R883">
        <f>datos[[#This Row],[physical_activity_hours_per_week]]/7</f>
        <v>0.52857142857142858</v>
      </c>
      <c r="S883" t="s">
        <v>34</v>
      </c>
      <c r="T883">
        <v>48</v>
      </c>
      <c r="U883" t="s">
        <v>2057</v>
      </c>
      <c r="V883" t="s">
        <v>2057</v>
      </c>
      <c r="W883">
        <v>99.6</v>
      </c>
      <c r="X883">
        <v>7</v>
      </c>
      <c r="Y883">
        <v>20</v>
      </c>
      <c r="Z883">
        <v>2.5</v>
      </c>
      <c r="AA883">
        <f>datos[[#This Row],[mindfulness_minutes_per_day]]/60</f>
        <v>4.1666666666666664E-2</v>
      </c>
    </row>
    <row r="884" spans="1:27" hidden="1" x14ac:dyDescent="0.25">
      <c r="A884" t="s">
        <v>913</v>
      </c>
      <c r="B884">
        <v>46</v>
      </c>
      <c r="C884" t="s">
        <v>32</v>
      </c>
      <c r="D884">
        <v>5.2</v>
      </c>
      <c r="E884">
        <v>1.7</v>
      </c>
      <c r="F884">
        <v>1.4</v>
      </c>
      <c r="G884">
        <v>1.3</v>
      </c>
      <c r="H884">
        <v>1.9</v>
      </c>
      <c r="I884">
        <v>2.2999999999999998</v>
      </c>
      <c r="J884">
        <v>1.5</v>
      </c>
      <c r="K884">
        <v>1.8</v>
      </c>
      <c r="L884">
        <v>1</v>
      </c>
      <c r="M884">
        <v>7.8</v>
      </c>
      <c r="N884">
        <v>4</v>
      </c>
      <c r="O884">
        <v>9</v>
      </c>
      <c r="P884">
        <v>4</v>
      </c>
      <c r="Q884">
        <v>3.3</v>
      </c>
      <c r="R884">
        <f>datos[[#This Row],[physical_activity_hours_per_week]]/7</f>
        <v>0.47142857142857142</v>
      </c>
      <c r="S884" t="s">
        <v>34</v>
      </c>
      <c r="T884">
        <v>53</v>
      </c>
      <c r="U884" t="s">
        <v>2057</v>
      </c>
      <c r="V884" t="s">
        <v>2066</v>
      </c>
      <c r="W884">
        <v>122.9</v>
      </c>
      <c r="X884">
        <v>12</v>
      </c>
      <c r="Y884">
        <v>3</v>
      </c>
      <c r="Z884">
        <v>0</v>
      </c>
      <c r="AA884">
        <f>datos[[#This Row],[mindfulness_minutes_per_day]]/60</f>
        <v>0</v>
      </c>
    </row>
    <row r="885" spans="1:27" hidden="1" x14ac:dyDescent="0.25">
      <c r="A885" t="s">
        <v>914</v>
      </c>
      <c r="B885">
        <v>50</v>
      </c>
      <c r="C885" t="s">
        <v>32</v>
      </c>
      <c r="D885">
        <v>6</v>
      </c>
      <c r="E885">
        <v>4.8</v>
      </c>
      <c r="F885">
        <v>1.8</v>
      </c>
      <c r="G885">
        <v>1.4</v>
      </c>
      <c r="H885">
        <v>2.2000000000000002</v>
      </c>
      <c r="I885">
        <v>0.1</v>
      </c>
      <c r="J885">
        <v>2.1</v>
      </c>
      <c r="K885">
        <v>0.5</v>
      </c>
      <c r="L885">
        <v>0.2</v>
      </c>
      <c r="M885">
        <v>8</v>
      </c>
      <c r="N885">
        <v>9</v>
      </c>
      <c r="O885">
        <v>6</v>
      </c>
      <c r="P885">
        <v>6</v>
      </c>
      <c r="Q885">
        <v>3.4</v>
      </c>
      <c r="R885">
        <f>datos[[#This Row],[physical_activity_hours_per_week]]/7</f>
        <v>0.48571428571428571</v>
      </c>
      <c r="S885" t="s">
        <v>27</v>
      </c>
      <c r="T885">
        <v>29</v>
      </c>
      <c r="U885" t="s">
        <v>2066</v>
      </c>
      <c r="V885" t="s">
        <v>2066</v>
      </c>
      <c r="W885">
        <v>119.9</v>
      </c>
      <c r="X885">
        <v>16</v>
      </c>
      <c r="Y885">
        <v>11</v>
      </c>
      <c r="Z885">
        <v>7</v>
      </c>
      <c r="AA885">
        <f>datos[[#This Row],[mindfulness_minutes_per_day]]/60</f>
        <v>0.11666666666666667</v>
      </c>
    </row>
    <row r="886" spans="1:27" hidden="1" x14ac:dyDescent="0.25">
      <c r="A886" t="s">
        <v>915</v>
      </c>
      <c r="B886">
        <v>62</v>
      </c>
      <c r="C886" t="s">
        <v>26</v>
      </c>
      <c r="D886">
        <v>6.9</v>
      </c>
      <c r="E886">
        <v>1.2</v>
      </c>
      <c r="F886">
        <v>3</v>
      </c>
      <c r="G886">
        <v>0.8</v>
      </c>
      <c r="H886">
        <v>0.7</v>
      </c>
      <c r="I886">
        <v>2.8</v>
      </c>
      <c r="J886">
        <v>4.3</v>
      </c>
      <c r="K886">
        <v>2.9</v>
      </c>
      <c r="L886">
        <v>0.5</v>
      </c>
      <c r="M886">
        <v>5.6</v>
      </c>
      <c r="N886">
        <v>2</v>
      </c>
      <c r="O886">
        <v>5</v>
      </c>
      <c r="P886">
        <v>8</v>
      </c>
      <c r="Q886">
        <v>0.8</v>
      </c>
      <c r="R886">
        <f>datos[[#This Row],[physical_activity_hours_per_week]]/7</f>
        <v>0.1142857142857143</v>
      </c>
      <c r="S886" t="s">
        <v>27</v>
      </c>
      <c r="T886">
        <v>39</v>
      </c>
      <c r="U886" t="s">
        <v>2066</v>
      </c>
      <c r="V886" t="s">
        <v>2057</v>
      </c>
      <c r="W886">
        <v>116.9</v>
      </c>
      <c r="X886">
        <v>3</v>
      </c>
      <c r="Y886">
        <v>20</v>
      </c>
      <c r="Z886">
        <v>15.9</v>
      </c>
      <c r="AA886">
        <f>datos[[#This Row],[mindfulness_minutes_per_day]]/60</f>
        <v>0.26500000000000001</v>
      </c>
    </row>
    <row r="887" spans="1:27" hidden="1" x14ac:dyDescent="0.25">
      <c r="A887" t="s">
        <v>916</v>
      </c>
      <c r="B887">
        <v>46</v>
      </c>
      <c r="C887" t="s">
        <v>29</v>
      </c>
      <c r="D887">
        <v>6.9</v>
      </c>
      <c r="E887">
        <v>1.6</v>
      </c>
      <c r="F887">
        <v>2.5</v>
      </c>
      <c r="G887">
        <v>1</v>
      </c>
      <c r="H887">
        <v>0</v>
      </c>
      <c r="I887">
        <v>2.4</v>
      </c>
      <c r="J887">
        <v>1.1000000000000001</v>
      </c>
      <c r="K887">
        <v>3</v>
      </c>
      <c r="L887">
        <v>0.2</v>
      </c>
      <c r="M887">
        <v>6.5</v>
      </c>
      <c r="N887">
        <v>8</v>
      </c>
      <c r="O887">
        <v>3</v>
      </c>
      <c r="P887">
        <v>6</v>
      </c>
      <c r="Q887">
        <v>1.7</v>
      </c>
      <c r="R887">
        <f>datos[[#This Row],[physical_activity_hours_per_week]]/7</f>
        <v>0.24285714285714285</v>
      </c>
      <c r="S887" t="s">
        <v>30</v>
      </c>
      <c r="T887">
        <v>43</v>
      </c>
      <c r="U887" t="s">
        <v>2057</v>
      </c>
      <c r="V887" t="s">
        <v>2066</v>
      </c>
      <c r="W887">
        <v>131.1</v>
      </c>
      <c r="X887">
        <v>1</v>
      </c>
      <c r="Y887">
        <v>18</v>
      </c>
      <c r="Z887">
        <v>21.9</v>
      </c>
      <c r="AA887">
        <f>datos[[#This Row],[mindfulness_minutes_per_day]]/60</f>
        <v>0.36499999999999999</v>
      </c>
    </row>
    <row r="888" spans="1:27" hidden="1" x14ac:dyDescent="0.25">
      <c r="A888" t="s">
        <v>917</v>
      </c>
      <c r="B888">
        <v>30</v>
      </c>
      <c r="C888" t="s">
        <v>26</v>
      </c>
      <c r="D888">
        <v>4.5999999999999996</v>
      </c>
      <c r="E888">
        <v>1</v>
      </c>
      <c r="F888">
        <v>2.2000000000000002</v>
      </c>
      <c r="G888">
        <v>0.6</v>
      </c>
      <c r="H888">
        <v>1.3</v>
      </c>
      <c r="I888">
        <v>0.5</v>
      </c>
      <c r="J888">
        <v>3.9</v>
      </c>
      <c r="K888">
        <v>2.9</v>
      </c>
      <c r="L888">
        <v>0</v>
      </c>
      <c r="M888">
        <v>6.2</v>
      </c>
      <c r="N888">
        <v>1</v>
      </c>
      <c r="O888">
        <v>5</v>
      </c>
      <c r="P888">
        <v>6</v>
      </c>
      <c r="Q888">
        <v>6.6</v>
      </c>
      <c r="R888">
        <f>datos[[#This Row],[physical_activity_hours_per_week]]/7</f>
        <v>0.94285714285714284</v>
      </c>
      <c r="S888" t="s">
        <v>30</v>
      </c>
      <c r="T888">
        <v>53</v>
      </c>
      <c r="U888" t="s">
        <v>2066</v>
      </c>
      <c r="V888" t="s">
        <v>2066</v>
      </c>
      <c r="W888">
        <v>194.5</v>
      </c>
      <c r="X888">
        <v>4</v>
      </c>
      <c r="Y888">
        <v>8</v>
      </c>
      <c r="Z888">
        <v>11.5</v>
      </c>
      <c r="AA888">
        <f>datos[[#This Row],[mindfulness_minutes_per_day]]/60</f>
        <v>0.19166666666666668</v>
      </c>
    </row>
    <row r="889" spans="1:27" hidden="1" x14ac:dyDescent="0.25">
      <c r="A889" t="s">
        <v>918</v>
      </c>
      <c r="B889">
        <v>42</v>
      </c>
      <c r="C889" t="s">
        <v>29</v>
      </c>
      <c r="D889">
        <v>7.8</v>
      </c>
      <c r="E889">
        <v>2.9</v>
      </c>
      <c r="F889">
        <v>1.4</v>
      </c>
      <c r="G889">
        <v>1</v>
      </c>
      <c r="H889">
        <v>1.3</v>
      </c>
      <c r="I889">
        <v>3.8</v>
      </c>
      <c r="J889">
        <v>0.3</v>
      </c>
      <c r="K889">
        <v>3</v>
      </c>
      <c r="L889">
        <v>1</v>
      </c>
      <c r="M889">
        <v>6.4</v>
      </c>
      <c r="N889">
        <v>8</v>
      </c>
      <c r="O889">
        <v>3</v>
      </c>
      <c r="P889">
        <v>4</v>
      </c>
      <c r="Q889">
        <v>4.3</v>
      </c>
      <c r="R889">
        <f>datos[[#This Row],[physical_activity_hours_per_week]]/7</f>
        <v>0.61428571428571421</v>
      </c>
      <c r="S889" t="s">
        <v>30</v>
      </c>
      <c r="T889">
        <v>56</v>
      </c>
      <c r="U889" t="s">
        <v>2066</v>
      </c>
      <c r="V889" t="s">
        <v>2066</v>
      </c>
      <c r="W889">
        <v>183.7</v>
      </c>
      <c r="X889">
        <v>1</v>
      </c>
      <c r="Y889">
        <v>15</v>
      </c>
      <c r="Z889">
        <v>21</v>
      </c>
      <c r="AA889">
        <f>datos[[#This Row],[mindfulness_minutes_per_day]]/60</f>
        <v>0.35</v>
      </c>
    </row>
    <row r="890" spans="1:27" hidden="1" x14ac:dyDescent="0.25">
      <c r="A890" t="s">
        <v>919</v>
      </c>
      <c r="B890">
        <v>27</v>
      </c>
      <c r="C890" t="s">
        <v>29</v>
      </c>
      <c r="D890">
        <v>6.3</v>
      </c>
      <c r="E890">
        <v>5.8</v>
      </c>
      <c r="F890">
        <v>0</v>
      </c>
      <c r="G890">
        <v>1.5</v>
      </c>
      <c r="H890">
        <v>1.4</v>
      </c>
      <c r="I890">
        <v>2.7</v>
      </c>
      <c r="J890">
        <v>0</v>
      </c>
      <c r="K890">
        <v>2.9</v>
      </c>
      <c r="L890">
        <v>1.9</v>
      </c>
      <c r="M890">
        <v>5.8</v>
      </c>
      <c r="N890">
        <v>3</v>
      </c>
      <c r="O890">
        <v>5</v>
      </c>
      <c r="P890">
        <v>8</v>
      </c>
      <c r="Q890">
        <v>5.0999999999999996</v>
      </c>
      <c r="R890">
        <f>datos[[#This Row],[physical_activity_hours_per_week]]/7</f>
        <v>0.72857142857142854</v>
      </c>
      <c r="S890" t="s">
        <v>34</v>
      </c>
      <c r="T890">
        <v>32</v>
      </c>
      <c r="U890" t="s">
        <v>2066</v>
      </c>
      <c r="V890" t="s">
        <v>2057</v>
      </c>
      <c r="W890">
        <v>229.8</v>
      </c>
      <c r="X890">
        <v>15</v>
      </c>
      <c r="Y890">
        <v>14</v>
      </c>
      <c r="Z890">
        <v>13.1</v>
      </c>
      <c r="AA890">
        <f>datos[[#This Row],[mindfulness_minutes_per_day]]/60</f>
        <v>0.21833333333333332</v>
      </c>
    </row>
    <row r="891" spans="1:27" hidden="1" x14ac:dyDescent="0.25">
      <c r="A891" t="s">
        <v>920</v>
      </c>
      <c r="B891">
        <v>39</v>
      </c>
      <c r="C891" t="s">
        <v>26</v>
      </c>
      <c r="D891">
        <v>8.5</v>
      </c>
      <c r="E891">
        <v>2.8</v>
      </c>
      <c r="F891">
        <v>0.1</v>
      </c>
      <c r="G891">
        <v>1.1000000000000001</v>
      </c>
      <c r="H891">
        <v>1.4</v>
      </c>
      <c r="I891">
        <v>1.2</v>
      </c>
      <c r="J891">
        <v>1.8</v>
      </c>
      <c r="K891">
        <v>0.5</v>
      </c>
      <c r="L891">
        <v>0.7</v>
      </c>
      <c r="M891">
        <v>7.8</v>
      </c>
      <c r="N891">
        <v>5</v>
      </c>
      <c r="O891">
        <v>10</v>
      </c>
      <c r="P891">
        <v>10</v>
      </c>
      <c r="Q891">
        <v>2.2999999999999998</v>
      </c>
      <c r="R891">
        <f>datos[[#This Row],[physical_activity_hours_per_week]]/7</f>
        <v>0.32857142857142857</v>
      </c>
      <c r="S891" t="s">
        <v>27</v>
      </c>
      <c r="T891">
        <v>42</v>
      </c>
      <c r="U891" t="s">
        <v>2066</v>
      </c>
      <c r="V891" t="s">
        <v>2057</v>
      </c>
      <c r="W891">
        <v>105.3</v>
      </c>
      <c r="X891">
        <v>14</v>
      </c>
      <c r="Y891">
        <v>8</v>
      </c>
      <c r="Z891">
        <v>10.9</v>
      </c>
      <c r="AA891">
        <f>datos[[#This Row],[mindfulness_minutes_per_day]]/60</f>
        <v>0.18166666666666667</v>
      </c>
    </row>
    <row r="892" spans="1:27" hidden="1" x14ac:dyDescent="0.25">
      <c r="A892" t="s">
        <v>921</v>
      </c>
      <c r="B892">
        <v>63</v>
      </c>
      <c r="C892" t="s">
        <v>29</v>
      </c>
      <c r="D892">
        <v>8.9</v>
      </c>
      <c r="E892">
        <v>3.1</v>
      </c>
      <c r="F892">
        <v>0.3</v>
      </c>
      <c r="G892">
        <v>1.6</v>
      </c>
      <c r="H892">
        <v>1</v>
      </c>
      <c r="I892">
        <v>2.8</v>
      </c>
      <c r="J892">
        <v>2</v>
      </c>
      <c r="K892">
        <v>1.5</v>
      </c>
      <c r="L892">
        <v>2.2999999999999998</v>
      </c>
      <c r="M892">
        <v>6.3</v>
      </c>
      <c r="N892">
        <v>1</v>
      </c>
      <c r="O892">
        <v>10</v>
      </c>
      <c r="P892">
        <v>8</v>
      </c>
      <c r="Q892">
        <v>3.2</v>
      </c>
      <c r="R892">
        <f>datos[[#This Row],[physical_activity_hours_per_week]]/7</f>
        <v>0.45714285714285718</v>
      </c>
      <c r="S892" t="s">
        <v>30</v>
      </c>
      <c r="T892">
        <v>29</v>
      </c>
      <c r="U892" t="s">
        <v>2057</v>
      </c>
      <c r="V892" t="s">
        <v>2057</v>
      </c>
      <c r="W892">
        <v>94.2</v>
      </c>
      <c r="X892">
        <v>3</v>
      </c>
      <c r="Y892">
        <v>18</v>
      </c>
      <c r="Z892">
        <v>5.0999999999999996</v>
      </c>
      <c r="AA892">
        <f>datos[[#This Row],[mindfulness_minutes_per_day]]/60</f>
        <v>8.4999999999999992E-2</v>
      </c>
    </row>
    <row r="893" spans="1:27" hidden="1" x14ac:dyDescent="0.25">
      <c r="A893" t="s">
        <v>922</v>
      </c>
      <c r="B893">
        <v>46</v>
      </c>
      <c r="C893" t="s">
        <v>29</v>
      </c>
      <c r="D893">
        <v>3.1</v>
      </c>
      <c r="E893">
        <v>1.8</v>
      </c>
      <c r="F893">
        <v>1.7</v>
      </c>
      <c r="G893">
        <v>1.5</v>
      </c>
      <c r="H893">
        <v>1</v>
      </c>
      <c r="I893">
        <v>0.8</v>
      </c>
      <c r="J893">
        <v>0.6</v>
      </c>
      <c r="K893">
        <v>0</v>
      </c>
      <c r="L893">
        <v>1.4</v>
      </c>
      <c r="M893">
        <v>6.1</v>
      </c>
      <c r="N893">
        <v>1</v>
      </c>
      <c r="O893">
        <v>1</v>
      </c>
      <c r="P893">
        <v>9</v>
      </c>
      <c r="Q893">
        <v>4.0999999999999996</v>
      </c>
      <c r="R893">
        <f>datos[[#This Row],[physical_activity_hours_per_week]]/7</f>
        <v>0.58571428571428563</v>
      </c>
      <c r="S893" t="s">
        <v>27</v>
      </c>
      <c r="T893">
        <v>41</v>
      </c>
      <c r="U893" t="s">
        <v>2066</v>
      </c>
      <c r="V893" t="s">
        <v>2066</v>
      </c>
      <c r="W893">
        <v>131.5</v>
      </c>
      <c r="X893">
        <v>14</v>
      </c>
      <c r="Y893">
        <v>17</v>
      </c>
      <c r="Z893">
        <v>0</v>
      </c>
      <c r="AA893">
        <f>datos[[#This Row],[mindfulness_minutes_per_day]]/60</f>
        <v>0</v>
      </c>
    </row>
    <row r="894" spans="1:27" hidden="1" x14ac:dyDescent="0.25">
      <c r="A894" t="s">
        <v>923</v>
      </c>
      <c r="B894">
        <v>64</v>
      </c>
      <c r="C894" t="s">
        <v>32</v>
      </c>
      <c r="D894">
        <v>4.3</v>
      </c>
      <c r="E894">
        <v>2.9</v>
      </c>
      <c r="F894">
        <v>3</v>
      </c>
      <c r="G894">
        <v>1.7</v>
      </c>
      <c r="H894">
        <v>1.8</v>
      </c>
      <c r="I894">
        <v>1</v>
      </c>
      <c r="J894">
        <v>1.6</v>
      </c>
      <c r="K894">
        <v>1.9</v>
      </c>
      <c r="L894">
        <v>2.1</v>
      </c>
      <c r="M894">
        <v>7.8</v>
      </c>
      <c r="N894">
        <v>6</v>
      </c>
      <c r="O894">
        <v>6</v>
      </c>
      <c r="P894">
        <v>6</v>
      </c>
      <c r="Q894">
        <v>5.4</v>
      </c>
      <c r="R894">
        <f>datos[[#This Row],[physical_activity_hours_per_week]]/7</f>
        <v>0.77142857142857146</v>
      </c>
      <c r="S894" t="s">
        <v>30</v>
      </c>
      <c r="T894">
        <v>64</v>
      </c>
      <c r="U894" t="s">
        <v>2066</v>
      </c>
      <c r="V894" t="s">
        <v>2057</v>
      </c>
      <c r="W894">
        <v>208.3</v>
      </c>
      <c r="X894">
        <v>4</v>
      </c>
      <c r="Y894">
        <v>20</v>
      </c>
      <c r="Z894">
        <v>19.8</v>
      </c>
      <c r="AA894">
        <f>datos[[#This Row],[mindfulness_minutes_per_day]]/60</f>
        <v>0.33</v>
      </c>
    </row>
    <row r="895" spans="1:27" hidden="1" x14ac:dyDescent="0.25">
      <c r="A895" t="s">
        <v>924</v>
      </c>
      <c r="B895">
        <v>50</v>
      </c>
      <c r="C895" t="s">
        <v>29</v>
      </c>
      <c r="D895">
        <v>7.6</v>
      </c>
      <c r="E895">
        <v>4.8</v>
      </c>
      <c r="F895">
        <v>3</v>
      </c>
      <c r="G895">
        <v>1.1000000000000001</v>
      </c>
      <c r="H895">
        <v>0.7</v>
      </c>
      <c r="I895">
        <v>0.8</v>
      </c>
      <c r="J895">
        <v>2.5</v>
      </c>
      <c r="K895">
        <v>1.4</v>
      </c>
      <c r="L895">
        <v>1.2</v>
      </c>
      <c r="M895">
        <v>7.5</v>
      </c>
      <c r="N895">
        <v>3</v>
      </c>
      <c r="O895">
        <v>7</v>
      </c>
      <c r="P895">
        <v>2</v>
      </c>
      <c r="Q895">
        <v>2.7</v>
      </c>
      <c r="R895">
        <f>datos[[#This Row],[physical_activity_hours_per_week]]/7</f>
        <v>0.38571428571428573</v>
      </c>
      <c r="S895" t="s">
        <v>30</v>
      </c>
      <c r="T895">
        <v>33</v>
      </c>
      <c r="U895" t="s">
        <v>2057</v>
      </c>
      <c r="V895" t="s">
        <v>2057</v>
      </c>
      <c r="W895">
        <v>44.8</v>
      </c>
      <c r="X895">
        <v>2</v>
      </c>
      <c r="Y895">
        <v>6</v>
      </c>
      <c r="Z895">
        <v>9.6</v>
      </c>
      <c r="AA895">
        <f>datos[[#This Row],[mindfulness_minutes_per_day]]/60</f>
        <v>0.16</v>
      </c>
    </row>
    <row r="896" spans="1:27" hidden="1" x14ac:dyDescent="0.25">
      <c r="A896" t="s">
        <v>925</v>
      </c>
      <c r="B896">
        <v>45</v>
      </c>
      <c r="C896" t="s">
        <v>29</v>
      </c>
      <c r="D896">
        <v>2.7</v>
      </c>
      <c r="E896">
        <v>3.2</v>
      </c>
      <c r="F896">
        <v>2.8</v>
      </c>
      <c r="G896">
        <v>0.7</v>
      </c>
      <c r="H896">
        <v>1.4</v>
      </c>
      <c r="I896">
        <v>0.8</v>
      </c>
      <c r="J896">
        <v>0.8</v>
      </c>
      <c r="K896">
        <v>2.4</v>
      </c>
      <c r="L896">
        <v>1.9</v>
      </c>
      <c r="M896">
        <v>6.8</v>
      </c>
      <c r="N896">
        <v>8</v>
      </c>
      <c r="O896">
        <v>2</v>
      </c>
      <c r="P896">
        <v>4</v>
      </c>
      <c r="Q896">
        <v>4</v>
      </c>
      <c r="R896">
        <f>datos[[#This Row],[physical_activity_hours_per_week]]/7</f>
        <v>0.5714285714285714</v>
      </c>
      <c r="S896" t="s">
        <v>27</v>
      </c>
      <c r="T896">
        <v>44</v>
      </c>
      <c r="U896" t="s">
        <v>2066</v>
      </c>
      <c r="V896" t="s">
        <v>2066</v>
      </c>
      <c r="W896">
        <v>155.69999999999999</v>
      </c>
      <c r="X896">
        <v>13</v>
      </c>
      <c r="Y896">
        <v>15</v>
      </c>
      <c r="Z896">
        <v>21.1</v>
      </c>
      <c r="AA896">
        <f>datos[[#This Row],[mindfulness_minutes_per_day]]/60</f>
        <v>0.35166666666666668</v>
      </c>
    </row>
    <row r="897" spans="1:27" hidden="1" x14ac:dyDescent="0.25">
      <c r="A897" t="s">
        <v>926</v>
      </c>
      <c r="B897">
        <v>36</v>
      </c>
      <c r="C897" t="s">
        <v>32</v>
      </c>
      <c r="D897">
        <v>8.8000000000000007</v>
      </c>
      <c r="E897">
        <v>6.2</v>
      </c>
      <c r="F897">
        <v>1.5</v>
      </c>
      <c r="G897">
        <v>1.3</v>
      </c>
      <c r="H897">
        <v>0.9</v>
      </c>
      <c r="I897">
        <v>2.5</v>
      </c>
      <c r="J897">
        <v>3.2</v>
      </c>
      <c r="K897">
        <v>5.7</v>
      </c>
      <c r="L897">
        <v>0</v>
      </c>
      <c r="M897">
        <v>6</v>
      </c>
      <c r="N897">
        <v>4</v>
      </c>
      <c r="O897">
        <v>3</v>
      </c>
      <c r="P897">
        <v>4</v>
      </c>
      <c r="Q897">
        <v>4.4000000000000004</v>
      </c>
      <c r="R897">
        <f>datos[[#This Row],[physical_activity_hours_per_week]]/7</f>
        <v>0.62857142857142867</v>
      </c>
      <c r="S897" t="s">
        <v>27</v>
      </c>
      <c r="T897">
        <v>37</v>
      </c>
      <c r="U897" t="s">
        <v>2057</v>
      </c>
      <c r="V897" t="s">
        <v>2057</v>
      </c>
      <c r="W897">
        <v>133.1</v>
      </c>
      <c r="X897">
        <v>6</v>
      </c>
      <c r="Y897">
        <v>14</v>
      </c>
      <c r="Z897">
        <v>2.4</v>
      </c>
      <c r="AA897">
        <f>datos[[#This Row],[mindfulness_minutes_per_day]]/60</f>
        <v>0.04</v>
      </c>
    </row>
    <row r="898" spans="1:27" hidden="1" x14ac:dyDescent="0.25">
      <c r="A898" t="s">
        <v>927</v>
      </c>
      <c r="B898">
        <v>27</v>
      </c>
      <c r="C898" t="s">
        <v>29</v>
      </c>
      <c r="D898">
        <v>5.3</v>
      </c>
      <c r="E898">
        <v>4.9000000000000004</v>
      </c>
      <c r="F898">
        <v>3.1</v>
      </c>
      <c r="G898">
        <v>0.8</v>
      </c>
      <c r="H898">
        <v>1.8</v>
      </c>
      <c r="I898">
        <v>2.1</v>
      </c>
      <c r="J898">
        <v>3.4</v>
      </c>
      <c r="K898">
        <v>3.5</v>
      </c>
      <c r="L898">
        <v>2</v>
      </c>
      <c r="M898">
        <v>8.3000000000000007</v>
      </c>
      <c r="N898">
        <v>6</v>
      </c>
      <c r="O898">
        <v>10</v>
      </c>
      <c r="P898">
        <v>8</v>
      </c>
      <c r="Q898">
        <v>4.9000000000000004</v>
      </c>
      <c r="R898">
        <f>datos[[#This Row],[physical_activity_hours_per_week]]/7</f>
        <v>0.70000000000000007</v>
      </c>
      <c r="S898" t="s">
        <v>27</v>
      </c>
      <c r="T898">
        <v>39</v>
      </c>
      <c r="U898" t="s">
        <v>2066</v>
      </c>
      <c r="V898" t="s">
        <v>2057</v>
      </c>
      <c r="W898">
        <v>181.2</v>
      </c>
      <c r="X898">
        <v>14</v>
      </c>
      <c r="Y898">
        <v>10</v>
      </c>
      <c r="Z898">
        <v>29.4</v>
      </c>
      <c r="AA898">
        <f>datos[[#This Row],[mindfulness_minutes_per_day]]/60</f>
        <v>0.49</v>
      </c>
    </row>
    <row r="899" spans="1:27" hidden="1" x14ac:dyDescent="0.25">
      <c r="A899" t="s">
        <v>928</v>
      </c>
      <c r="B899">
        <v>42</v>
      </c>
      <c r="C899" t="s">
        <v>26</v>
      </c>
      <c r="D899">
        <v>7.2</v>
      </c>
      <c r="E899">
        <v>2.9</v>
      </c>
      <c r="F899">
        <v>1.1000000000000001</v>
      </c>
      <c r="G899">
        <v>1.3</v>
      </c>
      <c r="H899">
        <v>2.6</v>
      </c>
      <c r="I899">
        <v>2.9</v>
      </c>
      <c r="J899">
        <v>3.5</v>
      </c>
      <c r="K899">
        <v>4.5</v>
      </c>
      <c r="L899">
        <v>1.2</v>
      </c>
      <c r="M899">
        <v>5.2</v>
      </c>
      <c r="N899">
        <v>10</v>
      </c>
      <c r="O899">
        <v>9</v>
      </c>
      <c r="P899">
        <v>5</v>
      </c>
      <c r="Q899">
        <v>2.6</v>
      </c>
      <c r="R899">
        <f>datos[[#This Row],[physical_activity_hours_per_week]]/7</f>
        <v>0.37142857142857144</v>
      </c>
      <c r="S899" t="s">
        <v>27</v>
      </c>
      <c r="T899">
        <v>74</v>
      </c>
      <c r="U899" t="s">
        <v>2057</v>
      </c>
      <c r="V899" t="s">
        <v>2057</v>
      </c>
      <c r="W899">
        <v>171</v>
      </c>
      <c r="X899">
        <v>4</v>
      </c>
      <c r="Y899">
        <v>5</v>
      </c>
      <c r="Z899">
        <v>8</v>
      </c>
      <c r="AA899">
        <f>datos[[#This Row],[mindfulness_minutes_per_day]]/60</f>
        <v>0.13333333333333333</v>
      </c>
    </row>
    <row r="900" spans="1:27" hidden="1" x14ac:dyDescent="0.25">
      <c r="A900" t="s">
        <v>929</v>
      </c>
      <c r="B900">
        <v>54</v>
      </c>
      <c r="C900" t="s">
        <v>32</v>
      </c>
      <c r="D900">
        <v>5.8</v>
      </c>
      <c r="E900">
        <v>2.8</v>
      </c>
      <c r="F900">
        <v>2.9</v>
      </c>
      <c r="G900">
        <v>0.7</v>
      </c>
      <c r="H900">
        <v>2.6</v>
      </c>
      <c r="I900">
        <v>0</v>
      </c>
      <c r="J900">
        <v>0.9</v>
      </c>
      <c r="K900">
        <v>3.6</v>
      </c>
      <c r="L900">
        <v>2.2999999999999998</v>
      </c>
      <c r="M900">
        <v>7.8</v>
      </c>
      <c r="N900">
        <v>9</v>
      </c>
      <c r="O900">
        <v>8</v>
      </c>
      <c r="P900">
        <v>4</v>
      </c>
      <c r="Q900">
        <v>5.6</v>
      </c>
      <c r="R900">
        <f>datos[[#This Row],[physical_activity_hours_per_week]]/7</f>
        <v>0.79999999999999993</v>
      </c>
      <c r="S900" t="s">
        <v>34</v>
      </c>
      <c r="T900">
        <v>47</v>
      </c>
      <c r="U900" t="s">
        <v>2066</v>
      </c>
      <c r="V900" t="s">
        <v>2057</v>
      </c>
      <c r="W900">
        <v>181</v>
      </c>
      <c r="X900">
        <v>8</v>
      </c>
      <c r="Y900">
        <v>2</v>
      </c>
      <c r="Z900">
        <v>4.5</v>
      </c>
      <c r="AA900">
        <f>datos[[#This Row],[mindfulness_minutes_per_day]]/60</f>
        <v>7.4999999999999997E-2</v>
      </c>
    </row>
    <row r="901" spans="1:27" hidden="1" x14ac:dyDescent="0.25">
      <c r="A901" t="s">
        <v>930</v>
      </c>
      <c r="B901">
        <v>63</v>
      </c>
      <c r="C901" t="s">
        <v>32</v>
      </c>
      <c r="D901">
        <v>3.2</v>
      </c>
      <c r="E901">
        <v>5.4</v>
      </c>
      <c r="F901">
        <v>0.3</v>
      </c>
      <c r="G901">
        <v>0.6</v>
      </c>
      <c r="H901">
        <v>2.8</v>
      </c>
      <c r="I901">
        <v>1.5</v>
      </c>
      <c r="J901">
        <v>1.1000000000000001</v>
      </c>
      <c r="K901">
        <v>2.4</v>
      </c>
      <c r="L901">
        <v>0.9</v>
      </c>
      <c r="M901">
        <v>7.3</v>
      </c>
      <c r="N901">
        <v>8</v>
      </c>
      <c r="O901">
        <v>4</v>
      </c>
      <c r="P901">
        <v>8</v>
      </c>
      <c r="Q901">
        <v>0.2</v>
      </c>
      <c r="R901">
        <f>datos[[#This Row],[physical_activity_hours_per_week]]/7</f>
        <v>2.8571428571428574E-2</v>
      </c>
      <c r="S901" t="s">
        <v>30</v>
      </c>
      <c r="T901">
        <v>27</v>
      </c>
      <c r="U901" t="s">
        <v>2066</v>
      </c>
      <c r="V901" t="s">
        <v>2057</v>
      </c>
      <c r="W901">
        <v>174.5</v>
      </c>
      <c r="X901">
        <v>12</v>
      </c>
      <c r="Y901">
        <v>13</v>
      </c>
      <c r="Z901">
        <v>8.3000000000000007</v>
      </c>
      <c r="AA901">
        <f>datos[[#This Row],[mindfulness_minutes_per_day]]/60</f>
        <v>0.13833333333333334</v>
      </c>
    </row>
    <row r="902" spans="1:27" hidden="1" x14ac:dyDescent="0.25">
      <c r="A902" t="s">
        <v>931</v>
      </c>
      <c r="B902">
        <v>29</v>
      </c>
      <c r="C902" t="s">
        <v>26</v>
      </c>
      <c r="D902">
        <v>8.1</v>
      </c>
      <c r="E902">
        <v>3.2</v>
      </c>
      <c r="F902">
        <v>0.8</v>
      </c>
      <c r="G902">
        <v>1.6</v>
      </c>
      <c r="H902">
        <v>1.2</v>
      </c>
      <c r="I902">
        <v>1.5</v>
      </c>
      <c r="J902">
        <v>1.8</v>
      </c>
      <c r="K902">
        <v>2.5</v>
      </c>
      <c r="L902">
        <v>2.9</v>
      </c>
      <c r="M902">
        <v>5</v>
      </c>
      <c r="N902">
        <v>4</v>
      </c>
      <c r="O902">
        <v>8</v>
      </c>
      <c r="P902">
        <v>3</v>
      </c>
      <c r="Q902">
        <v>0.7</v>
      </c>
      <c r="R902">
        <f>datos[[#This Row],[physical_activity_hours_per_week]]/7</f>
        <v>9.9999999999999992E-2</v>
      </c>
      <c r="S902" t="s">
        <v>30</v>
      </c>
      <c r="T902">
        <v>24</v>
      </c>
      <c r="U902" t="s">
        <v>2066</v>
      </c>
      <c r="V902" t="s">
        <v>2057</v>
      </c>
      <c r="W902">
        <v>290.10000000000002</v>
      </c>
      <c r="X902">
        <v>6</v>
      </c>
      <c r="Y902">
        <v>5</v>
      </c>
      <c r="Z902">
        <v>11.4</v>
      </c>
      <c r="AA902">
        <f>datos[[#This Row],[mindfulness_minutes_per_day]]/60</f>
        <v>0.19</v>
      </c>
    </row>
    <row r="903" spans="1:27" hidden="1" x14ac:dyDescent="0.25">
      <c r="A903" t="s">
        <v>932</v>
      </c>
      <c r="B903">
        <v>17</v>
      </c>
      <c r="C903" t="s">
        <v>29</v>
      </c>
      <c r="D903">
        <v>11.5</v>
      </c>
      <c r="E903">
        <v>5.0999999999999996</v>
      </c>
      <c r="F903">
        <v>3.7</v>
      </c>
      <c r="G903">
        <v>0.5</v>
      </c>
      <c r="H903">
        <v>1.2</v>
      </c>
      <c r="I903">
        <v>2.1</v>
      </c>
      <c r="J903">
        <v>1.7</v>
      </c>
      <c r="K903">
        <v>3.6</v>
      </c>
      <c r="L903">
        <v>1.7</v>
      </c>
      <c r="M903">
        <v>6.6</v>
      </c>
      <c r="N903">
        <v>10</v>
      </c>
      <c r="O903">
        <v>8</v>
      </c>
      <c r="P903">
        <v>2</v>
      </c>
      <c r="Q903">
        <v>4</v>
      </c>
      <c r="R903">
        <f>datos[[#This Row],[physical_activity_hours_per_week]]/7</f>
        <v>0.5714285714285714</v>
      </c>
      <c r="S903" t="s">
        <v>27</v>
      </c>
      <c r="T903">
        <v>40</v>
      </c>
      <c r="U903" t="s">
        <v>2057</v>
      </c>
      <c r="V903" t="s">
        <v>2057</v>
      </c>
      <c r="W903">
        <v>239.2</v>
      </c>
      <c r="X903">
        <v>3</v>
      </c>
      <c r="Y903">
        <v>16</v>
      </c>
      <c r="Z903">
        <v>9.4</v>
      </c>
      <c r="AA903">
        <f>datos[[#This Row],[mindfulness_minutes_per_day]]/60</f>
        <v>0.15666666666666668</v>
      </c>
    </row>
    <row r="904" spans="1:27" hidden="1" x14ac:dyDescent="0.25">
      <c r="A904" t="s">
        <v>933</v>
      </c>
      <c r="B904">
        <v>41</v>
      </c>
      <c r="C904" t="s">
        <v>29</v>
      </c>
      <c r="D904">
        <v>5</v>
      </c>
      <c r="E904">
        <v>6</v>
      </c>
      <c r="F904">
        <v>1.8</v>
      </c>
      <c r="G904">
        <v>1.5</v>
      </c>
      <c r="H904">
        <v>0.2</v>
      </c>
      <c r="I904">
        <v>2</v>
      </c>
      <c r="J904">
        <v>1.6</v>
      </c>
      <c r="K904">
        <v>2.8</v>
      </c>
      <c r="L904">
        <v>0.3</v>
      </c>
      <c r="M904">
        <v>4.9000000000000004</v>
      </c>
      <c r="N904">
        <v>8</v>
      </c>
      <c r="O904">
        <v>6</v>
      </c>
      <c r="P904">
        <v>4</v>
      </c>
      <c r="Q904">
        <v>3.9</v>
      </c>
      <c r="R904">
        <f>datos[[#This Row],[physical_activity_hours_per_week]]/7</f>
        <v>0.55714285714285716</v>
      </c>
      <c r="S904" t="s">
        <v>27</v>
      </c>
      <c r="T904">
        <v>39</v>
      </c>
      <c r="U904" t="s">
        <v>2066</v>
      </c>
      <c r="V904" t="s">
        <v>2066</v>
      </c>
      <c r="W904">
        <v>191.3</v>
      </c>
      <c r="X904">
        <v>6</v>
      </c>
      <c r="Y904">
        <v>18</v>
      </c>
      <c r="Z904">
        <v>5.9</v>
      </c>
      <c r="AA904">
        <f>datos[[#This Row],[mindfulness_minutes_per_day]]/60</f>
        <v>9.8333333333333342E-2</v>
      </c>
    </row>
    <row r="905" spans="1:27" hidden="1" x14ac:dyDescent="0.25">
      <c r="A905" t="s">
        <v>934</v>
      </c>
      <c r="B905">
        <v>16</v>
      </c>
      <c r="C905" t="s">
        <v>26</v>
      </c>
      <c r="D905">
        <v>5.4</v>
      </c>
      <c r="E905">
        <v>2.7</v>
      </c>
      <c r="F905">
        <v>1.3</v>
      </c>
      <c r="G905">
        <v>1.3</v>
      </c>
      <c r="H905">
        <v>1.2</v>
      </c>
      <c r="I905">
        <v>2.2999999999999998</v>
      </c>
      <c r="J905">
        <v>2.9</v>
      </c>
      <c r="K905">
        <v>2.1</v>
      </c>
      <c r="L905">
        <v>2.2999999999999998</v>
      </c>
      <c r="M905">
        <v>6.1</v>
      </c>
      <c r="N905">
        <v>7</v>
      </c>
      <c r="O905">
        <v>1</v>
      </c>
      <c r="P905">
        <v>1</v>
      </c>
      <c r="Q905">
        <v>2.5</v>
      </c>
      <c r="R905">
        <f>datos[[#This Row],[physical_activity_hours_per_week]]/7</f>
        <v>0.35714285714285715</v>
      </c>
      <c r="S905" t="s">
        <v>27</v>
      </c>
      <c r="T905">
        <v>76</v>
      </c>
      <c r="U905" t="s">
        <v>2066</v>
      </c>
      <c r="V905" t="s">
        <v>2066</v>
      </c>
      <c r="W905">
        <v>125.7</v>
      </c>
      <c r="X905">
        <v>0</v>
      </c>
      <c r="Y905">
        <v>17</v>
      </c>
      <c r="Z905">
        <v>0</v>
      </c>
      <c r="AA905">
        <f>datos[[#This Row],[mindfulness_minutes_per_day]]/60</f>
        <v>0</v>
      </c>
    </row>
    <row r="906" spans="1:27" hidden="1" x14ac:dyDescent="0.25">
      <c r="A906" t="s">
        <v>935</v>
      </c>
      <c r="B906">
        <v>22</v>
      </c>
      <c r="C906" t="s">
        <v>26</v>
      </c>
      <c r="D906">
        <v>0.7</v>
      </c>
      <c r="E906">
        <v>3.5</v>
      </c>
      <c r="F906">
        <v>3.1</v>
      </c>
      <c r="G906">
        <v>1</v>
      </c>
      <c r="H906">
        <v>1.2</v>
      </c>
      <c r="I906">
        <v>2.1</v>
      </c>
      <c r="J906">
        <v>2.7</v>
      </c>
      <c r="K906">
        <v>4.4000000000000004</v>
      </c>
      <c r="L906">
        <v>0.1</v>
      </c>
      <c r="M906">
        <v>6.8</v>
      </c>
      <c r="N906">
        <v>5</v>
      </c>
      <c r="O906">
        <v>2</v>
      </c>
      <c r="P906">
        <v>1</v>
      </c>
      <c r="Q906">
        <v>2.1</v>
      </c>
      <c r="R906">
        <f>datos[[#This Row],[physical_activity_hours_per_week]]/7</f>
        <v>0.3</v>
      </c>
      <c r="S906" t="s">
        <v>27</v>
      </c>
      <c r="T906">
        <v>63</v>
      </c>
      <c r="U906" t="s">
        <v>2057</v>
      </c>
      <c r="V906" t="s">
        <v>2057</v>
      </c>
      <c r="W906">
        <v>131.19999999999999</v>
      </c>
      <c r="X906">
        <v>14</v>
      </c>
      <c r="Y906">
        <v>19</v>
      </c>
      <c r="Z906">
        <v>3.6</v>
      </c>
      <c r="AA906">
        <f>datos[[#This Row],[mindfulness_minutes_per_day]]/60</f>
        <v>6.0000000000000005E-2</v>
      </c>
    </row>
    <row r="907" spans="1:27" hidden="1" x14ac:dyDescent="0.25">
      <c r="A907" t="s">
        <v>936</v>
      </c>
      <c r="B907">
        <v>29</v>
      </c>
      <c r="C907" t="s">
        <v>26</v>
      </c>
      <c r="D907">
        <v>8.6999999999999993</v>
      </c>
      <c r="E907">
        <v>4.5</v>
      </c>
      <c r="F907">
        <v>3.2</v>
      </c>
      <c r="G907">
        <v>0.1</v>
      </c>
      <c r="H907">
        <v>0.9</v>
      </c>
      <c r="I907">
        <v>1.4</v>
      </c>
      <c r="J907">
        <v>1</v>
      </c>
      <c r="K907">
        <v>3.1</v>
      </c>
      <c r="L907">
        <v>0.1</v>
      </c>
      <c r="M907">
        <v>5.3</v>
      </c>
      <c r="N907">
        <v>7</v>
      </c>
      <c r="O907">
        <v>4</v>
      </c>
      <c r="P907">
        <v>5</v>
      </c>
      <c r="Q907">
        <v>2.1</v>
      </c>
      <c r="R907">
        <f>datos[[#This Row],[physical_activity_hours_per_week]]/7</f>
        <v>0.3</v>
      </c>
      <c r="S907" t="s">
        <v>30</v>
      </c>
      <c r="T907">
        <v>35</v>
      </c>
      <c r="U907" t="s">
        <v>2066</v>
      </c>
      <c r="V907" t="s">
        <v>2057</v>
      </c>
      <c r="W907">
        <v>207.5</v>
      </c>
      <c r="X907">
        <v>14</v>
      </c>
      <c r="Y907">
        <v>15</v>
      </c>
      <c r="Z907">
        <v>18.600000000000001</v>
      </c>
      <c r="AA907">
        <f>datos[[#This Row],[mindfulness_minutes_per_day]]/60</f>
        <v>0.31</v>
      </c>
    </row>
    <row r="908" spans="1:27" hidden="1" x14ac:dyDescent="0.25">
      <c r="A908" t="s">
        <v>937</v>
      </c>
      <c r="B908">
        <v>22</v>
      </c>
      <c r="C908" t="s">
        <v>29</v>
      </c>
      <c r="D908">
        <v>7.8</v>
      </c>
      <c r="E908">
        <v>4.2</v>
      </c>
      <c r="F908">
        <v>1.6</v>
      </c>
      <c r="G908">
        <v>1.7</v>
      </c>
      <c r="H908">
        <v>0.9</v>
      </c>
      <c r="I908">
        <v>1.5</v>
      </c>
      <c r="J908">
        <v>0.6</v>
      </c>
      <c r="K908">
        <v>0.6</v>
      </c>
      <c r="L908">
        <v>2.5</v>
      </c>
      <c r="M908">
        <v>3.7</v>
      </c>
      <c r="N908">
        <v>7</v>
      </c>
      <c r="O908">
        <v>4</v>
      </c>
      <c r="P908">
        <v>1</v>
      </c>
      <c r="Q908">
        <v>1.2</v>
      </c>
      <c r="R908">
        <f>datos[[#This Row],[physical_activity_hours_per_week]]/7</f>
        <v>0.17142857142857143</v>
      </c>
      <c r="S908" t="s">
        <v>34</v>
      </c>
      <c r="T908">
        <v>77</v>
      </c>
      <c r="U908" t="s">
        <v>2057</v>
      </c>
      <c r="V908" t="s">
        <v>2066</v>
      </c>
      <c r="W908">
        <v>209.4</v>
      </c>
      <c r="X908">
        <v>17</v>
      </c>
      <c r="Y908">
        <v>2</v>
      </c>
      <c r="Z908">
        <v>3</v>
      </c>
      <c r="AA908">
        <f>datos[[#This Row],[mindfulness_minutes_per_day]]/60</f>
        <v>0.05</v>
      </c>
    </row>
    <row r="909" spans="1:27" hidden="1" x14ac:dyDescent="0.25">
      <c r="A909" t="s">
        <v>938</v>
      </c>
      <c r="B909">
        <v>29</v>
      </c>
      <c r="C909" t="s">
        <v>29</v>
      </c>
      <c r="D909">
        <v>2.5</v>
      </c>
      <c r="E909">
        <v>4.0999999999999996</v>
      </c>
      <c r="F909">
        <v>2.2999999999999998</v>
      </c>
      <c r="G909">
        <v>0.5</v>
      </c>
      <c r="H909">
        <v>0</v>
      </c>
      <c r="I909">
        <v>1.9</v>
      </c>
      <c r="J909">
        <v>0.5</v>
      </c>
      <c r="K909">
        <v>2.2999999999999998</v>
      </c>
      <c r="L909">
        <v>1.5</v>
      </c>
      <c r="M909">
        <v>6.3</v>
      </c>
      <c r="N909">
        <v>10</v>
      </c>
      <c r="O909">
        <v>2</v>
      </c>
      <c r="P909">
        <v>4</v>
      </c>
      <c r="Q909">
        <v>2.9</v>
      </c>
      <c r="R909">
        <f>datos[[#This Row],[physical_activity_hours_per_week]]/7</f>
        <v>0.41428571428571426</v>
      </c>
      <c r="S909" t="s">
        <v>27</v>
      </c>
      <c r="T909">
        <v>39</v>
      </c>
      <c r="U909" t="s">
        <v>2057</v>
      </c>
      <c r="V909" t="s">
        <v>2057</v>
      </c>
      <c r="W909">
        <v>107.5</v>
      </c>
      <c r="X909">
        <v>14</v>
      </c>
      <c r="Y909">
        <v>5</v>
      </c>
      <c r="Z909">
        <v>0</v>
      </c>
      <c r="AA909">
        <f>datos[[#This Row],[mindfulness_minutes_per_day]]/60</f>
        <v>0</v>
      </c>
    </row>
    <row r="910" spans="1:27" hidden="1" x14ac:dyDescent="0.25">
      <c r="A910" t="s">
        <v>939</v>
      </c>
      <c r="B910">
        <v>32</v>
      </c>
      <c r="C910" t="s">
        <v>29</v>
      </c>
      <c r="D910">
        <v>1.9</v>
      </c>
      <c r="E910">
        <v>1</v>
      </c>
      <c r="F910">
        <v>2.1</v>
      </c>
      <c r="G910">
        <v>1.5</v>
      </c>
      <c r="H910">
        <v>0.2</v>
      </c>
      <c r="I910">
        <v>2.6</v>
      </c>
      <c r="J910">
        <v>0.9</v>
      </c>
      <c r="K910">
        <v>2.6</v>
      </c>
      <c r="L910">
        <v>1.3</v>
      </c>
      <c r="M910">
        <v>6.8</v>
      </c>
      <c r="N910">
        <v>2</v>
      </c>
      <c r="O910">
        <v>9</v>
      </c>
      <c r="P910">
        <v>8</v>
      </c>
      <c r="Q910">
        <v>0</v>
      </c>
      <c r="R910">
        <f>datos[[#This Row],[physical_activity_hours_per_week]]/7</f>
        <v>0</v>
      </c>
      <c r="S910" t="s">
        <v>30</v>
      </c>
      <c r="T910">
        <v>70</v>
      </c>
      <c r="U910" t="s">
        <v>2066</v>
      </c>
      <c r="V910" t="s">
        <v>2066</v>
      </c>
      <c r="W910">
        <v>50</v>
      </c>
      <c r="X910">
        <v>2</v>
      </c>
      <c r="Y910">
        <v>16</v>
      </c>
      <c r="Z910">
        <v>1.6</v>
      </c>
      <c r="AA910">
        <f>datos[[#This Row],[mindfulness_minutes_per_day]]/60</f>
        <v>2.6666666666666668E-2</v>
      </c>
    </row>
    <row r="911" spans="1:27" hidden="1" x14ac:dyDescent="0.25">
      <c r="A911" t="s">
        <v>940</v>
      </c>
      <c r="B911">
        <v>36</v>
      </c>
      <c r="C911" t="s">
        <v>26</v>
      </c>
      <c r="D911">
        <v>2.1</v>
      </c>
      <c r="E911">
        <v>1.7</v>
      </c>
      <c r="F911">
        <v>0</v>
      </c>
      <c r="G911">
        <v>0.7</v>
      </c>
      <c r="H911">
        <v>1.5</v>
      </c>
      <c r="I911">
        <v>2.1</v>
      </c>
      <c r="J911">
        <v>3</v>
      </c>
      <c r="K911">
        <v>2</v>
      </c>
      <c r="L911">
        <v>0.7</v>
      </c>
      <c r="M911">
        <v>6</v>
      </c>
      <c r="N911">
        <v>7</v>
      </c>
      <c r="O911">
        <v>2</v>
      </c>
      <c r="P911">
        <v>8</v>
      </c>
      <c r="Q911">
        <v>5.3</v>
      </c>
      <c r="R911">
        <f>datos[[#This Row],[physical_activity_hours_per_week]]/7</f>
        <v>0.75714285714285712</v>
      </c>
      <c r="S911" t="s">
        <v>27</v>
      </c>
      <c r="T911">
        <v>44</v>
      </c>
      <c r="U911" t="s">
        <v>2066</v>
      </c>
      <c r="V911" t="s">
        <v>2057</v>
      </c>
      <c r="W911">
        <v>58.4</v>
      </c>
      <c r="X911">
        <v>4</v>
      </c>
      <c r="Y911">
        <v>19</v>
      </c>
      <c r="Z911">
        <v>9.3000000000000007</v>
      </c>
      <c r="AA911">
        <f>datos[[#This Row],[mindfulness_minutes_per_day]]/60</f>
        <v>0.155</v>
      </c>
    </row>
    <row r="912" spans="1:27" hidden="1" x14ac:dyDescent="0.25">
      <c r="A912" t="s">
        <v>941</v>
      </c>
      <c r="B912">
        <v>17</v>
      </c>
      <c r="C912" t="s">
        <v>29</v>
      </c>
      <c r="D912">
        <v>7.3</v>
      </c>
      <c r="E912">
        <v>2.2999999999999998</v>
      </c>
      <c r="F912">
        <v>0.6</v>
      </c>
      <c r="G912">
        <v>0.6</v>
      </c>
      <c r="H912">
        <v>1.6</v>
      </c>
      <c r="I912">
        <v>1.1000000000000001</v>
      </c>
      <c r="J912">
        <v>2.2000000000000002</v>
      </c>
      <c r="K912">
        <v>2</v>
      </c>
      <c r="L912">
        <v>2</v>
      </c>
      <c r="M912">
        <v>6.5</v>
      </c>
      <c r="N912">
        <v>3</v>
      </c>
      <c r="O912">
        <v>6</v>
      </c>
      <c r="P912">
        <v>2</v>
      </c>
      <c r="Q912">
        <v>3.8</v>
      </c>
      <c r="R912">
        <f>datos[[#This Row],[physical_activity_hours_per_week]]/7</f>
        <v>0.54285714285714282</v>
      </c>
      <c r="S912" t="s">
        <v>27</v>
      </c>
      <c r="T912">
        <v>26</v>
      </c>
      <c r="U912" t="s">
        <v>2057</v>
      </c>
      <c r="V912" t="s">
        <v>2057</v>
      </c>
      <c r="W912">
        <v>208.6</v>
      </c>
      <c r="X912">
        <v>4</v>
      </c>
      <c r="Y912">
        <v>4</v>
      </c>
      <c r="Z912">
        <v>3.9</v>
      </c>
      <c r="AA912">
        <f>datos[[#This Row],[mindfulness_minutes_per_day]]/60</f>
        <v>6.5000000000000002E-2</v>
      </c>
    </row>
    <row r="913" spans="1:27" hidden="1" x14ac:dyDescent="0.25">
      <c r="A913" t="s">
        <v>942</v>
      </c>
      <c r="B913">
        <v>46</v>
      </c>
      <c r="C913" t="s">
        <v>32</v>
      </c>
      <c r="D913">
        <v>7.5</v>
      </c>
      <c r="E913">
        <v>4.8</v>
      </c>
      <c r="F913">
        <v>2.9</v>
      </c>
      <c r="G913">
        <v>1.3</v>
      </c>
      <c r="H913">
        <v>2</v>
      </c>
      <c r="I913">
        <v>1</v>
      </c>
      <c r="J913">
        <v>3.1</v>
      </c>
      <c r="K913">
        <v>2</v>
      </c>
      <c r="L913">
        <v>0.9</v>
      </c>
      <c r="M913">
        <v>6.3</v>
      </c>
      <c r="N913">
        <v>8</v>
      </c>
      <c r="O913">
        <v>5</v>
      </c>
      <c r="P913">
        <v>3</v>
      </c>
      <c r="Q913">
        <v>5.6</v>
      </c>
      <c r="R913">
        <f>datos[[#This Row],[physical_activity_hours_per_week]]/7</f>
        <v>0.79999999999999993</v>
      </c>
      <c r="S913" t="s">
        <v>27</v>
      </c>
      <c r="T913">
        <v>44</v>
      </c>
      <c r="U913" t="s">
        <v>2066</v>
      </c>
      <c r="V913" t="s">
        <v>2057</v>
      </c>
      <c r="W913">
        <v>218</v>
      </c>
      <c r="X913">
        <v>15</v>
      </c>
      <c r="Y913">
        <v>20</v>
      </c>
      <c r="Z913">
        <v>7.8</v>
      </c>
      <c r="AA913">
        <f>datos[[#This Row],[mindfulness_minutes_per_day]]/60</f>
        <v>0.13</v>
      </c>
    </row>
    <row r="914" spans="1:27" hidden="1" x14ac:dyDescent="0.25">
      <c r="A914" t="s">
        <v>943</v>
      </c>
      <c r="B914">
        <v>18</v>
      </c>
      <c r="C914" t="s">
        <v>26</v>
      </c>
      <c r="D914">
        <v>4.2</v>
      </c>
      <c r="E914">
        <v>1.1000000000000001</v>
      </c>
      <c r="F914">
        <v>1.2</v>
      </c>
      <c r="G914">
        <v>1.3</v>
      </c>
      <c r="H914">
        <v>1.2</v>
      </c>
      <c r="I914">
        <v>2.6</v>
      </c>
      <c r="J914">
        <v>0</v>
      </c>
      <c r="K914">
        <v>0.2</v>
      </c>
      <c r="L914">
        <v>1.4</v>
      </c>
      <c r="M914">
        <v>5.3</v>
      </c>
      <c r="N914">
        <v>8</v>
      </c>
      <c r="O914">
        <v>4</v>
      </c>
      <c r="P914">
        <v>3</v>
      </c>
      <c r="Q914">
        <v>3.3</v>
      </c>
      <c r="R914">
        <f>datos[[#This Row],[physical_activity_hours_per_week]]/7</f>
        <v>0.47142857142857142</v>
      </c>
      <c r="S914" t="s">
        <v>30</v>
      </c>
      <c r="T914">
        <v>55</v>
      </c>
      <c r="U914" t="s">
        <v>2066</v>
      </c>
      <c r="V914" t="s">
        <v>2057</v>
      </c>
      <c r="W914">
        <v>150.9</v>
      </c>
      <c r="X914">
        <v>9</v>
      </c>
      <c r="Y914">
        <v>15</v>
      </c>
      <c r="Z914">
        <v>3.6</v>
      </c>
      <c r="AA914">
        <f>datos[[#This Row],[mindfulness_minutes_per_day]]/60</f>
        <v>6.0000000000000005E-2</v>
      </c>
    </row>
    <row r="915" spans="1:27" hidden="1" x14ac:dyDescent="0.25">
      <c r="A915" t="s">
        <v>944</v>
      </c>
      <c r="B915">
        <v>14</v>
      </c>
      <c r="C915" t="s">
        <v>29</v>
      </c>
      <c r="D915">
        <v>7</v>
      </c>
      <c r="E915">
        <v>5.3</v>
      </c>
      <c r="F915">
        <v>2.5</v>
      </c>
      <c r="G915">
        <v>0.4</v>
      </c>
      <c r="H915">
        <v>1.5</v>
      </c>
      <c r="I915">
        <v>2.9</v>
      </c>
      <c r="J915">
        <v>2.2999999999999998</v>
      </c>
      <c r="K915">
        <v>0</v>
      </c>
      <c r="L915">
        <v>0.1</v>
      </c>
      <c r="M915">
        <v>8.8000000000000007</v>
      </c>
      <c r="N915">
        <v>9</v>
      </c>
      <c r="O915">
        <v>6</v>
      </c>
      <c r="P915">
        <v>1</v>
      </c>
      <c r="Q915">
        <v>2.9</v>
      </c>
      <c r="R915">
        <f>datos[[#This Row],[physical_activity_hours_per_week]]/7</f>
        <v>0.41428571428571426</v>
      </c>
      <c r="S915" t="s">
        <v>27</v>
      </c>
      <c r="T915">
        <v>70</v>
      </c>
      <c r="U915" t="s">
        <v>2057</v>
      </c>
      <c r="V915" t="s">
        <v>2057</v>
      </c>
      <c r="W915">
        <v>166.2</v>
      </c>
      <c r="X915">
        <v>12</v>
      </c>
      <c r="Y915">
        <v>16</v>
      </c>
      <c r="Z915">
        <v>18.100000000000001</v>
      </c>
      <c r="AA915">
        <f>datos[[#This Row],[mindfulness_minutes_per_day]]/60</f>
        <v>0.30166666666666669</v>
      </c>
    </row>
    <row r="916" spans="1:27" hidden="1" x14ac:dyDescent="0.25">
      <c r="A916" t="s">
        <v>945</v>
      </c>
      <c r="B916">
        <v>25</v>
      </c>
      <c r="C916" t="s">
        <v>26</v>
      </c>
      <c r="D916">
        <v>6.3</v>
      </c>
      <c r="E916">
        <v>4.2</v>
      </c>
      <c r="F916">
        <v>2.2999999999999998</v>
      </c>
      <c r="G916">
        <v>1.7</v>
      </c>
      <c r="H916">
        <v>2.8</v>
      </c>
      <c r="I916">
        <v>3.3</v>
      </c>
      <c r="J916">
        <v>2.2999999999999998</v>
      </c>
      <c r="K916">
        <v>1.7</v>
      </c>
      <c r="L916">
        <v>1.1000000000000001</v>
      </c>
      <c r="M916">
        <v>6.9</v>
      </c>
      <c r="N916">
        <v>4</v>
      </c>
      <c r="O916">
        <v>4</v>
      </c>
      <c r="P916">
        <v>3</v>
      </c>
      <c r="Q916">
        <v>3.3</v>
      </c>
      <c r="R916">
        <f>datos[[#This Row],[physical_activity_hours_per_week]]/7</f>
        <v>0.47142857142857142</v>
      </c>
      <c r="S916" t="s">
        <v>27</v>
      </c>
      <c r="T916">
        <v>29</v>
      </c>
      <c r="U916" t="s">
        <v>2066</v>
      </c>
      <c r="V916" t="s">
        <v>2057</v>
      </c>
      <c r="W916">
        <v>239.1</v>
      </c>
      <c r="X916">
        <v>14</v>
      </c>
      <c r="Y916">
        <v>15</v>
      </c>
      <c r="Z916">
        <v>13.9</v>
      </c>
      <c r="AA916">
        <f>datos[[#This Row],[mindfulness_minutes_per_day]]/60</f>
        <v>0.23166666666666666</v>
      </c>
    </row>
    <row r="917" spans="1:27" hidden="1" x14ac:dyDescent="0.25">
      <c r="A917" t="s">
        <v>946</v>
      </c>
      <c r="B917">
        <v>55</v>
      </c>
      <c r="C917" t="s">
        <v>29</v>
      </c>
      <c r="D917">
        <v>5.3</v>
      </c>
      <c r="E917">
        <v>4.7</v>
      </c>
      <c r="F917">
        <v>3.2</v>
      </c>
      <c r="G917">
        <v>0.9</v>
      </c>
      <c r="H917">
        <v>1.4</v>
      </c>
      <c r="I917">
        <v>1.4</v>
      </c>
      <c r="J917">
        <v>3.4</v>
      </c>
      <c r="K917">
        <v>2</v>
      </c>
      <c r="L917">
        <v>1.4</v>
      </c>
      <c r="M917">
        <v>6</v>
      </c>
      <c r="N917">
        <v>10</v>
      </c>
      <c r="O917">
        <v>9</v>
      </c>
      <c r="P917">
        <v>8</v>
      </c>
      <c r="Q917">
        <v>1.6</v>
      </c>
      <c r="R917">
        <f>datos[[#This Row],[physical_activity_hours_per_week]]/7</f>
        <v>0.22857142857142859</v>
      </c>
      <c r="S917" t="s">
        <v>30</v>
      </c>
      <c r="T917">
        <v>59</v>
      </c>
      <c r="U917" t="s">
        <v>2057</v>
      </c>
      <c r="V917" t="s">
        <v>2057</v>
      </c>
      <c r="W917">
        <v>250.7</v>
      </c>
      <c r="X917">
        <v>7</v>
      </c>
      <c r="Y917">
        <v>20</v>
      </c>
      <c r="Z917">
        <v>27.7</v>
      </c>
      <c r="AA917">
        <f>datos[[#This Row],[mindfulness_minutes_per_day]]/60</f>
        <v>0.46166666666666667</v>
      </c>
    </row>
    <row r="918" spans="1:27" hidden="1" x14ac:dyDescent="0.25">
      <c r="A918" t="s">
        <v>947</v>
      </c>
      <c r="B918">
        <v>55</v>
      </c>
      <c r="C918" t="s">
        <v>26</v>
      </c>
      <c r="D918">
        <v>7.9</v>
      </c>
      <c r="E918">
        <v>1.6</v>
      </c>
      <c r="F918">
        <v>0.6</v>
      </c>
      <c r="G918">
        <v>1</v>
      </c>
      <c r="H918">
        <v>0.9</v>
      </c>
      <c r="I918">
        <v>0</v>
      </c>
      <c r="J918">
        <v>1.5</v>
      </c>
      <c r="K918">
        <v>0.8</v>
      </c>
      <c r="L918">
        <v>1.7</v>
      </c>
      <c r="M918">
        <v>5.5</v>
      </c>
      <c r="N918">
        <v>3</v>
      </c>
      <c r="O918">
        <v>10</v>
      </c>
      <c r="P918">
        <v>6</v>
      </c>
      <c r="Q918">
        <v>0.5</v>
      </c>
      <c r="R918">
        <f>datos[[#This Row],[physical_activity_hours_per_week]]/7</f>
        <v>7.1428571428571425E-2</v>
      </c>
      <c r="S918" t="s">
        <v>30</v>
      </c>
      <c r="T918">
        <v>35</v>
      </c>
      <c r="U918" t="s">
        <v>2066</v>
      </c>
      <c r="V918" t="s">
        <v>2066</v>
      </c>
      <c r="W918">
        <v>184</v>
      </c>
      <c r="X918">
        <v>19</v>
      </c>
      <c r="Y918">
        <v>8</v>
      </c>
      <c r="Z918">
        <v>6.9</v>
      </c>
      <c r="AA918">
        <f>datos[[#This Row],[mindfulness_minutes_per_day]]/60</f>
        <v>0.115</v>
      </c>
    </row>
    <row r="919" spans="1:27" hidden="1" x14ac:dyDescent="0.25">
      <c r="A919" t="s">
        <v>948</v>
      </c>
      <c r="B919">
        <v>60</v>
      </c>
      <c r="C919" t="s">
        <v>26</v>
      </c>
      <c r="D919">
        <v>3.6</v>
      </c>
      <c r="E919">
        <v>3.1</v>
      </c>
      <c r="F919">
        <v>2.4</v>
      </c>
      <c r="G919">
        <v>0.9</v>
      </c>
      <c r="H919">
        <v>0.3</v>
      </c>
      <c r="I919">
        <v>2.5</v>
      </c>
      <c r="J919">
        <v>1.4</v>
      </c>
      <c r="K919">
        <v>1.2</v>
      </c>
      <c r="L919">
        <v>1.5</v>
      </c>
      <c r="M919">
        <v>6</v>
      </c>
      <c r="N919">
        <v>9</v>
      </c>
      <c r="O919">
        <v>7</v>
      </c>
      <c r="P919">
        <v>5</v>
      </c>
      <c r="Q919">
        <v>1</v>
      </c>
      <c r="R919">
        <f>datos[[#This Row],[physical_activity_hours_per_week]]/7</f>
        <v>0.14285714285714285</v>
      </c>
      <c r="S919" t="s">
        <v>27</v>
      </c>
      <c r="T919">
        <v>23</v>
      </c>
      <c r="U919" t="s">
        <v>2057</v>
      </c>
      <c r="V919" t="s">
        <v>2066</v>
      </c>
      <c r="W919">
        <v>148.9</v>
      </c>
      <c r="X919">
        <v>6</v>
      </c>
      <c r="Y919">
        <v>6</v>
      </c>
      <c r="Z919">
        <v>7.7</v>
      </c>
      <c r="AA919">
        <f>datos[[#This Row],[mindfulness_minutes_per_day]]/60</f>
        <v>0.12833333333333333</v>
      </c>
    </row>
    <row r="920" spans="1:27" hidden="1" x14ac:dyDescent="0.25">
      <c r="A920" t="s">
        <v>949</v>
      </c>
      <c r="B920">
        <v>23</v>
      </c>
      <c r="C920" t="s">
        <v>26</v>
      </c>
      <c r="D920">
        <v>8.3000000000000007</v>
      </c>
      <c r="E920">
        <v>3.4</v>
      </c>
      <c r="F920">
        <v>1.9</v>
      </c>
      <c r="G920">
        <v>0.4</v>
      </c>
      <c r="H920">
        <v>2.2999999999999998</v>
      </c>
      <c r="I920">
        <v>1.1000000000000001</v>
      </c>
      <c r="J920">
        <v>3.8</v>
      </c>
      <c r="K920">
        <v>2.2000000000000002</v>
      </c>
      <c r="L920">
        <v>0.9</v>
      </c>
      <c r="M920">
        <v>6.1</v>
      </c>
      <c r="N920">
        <v>9</v>
      </c>
      <c r="O920">
        <v>3</v>
      </c>
      <c r="P920">
        <v>10</v>
      </c>
      <c r="Q920">
        <v>2.1</v>
      </c>
      <c r="R920">
        <f>datos[[#This Row],[physical_activity_hours_per_week]]/7</f>
        <v>0.3</v>
      </c>
      <c r="S920" t="s">
        <v>30</v>
      </c>
      <c r="T920">
        <v>29</v>
      </c>
      <c r="U920" t="s">
        <v>2066</v>
      </c>
      <c r="V920" t="s">
        <v>2057</v>
      </c>
      <c r="W920">
        <v>128.4</v>
      </c>
      <c r="X920">
        <v>13</v>
      </c>
      <c r="Y920">
        <v>4</v>
      </c>
      <c r="Z920">
        <v>19.5</v>
      </c>
      <c r="AA920">
        <f>datos[[#This Row],[mindfulness_minutes_per_day]]/60</f>
        <v>0.32500000000000001</v>
      </c>
    </row>
    <row r="921" spans="1:27" hidden="1" x14ac:dyDescent="0.25">
      <c r="A921" t="s">
        <v>950</v>
      </c>
      <c r="B921">
        <v>63</v>
      </c>
      <c r="C921" t="s">
        <v>26</v>
      </c>
      <c r="D921">
        <v>4.5</v>
      </c>
      <c r="E921">
        <v>3.4</v>
      </c>
      <c r="F921">
        <v>1.2</v>
      </c>
      <c r="G921">
        <v>1.4</v>
      </c>
      <c r="H921">
        <v>0</v>
      </c>
      <c r="I921">
        <v>1.9</v>
      </c>
      <c r="J921">
        <v>1.8</v>
      </c>
      <c r="K921">
        <v>3.8</v>
      </c>
      <c r="L921">
        <v>1.5</v>
      </c>
      <c r="M921">
        <v>6.5</v>
      </c>
      <c r="N921">
        <v>2</v>
      </c>
      <c r="O921">
        <v>10</v>
      </c>
      <c r="P921">
        <v>9</v>
      </c>
      <c r="Q921">
        <v>1.2</v>
      </c>
      <c r="R921">
        <f>datos[[#This Row],[physical_activity_hours_per_week]]/7</f>
        <v>0.17142857142857143</v>
      </c>
      <c r="S921" t="s">
        <v>30</v>
      </c>
      <c r="T921">
        <v>70</v>
      </c>
      <c r="U921" t="s">
        <v>2066</v>
      </c>
      <c r="V921" t="s">
        <v>2057</v>
      </c>
      <c r="W921">
        <v>135.9</v>
      </c>
      <c r="X921">
        <v>5</v>
      </c>
      <c r="Y921">
        <v>8</v>
      </c>
      <c r="Z921">
        <v>13.1</v>
      </c>
      <c r="AA921">
        <f>datos[[#This Row],[mindfulness_minutes_per_day]]/60</f>
        <v>0.21833333333333332</v>
      </c>
    </row>
    <row r="922" spans="1:27" hidden="1" x14ac:dyDescent="0.25">
      <c r="A922" t="s">
        <v>951</v>
      </c>
      <c r="B922">
        <v>59</v>
      </c>
      <c r="C922" t="s">
        <v>29</v>
      </c>
      <c r="D922">
        <v>9.6</v>
      </c>
      <c r="E922">
        <v>3.4</v>
      </c>
      <c r="F922">
        <v>1.2</v>
      </c>
      <c r="G922">
        <v>1.1000000000000001</v>
      </c>
      <c r="H922">
        <v>0.7</v>
      </c>
      <c r="I922">
        <v>2.2000000000000002</v>
      </c>
      <c r="J922">
        <v>2.2000000000000002</v>
      </c>
      <c r="K922">
        <v>3.8</v>
      </c>
      <c r="L922">
        <v>2.2000000000000002</v>
      </c>
      <c r="M922">
        <v>7.9</v>
      </c>
      <c r="N922">
        <v>6</v>
      </c>
      <c r="O922">
        <v>4</v>
      </c>
      <c r="P922">
        <v>7</v>
      </c>
      <c r="Q922">
        <v>5.7</v>
      </c>
      <c r="R922">
        <f>datos[[#This Row],[physical_activity_hours_per_week]]/7</f>
        <v>0.81428571428571428</v>
      </c>
      <c r="S922" t="s">
        <v>27</v>
      </c>
      <c r="T922">
        <v>67</v>
      </c>
      <c r="U922" t="s">
        <v>2057</v>
      </c>
      <c r="V922" t="s">
        <v>2066</v>
      </c>
      <c r="W922">
        <v>111.3</v>
      </c>
      <c r="X922">
        <v>7</v>
      </c>
      <c r="Y922">
        <v>20</v>
      </c>
      <c r="Z922">
        <v>2.5</v>
      </c>
      <c r="AA922">
        <f>datos[[#This Row],[mindfulness_minutes_per_day]]/60</f>
        <v>4.1666666666666664E-2</v>
      </c>
    </row>
    <row r="923" spans="1:27" hidden="1" x14ac:dyDescent="0.25">
      <c r="A923" t="s">
        <v>952</v>
      </c>
      <c r="B923">
        <v>35</v>
      </c>
      <c r="C923" t="s">
        <v>29</v>
      </c>
      <c r="D923">
        <v>4</v>
      </c>
      <c r="E923">
        <v>2.6</v>
      </c>
      <c r="F923">
        <v>2.2000000000000002</v>
      </c>
      <c r="G923">
        <v>0.6</v>
      </c>
      <c r="H923">
        <v>1.9</v>
      </c>
      <c r="I923">
        <v>2.7</v>
      </c>
      <c r="J923">
        <v>2.6</v>
      </c>
      <c r="K923">
        <v>3.8</v>
      </c>
      <c r="L923">
        <v>0</v>
      </c>
      <c r="M923">
        <v>5.5</v>
      </c>
      <c r="N923">
        <v>3</v>
      </c>
      <c r="O923">
        <v>1</v>
      </c>
      <c r="P923">
        <v>6</v>
      </c>
      <c r="Q923">
        <v>1.6</v>
      </c>
      <c r="R923">
        <f>datos[[#This Row],[physical_activity_hours_per_week]]/7</f>
        <v>0.22857142857142859</v>
      </c>
      <c r="S923" t="s">
        <v>30</v>
      </c>
      <c r="T923">
        <v>50</v>
      </c>
      <c r="U923" t="s">
        <v>2066</v>
      </c>
      <c r="V923" t="s">
        <v>2066</v>
      </c>
      <c r="W923">
        <v>182.6</v>
      </c>
      <c r="X923">
        <v>14</v>
      </c>
      <c r="Y923">
        <v>9</v>
      </c>
      <c r="Z923">
        <v>14.5</v>
      </c>
      <c r="AA923">
        <f>datos[[#This Row],[mindfulness_minutes_per_day]]/60</f>
        <v>0.24166666666666667</v>
      </c>
    </row>
    <row r="924" spans="1:27" hidden="1" x14ac:dyDescent="0.25">
      <c r="A924" t="s">
        <v>953</v>
      </c>
      <c r="B924">
        <v>28</v>
      </c>
      <c r="C924" t="s">
        <v>26</v>
      </c>
      <c r="D924">
        <v>5.3</v>
      </c>
      <c r="E924">
        <v>3.2</v>
      </c>
      <c r="F924">
        <v>2.6</v>
      </c>
      <c r="G924">
        <v>1.5</v>
      </c>
      <c r="H924">
        <v>0</v>
      </c>
      <c r="I924">
        <v>3.1</v>
      </c>
      <c r="J924">
        <v>0</v>
      </c>
      <c r="K924">
        <v>1.2</v>
      </c>
      <c r="L924">
        <v>1</v>
      </c>
      <c r="M924">
        <v>6.7</v>
      </c>
      <c r="N924">
        <v>5</v>
      </c>
      <c r="O924">
        <v>6</v>
      </c>
      <c r="P924">
        <v>5</v>
      </c>
      <c r="Q924">
        <v>3.8</v>
      </c>
      <c r="R924">
        <f>datos[[#This Row],[physical_activity_hours_per_week]]/7</f>
        <v>0.54285714285714282</v>
      </c>
      <c r="S924" t="s">
        <v>27</v>
      </c>
      <c r="T924">
        <v>31</v>
      </c>
      <c r="U924" t="s">
        <v>2066</v>
      </c>
      <c r="V924" t="s">
        <v>2066</v>
      </c>
      <c r="W924">
        <v>143.4</v>
      </c>
      <c r="X924">
        <v>16</v>
      </c>
      <c r="Y924">
        <v>20</v>
      </c>
      <c r="Z924">
        <v>13.2</v>
      </c>
      <c r="AA924">
        <f>datos[[#This Row],[mindfulness_minutes_per_day]]/60</f>
        <v>0.22</v>
      </c>
    </row>
    <row r="925" spans="1:27" hidden="1" x14ac:dyDescent="0.25">
      <c r="A925" t="s">
        <v>954</v>
      </c>
      <c r="B925">
        <v>43</v>
      </c>
      <c r="C925" t="s">
        <v>29</v>
      </c>
      <c r="D925">
        <v>6.1</v>
      </c>
      <c r="E925">
        <v>4.5999999999999996</v>
      </c>
      <c r="F925">
        <v>2.1</v>
      </c>
      <c r="G925">
        <v>1</v>
      </c>
      <c r="H925">
        <v>0.9</v>
      </c>
      <c r="I925">
        <v>3.4</v>
      </c>
      <c r="J925">
        <v>2</v>
      </c>
      <c r="K925">
        <v>2.2000000000000002</v>
      </c>
      <c r="L925">
        <v>1.4</v>
      </c>
      <c r="M925">
        <v>7.5</v>
      </c>
      <c r="N925">
        <v>2</v>
      </c>
      <c r="O925">
        <v>2</v>
      </c>
      <c r="P925">
        <v>5</v>
      </c>
      <c r="Q925">
        <v>4.2</v>
      </c>
      <c r="R925">
        <f>datos[[#This Row],[physical_activity_hours_per_week]]/7</f>
        <v>0.6</v>
      </c>
      <c r="S925" t="s">
        <v>30</v>
      </c>
      <c r="T925">
        <v>39</v>
      </c>
      <c r="U925" t="s">
        <v>2057</v>
      </c>
      <c r="V925" t="s">
        <v>2066</v>
      </c>
      <c r="W925">
        <v>109</v>
      </c>
      <c r="X925">
        <v>4</v>
      </c>
      <c r="Y925">
        <v>0</v>
      </c>
      <c r="Z925">
        <v>0</v>
      </c>
      <c r="AA925">
        <f>datos[[#This Row],[mindfulness_minutes_per_day]]/60</f>
        <v>0</v>
      </c>
    </row>
    <row r="926" spans="1:27" hidden="1" x14ac:dyDescent="0.25">
      <c r="A926" t="s">
        <v>955</v>
      </c>
      <c r="B926">
        <v>23</v>
      </c>
      <c r="C926" t="s">
        <v>29</v>
      </c>
      <c r="D926">
        <v>6.1</v>
      </c>
      <c r="E926">
        <v>1.3</v>
      </c>
      <c r="F926">
        <v>2.1</v>
      </c>
      <c r="G926">
        <v>1</v>
      </c>
      <c r="H926">
        <v>1.6</v>
      </c>
      <c r="I926">
        <v>3.6</v>
      </c>
      <c r="J926">
        <v>0.5</v>
      </c>
      <c r="K926">
        <v>4.0999999999999996</v>
      </c>
      <c r="L926">
        <v>0.3</v>
      </c>
      <c r="M926">
        <v>5.7</v>
      </c>
      <c r="N926">
        <v>4</v>
      </c>
      <c r="O926">
        <v>4</v>
      </c>
      <c r="P926">
        <v>10</v>
      </c>
      <c r="Q926">
        <v>5.5</v>
      </c>
      <c r="R926">
        <f>datos[[#This Row],[physical_activity_hours_per_week]]/7</f>
        <v>0.7857142857142857</v>
      </c>
      <c r="S926" t="s">
        <v>34</v>
      </c>
      <c r="T926">
        <v>51</v>
      </c>
      <c r="U926" t="s">
        <v>2057</v>
      </c>
      <c r="V926" t="s">
        <v>2057</v>
      </c>
      <c r="W926">
        <v>206.5</v>
      </c>
      <c r="X926">
        <v>11</v>
      </c>
      <c r="Y926">
        <v>6</v>
      </c>
      <c r="Z926">
        <v>4.8</v>
      </c>
      <c r="AA926">
        <f>datos[[#This Row],[mindfulness_minutes_per_day]]/60</f>
        <v>0.08</v>
      </c>
    </row>
    <row r="927" spans="1:27" hidden="1" x14ac:dyDescent="0.25">
      <c r="A927" t="s">
        <v>956</v>
      </c>
      <c r="B927">
        <v>28</v>
      </c>
      <c r="C927" t="s">
        <v>29</v>
      </c>
      <c r="D927">
        <v>7</v>
      </c>
      <c r="E927">
        <v>5.3</v>
      </c>
      <c r="F927">
        <v>1.5</v>
      </c>
      <c r="G927">
        <v>1.9</v>
      </c>
      <c r="H927">
        <v>1.1000000000000001</v>
      </c>
      <c r="I927">
        <v>2.1</v>
      </c>
      <c r="J927">
        <v>1.9</v>
      </c>
      <c r="K927">
        <v>0.2</v>
      </c>
      <c r="L927">
        <v>2.1</v>
      </c>
      <c r="M927">
        <v>5.7</v>
      </c>
      <c r="N927">
        <v>3</v>
      </c>
      <c r="O927">
        <v>5</v>
      </c>
      <c r="P927">
        <v>9</v>
      </c>
      <c r="Q927">
        <v>4.4000000000000004</v>
      </c>
      <c r="R927">
        <f>datos[[#This Row],[physical_activity_hours_per_week]]/7</f>
        <v>0.62857142857142867</v>
      </c>
      <c r="S927" t="s">
        <v>27</v>
      </c>
      <c r="T927">
        <v>21</v>
      </c>
      <c r="U927" t="s">
        <v>2066</v>
      </c>
      <c r="V927" t="s">
        <v>2066</v>
      </c>
      <c r="W927">
        <v>177.6</v>
      </c>
      <c r="X927">
        <v>12</v>
      </c>
      <c r="Y927">
        <v>20</v>
      </c>
      <c r="Z927">
        <v>11.5</v>
      </c>
      <c r="AA927">
        <f>datos[[#This Row],[mindfulness_minutes_per_day]]/60</f>
        <v>0.19166666666666668</v>
      </c>
    </row>
    <row r="928" spans="1:27" hidden="1" x14ac:dyDescent="0.25">
      <c r="A928" t="s">
        <v>957</v>
      </c>
      <c r="B928">
        <v>20</v>
      </c>
      <c r="C928" t="s">
        <v>26</v>
      </c>
      <c r="D928">
        <v>3.4</v>
      </c>
      <c r="E928">
        <v>4.5</v>
      </c>
      <c r="F928">
        <v>1.6</v>
      </c>
      <c r="G928">
        <v>0.2</v>
      </c>
      <c r="H928">
        <v>0.5</v>
      </c>
      <c r="I928">
        <v>0</v>
      </c>
      <c r="J928">
        <v>1.6</v>
      </c>
      <c r="K928">
        <v>1.9</v>
      </c>
      <c r="L928">
        <v>1.8</v>
      </c>
      <c r="M928">
        <v>4.7</v>
      </c>
      <c r="N928">
        <v>2</v>
      </c>
      <c r="O928">
        <v>8</v>
      </c>
      <c r="P928">
        <v>10</v>
      </c>
      <c r="Q928">
        <v>2.7</v>
      </c>
      <c r="R928">
        <f>datos[[#This Row],[physical_activity_hours_per_week]]/7</f>
        <v>0.38571428571428573</v>
      </c>
      <c r="S928" t="s">
        <v>27</v>
      </c>
      <c r="T928">
        <v>79</v>
      </c>
      <c r="U928" t="s">
        <v>2066</v>
      </c>
      <c r="V928" t="s">
        <v>2066</v>
      </c>
      <c r="W928">
        <v>162.9</v>
      </c>
      <c r="X928">
        <v>2</v>
      </c>
      <c r="Y928">
        <v>4</v>
      </c>
      <c r="Z928">
        <v>21.6</v>
      </c>
      <c r="AA928">
        <f>datos[[#This Row],[mindfulness_minutes_per_day]]/60</f>
        <v>0.36000000000000004</v>
      </c>
    </row>
    <row r="929" spans="1:27" hidden="1" x14ac:dyDescent="0.25">
      <c r="A929" t="s">
        <v>958</v>
      </c>
      <c r="B929">
        <v>16</v>
      </c>
      <c r="C929" t="s">
        <v>29</v>
      </c>
      <c r="D929">
        <v>5.9</v>
      </c>
      <c r="E929">
        <v>1.6</v>
      </c>
      <c r="F929">
        <v>1.2</v>
      </c>
      <c r="G929">
        <v>0.2</v>
      </c>
      <c r="H929">
        <v>0.9</v>
      </c>
      <c r="I929">
        <v>1.3</v>
      </c>
      <c r="J929">
        <v>1.4</v>
      </c>
      <c r="K929">
        <v>2.8</v>
      </c>
      <c r="L929">
        <v>2.2000000000000002</v>
      </c>
      <c r="M929">
        <v>8.5</v>
      </c>
      <c r="N929">
        <v>6</v>
      </c>
      <c r="O929">
        <v>3</v>
      </c>
      <c r="P929">
        <v>6</v>
      </c>
      <c r="Q929">
        <v>6.4</v>
      </c>
      <c r="R929">
        <f>datos[[#This Row],[physical_activity_hours_per_week]]/7</f>
        <v>0.91428571428571437</v>
      </c>
      <c r="S929" t="s">
        <v>27</v>
      </c>
      <c r="T929">
        <v>30</v>
      </c>
      <c r="U929" t="s">
        <v>2057</v>
      </c>
      <c r="V929" t="s">
        <v>2057</v>
      </c>
      <c r="W929">
        <v>142</v>
      </c>
      <c r="X929">
        <v>18</v>
      </c>
      <c r="Y929">
        <v>5</v>
      </c>
      <c r="Z929">
        <v>15.6</v>
      </c>
      <c r="AA929">
        <f>datos[[#This Row],[mindfulness_minutes_per_day]]/60</f>
        <v>0.26</v>
      </c>
    </row>
    <row r="930" spans="1:27" hidden="1" x14ac:dyDescent="0.25">
      <c r="A930" t="s">
        <v>959</v>
      </c>
      <c r="B930">
        <v>52</v>
      </c>
      <c r="C930" t="s">
        <v>26</v>
      </c>
      <c r="D930">
        <v>6.3</v>
      </c>
      <c r="E930">
        <v>3.6</v>
      </c>
      <c r="F930">
        <v>1.5</v>
      </c>
      <c r="G930">
        <v>0.3</v>
      </c>
      <c r="H930">
        <v>2.2999999999999998</v>
      </c>
      <c r="I930">
        <v>3.7</v>
      </c>
      <c r="J930">
        <v>2.8</v>
      </c>
      <c r="K930">
        <v>0.3</v>
      </c>
      <c r="L930">
        <v>3.4</v>
      </c>
      <c r="M930">
        <v>7.1</v>
      </c>
      <c r="N930">
        <v>3</v>
      </c>
      <c r="O930">
        <v>6</v>
      </c>
      <c r="P930">
        <v>4</v>
      </c>
      <c r="Q930">
        <v>0.5</v>
      </c>
      <c r="R930">
        <f>datos[[#This Row],[physical_activity_hours_per_week]]/7</f>
        <v>7.1428571428571425E-2</v>
      </c>
      <c r="S930" t="s">
        <v>27</v>
      </c>
      <c r="T930">
        <v>39</v>
      </c>
      <c r="U930" t="s">
        <v>2066</v>
      </c>
      <c r="V930" t="s">
        <v>2066</v>
      </c>
      <c r="W930">
        <v>172.9</v>
      </c>
      <c r="X930">
        <v>14</v>
      </c>
      <c r="Y930">
        <v>5</v>
      </c>
      <c r="Z930">
        <v>5.5</v>
      </c>
      <c r="AA930">
        <f>datos[[#This Row],[mindfulness_minutes_per_day]]/60</f>
        <v>9.166666666666666E-2</v>
      </c>
    </row>
    <row r="931" spans="1:27" hidden="1" x14ac:dyDescent="0.25">
      <c r="A931" t="s">
        <v>960</v>
      </c>
      <c r="B931">
        <v>16</v>
      </c>
      <c r="C931" t="s">
        <v>32</v>
      </c>
      <c r="D931">
        <v>4.9000000000000004</v>
      </c>
      <c r="E931">
        <v>4.4000000000000004</v>
      </c>
      <c r="F931">
        <v>2.6</v>
      </c>
      <c r="G931">
        <v>1.2</v>
      </c>
      <c r="H931">
        <v>3.3</v>
      </c>
      <c r="I931">
        <v>2.2000000000000002</v>
      </c>
      <c r="J931">
        <v>2.1</v>
      </c>
      <c r="K931">
        <v>3.1</v>
      </c>
      <c r="L931">
        <v>1.5</v>
      </c>
      <c r="M931">
        <v>5.8</v>
      </c>
      <c r="N931">
        <v>4</v>
      </c>
      <c r="O931">
        <v>1</v>
      </c>
      <c r="P931">
        <v>4</v>
      </c>
      <c r="Q931">
        <v>1.1000000000000001</v>
      </c>
      <c r="R931">
        <f>datos[[#This Row],[physical_activity_hours_per_week]]/7</f>
        <v>0.15714285714285717</v>
      </c>
      <c r="S931" t="s">
        <v>27</v>
      </c>
      <c r="T931">
        <v>42</v>
      </c>
      <c r="U931" t="s">
        <v>2057</v>
      </c>
      <c r="V931" t="s">
        <v>2057</v>
      </c>
      <c r="W931">
        <v>132.6</v>
      </c>
      <c r="X931">
        <v>17</v>
      </c>
      <c r="Y931">
        <v>14</v>
      </c>
      <c r="Z931">
        <v>4.3</v>
      </c>
      <c r="AA931">
        <f>datos[[#This Row],[mindfulness_minutes_per_day]]/60</f>
        <v>7.166666666666667E-2</v>
      </c>
    </row>
    <row r="932" spans="1:27" hidden="1" x14ac:dyDescent="0.25">
      <c r="A932" t="s">
        <v>961</v>
      </c>
      <c r="B932">
        <v>37</v>
      </c>
      <c r="C932" t="s">
        <v>29</v>
      </c>
      <c r="D932">
        <v>6.8</v>
      </c>
      <c r="E932">
        <v>1.1000000000000001</v>
      </c>
      <c r="F932">
        <v>2.7</v>
      </c>
      <c r="G932">
        <v>0.8</v>
      </c>
      <c r="H932">
        <v>1.6</v>
      </c>
      <c r="I932">
        <v>4.5999999999999996</v>
      </c>
      <c r="J932">
        <v>0.7</v>
      </c>
      <c r="K932">
        <v>4.5</v>
      </c>
      <c r="L932">
        <v>0.9</v>
      </c>
      <c r="M932">
        <v>5.8</v>
      </c>
      <c r="N932">
        <v>6</v>
      </c>
      <c r="O932">
        <v>9</v>
      </c>
      <c r="P932">
        <v>4</v>
      </c>
      <c r="Q932">
        <v>3.4</v>
      </c>
      <c r="R932">
        <f>datos[[#This Row],[physical_activity_hours_per_week]]/7</f>
        <v>0.48571428571428571</v>
      </c>
      <c r="S932" t="s">
        <v>30</v>
      </c>
      <c r="T932">
        <v>32</v>
      </c>
      <c r="U932" t="s">
        <v>2066</v>
      </c>
      <c r="V932" t="s">
        <v>2066</v>
      </c>
      <c r="W932">
        <v>288.5</v>
      </c>
      <c r="X932">
        <v>20</v>
      </c>
      <c r="Y932">
        <v>7</v>
      </c>
      <c r="Z932">
        <v>16.399999999999999</v>
      </c>
      <c r="AA932">
        <f>datos[[#This Row],[mindfulness_minutes_per_day]]/60</f>
        <v>0.27333333333333332</v>
      </c>
    </row>
    <row r="933" spans="1:27" hidden="1" x14ac:dyDescent="0.25">
      <c r="A933" t="s">
        <v>962</v>
      </c>
      <c r="B933">
        <v>15</v>
      </c>
      <c r="C933" t="s">
        <v>29</v>
      </c>
      <c r="D933">
        <v>3.3</v>
      </c>
      <c r="E933">
        <v>3.1</v>
      </c>
      <c r="F933">
        <v>0.7</v>
      </c>
      <c r="G933">
        <v>0.9</v>
      </c>
      <c r="H933">
        <v>0</v>
      </c>
      <c r="I933">
        <v>1.5</v>
      </c>
      <c r="J933">
        <v>0.7</v>
      </c>
      <c r="K933">
        <v>4.0999999999999996</v>
      </c>
      <c r="L933">
        <v>2.1</v>
      </c>
      <c r="M933">
        <v>5.3</v>
      </c>
      <c r="N933">
        <v>5</v>
      </c>
      <c r="O933">
        <v>1</v>
      </c>
      <c r="P933">
        <v>6</v>
      </c>
      <c r="Q933">
        <v>3.2</v>
      </c>
      <c r="R933">
        <f>datos[[#This Row],[physical_activity_hours_per_week]]/7</f>
        <v>0.45714285714285718</v>
      </c>
      <c r="S933" t="s">
        <v>27</v>
      </c>
      <c r="T933">
        <v>54</v>
      </c>
      <c r="U933" t="s">
        <v>2057</v>
      </c>
      <c r="V933" t="s">
        <v>2057</v>
      </c>
      <c r="W933">
        <v>264.10000000000002</v>
      </c>
      <c r="X933">
        <v>19</v>
      </c>
      <c r="Y933">
        <v>0</v>
      </c>
      <c r="Z933">
        <v>0</v>
      </c>
      <c r="AA933">
        <f>datos[[#This Row],[mindfulness_minutes_per_day]]/60</f>
        <v>0</v>
      </c>
    </row>
    <row r="934" spans="1:27" hidden="1" x14ac:dyDescent="0.25">
      <c r="A934" t="s">
        <v>963</v>
      </c>
      <c r="B934">
        <v>44</v>
      </c>
      <c r="C934" t="s">
        <v>29</v>
      </c>
      <c r="D934">
        <v>5.3</v>
      </c>
      <c r="E934">
        <v>2.9</v>
      </c>
      <c r="F934">
        <v>1.1000000000000001</v>
      </c>
      <c r="G934">
        <v>0.5</v>
      </c>
      <c r="H934">
        <v>2.1</v>
      </c>
      <c r="I934">
        <v>4.8</v>
      </c>
      <c r="J934">
        <v>3</v>
      </c>
      <c r="K934">
        <v>2.2999999999999998</v>
      </c>
      <c r="L934">
        <v>0.6</v>
      </c>
      <c r="M934">
        <v>6.7</v>
      </c>
      <c r="N934">
        <v>4</v>
      </c>
      <c r="O934">
        <v>2</v>
      </c>
      <c r="P934">
        <v>1</v>
      </c>
      <c r="Q934">
        <v>4.5999999999999996</v>
      </c>
      <c r="R934">
        <f>datos[[#This Row],[physical_activity_hours_per_week]]/7</f>
        <v>0.65714285714285714</v>
      </c>
      <c r="S934" t="s">
        <v>27</v>
      </c>
      <c r="T934">
        <v>36</v>
      </c>
      <c r="U934" t="s">
        <v>2066</v>
      </c>
      <c r="V934" t="s">
        <v>2066</v>
      </c>
      <c r="W934">
        <v>109.1</v>
      </c>
      <c r="X934">
        <v>6</v>
      </c>
      <c r="Y934">
        <v>9</v>
      </c>
      <c r="Z934">
        <v>3.5</v>
      </c>
      <c r="AA934">
        <f>datos[[#This Row],[mindfulness_minutes_per_day]]/60</f>
        <v>5.8333333333333334E-2</v>
      </c>
    </row>
    <row r="935" spans="1:27" hidden="1" x14ac:dyDescent="0.25">
      <c r="A935" t="s">
        <v>964</v>
      </c>
      <c r="B935">
        <v>15</v>
      </c>
      <c r="C935" t="s">
        <v>26</v>
      </c>
      <c r="D935">
        <v>4.5</v>
      </c>
      <c r="E935">
        <v>2</v>
      </c>
      <c r="F935">
        <v>1.3</v>
      </c>
      <c r="G935">
        <v>1.8</v>
      </c>
      <c r="H935">
        <v>1.1000000000000001</v>
      </c>
      <c r="I935">
        <v>2</v>
      </c>
      <c r="J935">
        <v>2</v>
      </c>
      <c r="K935">
        <v>3.6</v>
      </c>
      <c r="L935">
        <v>1.7</v>
      </c>
      <c r="M935">
        <v>6.1</v>
      </c>
      <c r="N935">
        <v>4</v>
      </c>
      <c r="O935">
        <v>1</v>
      </c>
      <c r="P935">
        <v>9</v>
      </c>
      <c r="Q935">
        <v>3.3</v>
      </c>
      <c r="R935">
        <f>datos[[#This Row],[physical_activity_hours_per_week]]/7</f>
        <v>0.47142857142857142</v>
      </c>
      <c r="S935" t="s">
        <v>30</v>
      </c>
      <c r="T935">
        <v>29</v>
      </c>
      <c r="U935" t="s">
        <v>2066</v>
      </c>
      <c r="V935" t="s">
        <v>2066</v>
      </c>
      <c r="W935">
        <v>137</v>
      </c>
      <c r="X935">
        <v>13</v>
      </c>
      <c r="Y935">
        <v>2</v>
      </c>
      <c r="Z935">
        <v>21.3</v>
      </c>
      <c r="AA935">
        <f>datos[[#This Row],[mindfulness_minutes_per_day]]/60</f>
        <v>0.35500000000000004</v>
      </c>
    </row>
    <row r="936" spans="1:27" hidden="1" x14ac:dyDescent="0.25">
      <c r="A936" t="s">
        <v>965</v>
      </c>
      <c r="B936">
        <v>39</v>
      </c>
      <c r="C936" t="s">
        <v>29</v>
      </c>
      <c r="D936">
        <v>5.4</v>
      </c>
      <c r="E936">
        <v>3.1</v>
      </c>
      <c r="F936">
        <v>1.9</v>
      </c>
      <c r="G936">
        <v>2</v>
      </c>
      <c r="H936">
        <v>0.4</v>
      </c>
      <c r="I936">
        <v>1.5</v>
      </c>
      <c r="J936">
        <v>0.3</v>
      </c>
      <c r="K936">
        <v>0.3</v>
      </c>
      <c r="L936">
        <v>2.2000000000000002</v>
      </c>
      <c r="M936">
        <v>5.4</v>
      </c>
      <c r="N936">
        <v>2</v>
      </c>
      <c r="O936">
        <v>8</v>
      </c>
      <c r="P936">
        <v>2</v>
      </c>
      <c r="Q936">
        <v>3.7</v>
      </c>
      <c r="R936">
        <f>datos[[#This Row],[physical_activity_hours_per_week]]/7</f>
        <v>0.52857142857142858</v>
      </c>
      <c r="S936" t="s">
        <v>30</v>
      </c>
      <c r="T936">
        <v>59</v>
      </c>
      <c r="U936" t="s">
        <v>2066</v>
      </c>
      <c r="V936" t="s">
        <v>2066</v>
      </c>
      <c r="W936">
        <v>105.1</v>
      </c>
      <c r="X936">
        <v>19</v>
      </c>
      <c r="Y936">
        <v>15</v>
      </c>
      <c r="Z936">
        <v>12.4</v>
      </c>
      <c r="AA936">
        <f>datos[[#This Row],[mindfulness_minutes_per_day]]/60</f>
        <v>0.20666666666666667</v>
      </c>
    </row>
    <row r="937" spans="1:27" hidden="1" x14ac:dyDescent="0.25">
      <c r="A937" t="s">
        <v>966</v>
      </c>
      <c r="B937">
        <v>41</v>
      </c>
      <c r="C937" t="s">
        <v>29</v>
      </c>
      <c r="D937">
        <v>8.9</v>
      </c>
      <c r="E937">
        <v>2.1</v>
      </c>
      <c r="F937">
        <v>0.3</v>
      </c>
      <c r="G937">
        <v>1.4</v>
      </c>
      <c r="H937">
        <v>0.7</v>
      </c>
      <c r="I937">
        <v>1.1000000000000001</v>
      </c>
      <c r="J937">
        <v>1.5</v>
      </c>
      <c r="K937">
        <v>2.9</v>
      </c>
      <c r="L937">
        <v>2</v>
      </c>
      <c r="M937">
        <v>5.6</v>
      </c>
      <c r="N937">
        <v>10</v>
      </c>
      <c r="O937">
        <v>4</v>
      </c>
      <c r="P937">
        <v>2</v>
      </c>
      <c r="Q937">
        <v>5</v>
      </c>
      <c r="R937">
        <f>datos[[#This Row],[physical_activity_hours_per_week]]/7</f>
        <v>0.7142857142857143</v>
      </c>
      <c r="S937" t="s">
        <v>27</v>
      </c>
      <c r="T937">
        <v>57</v>
      </c>
      <c r="U937" t="s">
        <v>2066</v>
      </c>
      <c r="V937" t="s">
        <v>2057</v>
      </c>
      <c r="W937">
        <v>56.2</v>
      </c>
      <c r="X937">
        <v>18</v>
      </c>
      <c r="Y937">
        <v>0</v>
      </c>
      <c r="Z937">
        <v>3.9</v>
      </c>
      <c r="AA937">
        <f>datos[[#This Row],[mindfulness_minutes_per_day]]/60</f>
        <v>6.5000000000000002E-2</v>
      </c>
    </row>
    <row r="938" spans="1:27" hidden="1" x14ac:dyDescent="0.25">
      <c r="A938" t="s">
        <v>967</v>
      </c>
      <c r="B938">
        <v>44</v>
      </c>
      <c r="C938" t="s">
        <v>29</v>
      </c>
      <c r="D938">
        <v>8.9</v>
      </c>
      <c r="E938">
        <v>5.0999999999999996</v>
      </c>
      <c r="F938">
        <v>1.1000000000000001</v>
      </c>
      <c r="G938">
        <v>0.2</v>
      </c>
      <c r="H938">
        <v>0.7</v>
      </c>
      <c r="I938">
        <v>2.8</v>
      </c>
      <c r="J938">
        <v>1.8</v>
      </c>
      <c r="K938">
        <v>2.1</v>
      </c>
      <c r="L938">
        <v>2.6</v>
      </c>
      <c r="M938">
        <v>7.4</v>
      </c>
      <c r="N938">
        <v>4</v>
      </c>
      <c r="O938">
        <v>2</v>
      </c>
      <c r="P938">
        <v>5</v>
      </c>
      <c r="Q938">
        <v>3.3</v>
      </c>
      <c r="R938">
        <f>datos[[#This Row],[physical_activity_hours_per_week]]/7</f>
        <v>0.47142857142857142</v>
      </c>
      <c r="S938" t="s">
        <v>30</v>
      </c>
      <c r="T938">
        <v>33</v>
      </c>
      <c r="U938" t="s">
        <v>2066</v>
      </c>
      <c r="V938" t="s">
        <v>2057</v>
      </c>
      <c r="W938">
        <v>235.3</v>
      </c>
      <c r="X938">
        <v>10</v>
      </c>
      <c r="Y938">
        <v>15</v>
      </c>
      <c r="Z938">
        <v>0.4</v>
      </c>
      <c r="AA938">
        <f>datos[[#This Row],[mindfulness_minutes_per_day]]/60</f>
        <v>6.6666666666666671E-3</v>
      </c>
    </row>
    <row r="939" spans="1:27" hidden="1" x14ac:dyDescent="0.25">
      <c r="A939" t="s">
        <v>968</v>
      </c>
      <c r="B939">
        <v>62</v>
      </c>
      <c r="C939" t="s">
        <v>26</v>
      </c>
      <c r="D939">
        <v>8.5</v>
      </c>
      <c r="E939">
        <v>2.1</v>
      </c>
      <c r="F939">
        <v>0.6</v>
      </c>
      <c r="G939">
        <v>0.8</v>
      </c>
      <c r="H939">
        <v>0.1</v>
      </c>
      <c r="I939">
        <v>0.3</v>
      </c>
      <c r="J939">
        <v>0.5</v>
      </c>
      <c r="K939">
        <v>2.2999999999999998</v>
      </c>
      <c r="L939">
        <v>0.9</v>
      </c>
      <c r="M939">
        <v>6</v>
      </c>
      <c r="N939">
        <v>8</v>
      </c>
      <c r="O939">
        <v>7</v>
      </c>
      <c r="P939">
        <v>4</v>
      </c>
      <c r="Q939">
        <v>4.4000000000000004</v>
      </c>
      <c r="R939">
        <f>datos[[#This Row],[physical_activity_hours_per_week]]/7</f>
        <v>0.62857142857142867</v>
      </c>
      <c r="S939" t="s">
        <v>34</v>
      </c>
      <c r="T939">
        <v>38</v>
      </c>
      <c r="U939" t="s">
        <v>2066</v>
      </c>
      <c r="V939" t="s">
        <v>2066</v>
      </c>
      <c r="W939">
        <v>142.5</v>
      </c>
      <c r="X939">
        <v>6</v>
      </c>
      <c r="Y939">
        <v>13</v>
      </c>
      <c r="Z939">
        <v>16.7</v>
      </c>
      <c r="AA939">
        <f>datos[[#This Row],[mindfulness_minutes_per_day]]/60</f>
        <v>0.27833333333333332</v>
      </c>
    </row>
    <row r="940" spans="1:27" hidden="1" x14ac:dyDescent="0.25">
      <c r="A940" t="s">
        <v>969</v>
      </c>
      <c r="B940">
        <v>63</v>
      </c>
      <c r="C940" t="s">
        <v>29</v>
      </c>
      <c r="D940">
        <v>5.0999999999999996</v>
      </c>
      <c r="E940">
        <v>4.2</v>
      </c>
      <c r="F940">
        <v>2.4</v>
      </c>
      <c r="G940">
        <v>1.4</v>
      </c>
      <c r="H940">
        <v>1.4</v>
      </c>
      <c r="I940">
        <v>1.3</v>
      </c>
      <c r="J940">
        <v>1.2</v>
      </c>
      <c r="K940">
        <v>2.6</v>
      </c>
      <c r="L940">
        <v>1.9</v>
      </c>
      <c r="M940">
        <v>5</v>
      </c>
      <c r="N940">
        <v>5</v>
      </c>
      <c r="O940">
        <v>8</v>
      </c>
      <c r="P940">
        <v>3</v>
      </c>
      <c r="Q940">
        <v>1.5</v>
      </c>
      <c r="R940">
        <f>datos[[#This Row],[physical_activity_hours_per_week]]/7</f>
        <v>0.21428571428571427</v>
      </c>
      <c r="S940" t="s">
        <v>27</v>
      </c>
      <c r="T940">
        <v>51</v>
      </c>
      <c r="U940" t="s">
        <v>2057</v>
      </c>
      <c r="V940" t="s">
        <v>2057</v>
      </c>
      <c r="W940">
        <v>95.3</v>
      </c>
      <c r="X940">
        <v>10</v>
      </c>
      <c r="Y940">
        <v>4</v>
      </c>
      <c r="Z940">
        <v>10.6</v>
      </c>
      <c r="AA940">
        <f>datos[[#This Row],[mindfulness_minutes_per_day]]/60</f>
        <v>0.17666666666666667</v>
      </c>
    </row>
    <row r="941" spans="1:27" hidden="1" x14ac:dyDescent="0.25">
      <c r="A941" t="s">
        <v>970</v>
      </c>
      <c r="B941">
        <v>31</v>
      </c>
      <c r="C941" t="s">
        <v>26</v>
      </c>
      <c r="D941">
        <v>7.8</v>
      </c>
      <c r="E941">
        <v>0.5</v>
      </c>
      <c r="F941">
        <v>2</v>
      </c>
      <c r="G941">
        <v>1</v>
      </c>
      <c r="H941">
        <v>3.3</v>
      </c>
      <c r="I941">
        <v>1.9</v>
      </c>
      <c r="J941">
        <v>3.1</v>
      </c>
      <c r="K941">
        <v>3</v>
      </c>
      <c r="L941">
        <v>1.3</v>
      </c>
      <c r="M941">
        <v>6.6</v>
      </c>
      <c r="N941">
        <v>10</v>
      </c>
      <c r="O941">
        <v>9</v>
      </c>
      <c r="P941">
        <v>5</v>
      </c>
      <c r="Q941">
        <v>1.6</v>
      </c>
      <c r="R941">
        <f>datos[[#This Row],[physical_activity_hours_per_week]]/7</f>
        <v>0.22857142857142859</v>
      </c>
      <c r="S941" t="s">
        <v>27</v>
      </c>
      <c r="T941">
        <v>75</v>
      </c>
      <c r="U941" t="s">
        <v>2066</v>
      </c>
      <c r="V941" t="s">
        <v>2066</v>
      </c>
      <c r="W941">
        <v>63.4</v>
      </c>
      <c r="X941">
        <v>7</v>
      </c>
      <c r="Y941">
        <v>15</v>
      </c>
      <c r="Z941">
        <v>8.3000000000000007</v>
      </c>
      <c r="AA941">
        <f>datos[[#This Row],[mindfulness_minutes_per_day]]/60</f>
        <v>0.13833333333333334</v>
      </c>
    </row>
    <row r="942" spans="1:27" hidden="1" x14ac:dyDescent="0.25">
      <c r="A942" t="s">
        <v>971</v>
      </c>
      <c r="B942">
        <v>33</v>
      </c>
      <c r="C942" t="s">
        <v>32</v>
      </c>
      <c r="D942">
        <v>6.2</v>
      </c>
      <c r="E942">
        <v>2.8</v>
      </c>
      <c r="F942">
        <v>1.5</v>
      </c>
      <c r="G942">
        <v>1.5</v>
      </c>
      <c r="H942">
        <v>0.4</v>
      </c>
      <c r="I942">
        <v>0</v>
      </c>
      <c r="J942">
        <v>5</v>
      </c>
      <c r="K942">
        <v>0.6</v>
      </c>
      <c r="L942">
        <v>1.5</v>
      </c>
      <c r="M942">
        <v>5.7</v>
      </c>
      <c r="N942">
        <v>10</v>
      </c>
      <c r="O942">
        <v>5</v>
      </c>
      <c r="P942">
        <v>7</v>
      </c>
      <c r="Q942">
        <v>4.8</v>
      </c>
      <c r="R942">
        <f>datos[[#This Row],[physical_activity_hours_per_week]]/7</f>
        <v>0.68571428571428572</v>
      </c>
      <c r="S942" t="s">
        <v>30</v>
      </c>
      <c r="T942">
        <v>73</v>
      </c>
      <c r="U942" t="s">
        <v>2057</v>
      </c>
      <c r="V942" t="s">
        <v>2057</v>
      </c>
      <c r="W942">
        <v>161.1</v>
      </c>
      <c r="X942">
        <v>9</v>
      </c>
      <c r="Y942">
        <v>20</v>
      </c>
      <c r="Z942">
        <v>13</v>
      </c>
      <c r="AA942">
        <f>datos[[#This Row],[mindfulness_minutes_per_day]]/60</f>
        <v>0.21666666666666667</v>
      </c>
    </row>
    <row r="943" spans="1:27" hidden="1" x14ac:dyDescent="0.25">
      <c r="A943" t="s">
        <v>972</v>
      </c>
      <c r="B943">
        <v>17</v>
      </c>
      <c r="C943" t="s">
        <v>29</v>
      </c>
      <c r="D943">
        <v>6.1</v>
      </c>
      <c r="E943">
        <v>3</v>
      </c>
      <c r="F943">
        <v>0.9</v>
      </c>
      <c r="G943">
        <v>1.6</v>
      </c>
      <c r="H943">
        <v>3.3</v>
      </c>
      <c r="I943">
        <v>1.9</v>
      </c>
      <c r="J943">
        <v>2.4</v>
      </c>
      <c r="K943">
        <v>1.2</v>
      </c>
      <c r="L943">
        <v>1.5</v>
      </c>
      <c r="M943">
        <v>7.3</v>
      </c>
      <c r="N943">
        <v>8</v>
      </c>
      <c r="O943">
        <v>3</v>
      </c>
      <c r="P943">
        <v>10</v>
      </c>
      <c r="Q943">
        <v>3.2</v>
      </c>
      <c r="R943">
        <f>datos[[#This Row],[physical_activity_hours_per_week]]/7</f>
        <v>0.45714285714285718</v>
      </c>
      <c r="S943" t="s">
        <v>30</v>
      </c>
      <c r="T943">
        <v>52</v>
      </c>
      <c r="U943" t="s">
        <v>2066</v>
      </c>
      <c r="V943" t="s">
        <v>2066</v>
      </c>
      <c r="W943">
        <v>167.9</v>
      </c>
      <c r="X943">
        <v>10</v>
      </c>
      <c r="Y943">
        <v>10</v>
      </c>
      <c r="Z943">
        <v>11.3</v>
      </c>
      <c r="AA943">
        <f>datos[[#This Row],[mindfulness_minutes_per_day]]/60</f>
        <v>0.18833333333333335</v>
      </c>
    </row>
    <row r="944" spans="1:27" hidden="1" x14ac:dyDescent="0.25">
      <c r="A944" t="s">
        <v>973</v>
      </c>
      <c r="B944">
        <v>30</v>
      </c>
      <c r="C944" t="s">
        <v>26</v>
      </c>
      <c r="D944">
        <v>5.8</v>
      </c>
      <c r="E944">
        <v>2.7</v>
      </c>
      <c r="F944">
        <v>1.6</v>
      </c>
      <c r="G944">
        <v>2</v>
      </c>
      <c r="H944">
        <v>1.7</v>
      </c>
      <c r="I944">
        <v>4.0999999999999996</v>
      </c>
      <c r="J944">
        <v>0.4</v>
      </c>
      <c r="K944">
        <v>2.2000000000000002</v>
      </c>
      <c r="L944">
        <v>1.7</v>
      </c>
      <c r="M944">
        <v>8.3000000000000007</v>
      </c>
      <c r="N944">
        <v>6</v>
      </c>
      <c r="O944">
        <v>1</v>
      </c>
      <c r="P944">
        <v>2</v>
      </c>
      <c r="Q944">
        <v>3.3</v>
      </c>
      <c r="R944">
        <f>datos[[#This Row],[physical_activity_hours_per_week]]/7</f>
        <v>0.47142857142857142</v>
      </c>
      <c r="S944" t="s">
        <v>27</v>
      </c>
      <c r="T944">
        <v>76</v>
      </c>
      <c r="U944" t="s">
        <v>2057</v>
      </c>
      <c r="V944" t="s">
        <v>2066</v>
      </c>
      <c r="W944">
        <v>170.6</v>
      </c>
      <c r="X944">
        <v>0</v>
      </c>
      <c r="Y944">
        <v>17</v>
      </c>
      <c r="Z944">
        <v>10.7</v>
      </c>
      <c r="AA944">
        <f>datos[[#This Row],[mindfulness_minutes_per_day]]/60</f>
        <v>0.17833333333333332</v>
      </c>
    </row>
    <row r="945" spans="1:27" hidden="1" x14ac:dyDescent="0.25">
      <c r="A945" t="s">
        <v>974</v>
      </c>
      <c r="B945">
        <v>40</v>
      </c>
      <c r="C945" t="s">
        <v>29</v>
      </c>
      <c r="D945">
        <v>9.5</v>
      </c>
      <c r="E945">
        <v>2.4</v>
      </c>
      <c r="F945">
        <v>1.4</v>
      </c>
      <c r="G945">
        <v>0.7</v>
      </c>
      <c r="H945">
        <v>1.4</v>
      </c>
      <c r="I945">
        <v>2.5</v>
      </c>
      <c r="J945">
        <v>1.7</v>
      </c>
      <c r="K945">
        <v>0.2</v>
      </c>
      <c r="L945">
        <v>1.2</v>
      </c>
      <c r="M945">
        <v>4.2</v>
      </c>
      <c r="N945">
        <v>10</v>
      </c>
      <c r="O945">
        <v>8</v>
      </c>
      <c r="P945">
        <v>6</v>
      </c>
      <c r="Q945">
        <v>1.6</v>
      </c>
      <c r="R945">
        <f>datos[[#This Row],[physical_activity_hours_per_week]]/7</f>
        <v>0.22857142857142859</v>
      </c>
      <c r="S945" t="s">
        <v>27</v>
      </c>
      <c r="T945">
        <v>62</v>
      </c>
      <c r="U945" t="s">
        <v>2057</v>
      </c>
      <c r="V945" t="s">
        <v>2066</v>
      </c>
      <c r="W945">
        <v>203.5</v>
      </c>
      <c r="X945">
        <v>19</v>
      </c>
      <c r="Y945">
        <v>6</v>
      </c>
      <c r="Z945">
        <v>0</v>
      </c>
      <c r="AA945">
        <f>datos[[#This Row],[mindfulness_minutes_per_day]]/60</f>
        <v>0</v>
      </c>
    </row>
    <row r="946" spans="1:27" hidden="1" x14ac:dyDescent="0.25">
      <c r="A946" t="s">
        <v>975</v>
      </c>
      <c r="B946">
        <v>54</v>
      </c>
      <c r="C946" t="s">
        <v>26</v>
      </c>
      <c r="D946">
        <v>8.6999999999999993</v>
      </c>
      <c r="E946">
        <v>2</v>
      </c>
      <c r="F946">
        <v>3.6</v>
      </c>
      <c r="G946">
        <v>1</v>
      </c>
      <c r="H946">
        <v>1.2</v>
      </c>
      <c r="I946">
        <v>1.2</v>
      </c>
      <c r="J946">
        <v>2.1</v>
      </c>
      <c r="K946">
        <v>2.7</v>
      </c>
      <c r="L946">
        <v>0</v>
      </c>
      <c r="M946">
        <v>5.7</v>
      </c>
      <c r="N946">
        <v>5</v>
      </c>
      <c r="O946">
        <v>6</v>
      </c>
      <c r="P946">
        <v>4</v>
      </c>
      <c r="Q946">
        <v>2.2000000000000002</v>
      </c>
      <c r="R946">
        <f>datos[[#This Row],[physical_activity_hours_per_week]]/7</f>
        <v>0.31428571428571433</v>
      </c>
      <c r="S946" t="s">
        <v>30</v>
      </c>
      <c r="T946">
        <v>44</v>
      </c>
      <c r="U946" t="s">
        <v>2057</v>
      </c>
      <c r="V946" t="s">
        <v>2057</v>
      </c>
      <c r="W946">
        <v>194.8</v>
      </c>
      <c r="X946">
        <v>9</v>
      </c>
      <c r="Y946">
        <v>7</v>
      </c>
      <c r="Z946">
        <v>1.8</v>
      </c>
      <c r="AA946">
        <f>datos[[#This Row],[mindfulness_minutes_per_day]]/60</f>
        <v>3.0000000000000002E-2</v>
      </c>
    </row>
    <row r="947" spans="1:27" hidden="1" x14ac:dyDescent="0.25">
      <c r="A947" t="s">
        <v>976</v>
      </c>
      <c r="B947">
        <v>34</v>
      </c>
      <c r="C947" t="s">
        <v>26</v>
      </c>
      <c r="D947">
        <v>7.5</v>
      </c>
      <c r="E947">
        <v>4.0999999999999996</v>
      </c>
      <c r="F947">
        <v>3</v>
      </c>
      <c r="G947">
        <v>0.8</v>
      </c>
      <c r="H947">
        <v>0.7</v>
      </c>
      <c r="I947">
        <v>1.4</v>
      </c>
      <c r="J947">
        <v>2.9</v>
      </c>
      <c r="K947">
        <v>3.6</v>
      </c>
      <c r="L947">
        <v>1.4</v>
      </c>
      <c r="M947">
        <v>6.7</v>
      </c>
      <c r="N947">
        <v>4</v>
      </c>
      <c r="O947">
        <v>5</v>
      </c>
      <c r="P947">
        <v>2</v>
      </c>
      <c r="Q947">
        <v>3.6</v>
      </c>
      <c r="R947">
        <f>datos[[#This Row],[physical_activity_hours_per_week]]/7</f>
        <v>0.51428571428571435</v>
      </c>
      <c r="S947" t="s">
        <v>34</v>
      </c>
      <c r="T947">
        <v>44</v>
      </c>
      <c r="U947" t="s">
        <v>2066</v>
      </c>
      <c r="V947" t="s">
        <v>2066</v>
      </c>
      <c r="W947">
        <v>85.6</v>
      </c>
      <c r="X947">
        <v>6</v>
      </c>
      <c r="Y947">
        <v>16</v>
      </c>
      <c r="Z947">
        <v>16</v>
      </c>
      <c r="AA947">
        <f>datos[[#This Row],[mindfulness_minutes_per_day]]/60</f>
        <v>0.26666666666666666</v>
      </c>
    </row>
    <row r="948" spans="1:27" hidden="1" x14ac:dyDescent="0.25">
      <c r="A948" t="s">
        <v>977</v>
      </c>
      <c r="B948">
        <v>33</v>
      </c>
      <c r="C948" t="s">
        <v>26</v>
      </c>
      <c r="D948">
        <v>5.7</v>
      </c>
      <c r="E948">
        <v>4.5</v>
      </c>
      <c r="F948">
        <v>1.3</v>
      </c>
      <c r="G948">
        <v>0</v>
      </c>
      <c r="H948">
        <v>1.8</v>
      </c>
      <c r="I948">
        <v>2.4</v>
      </c>
      <c r="J948">
        <v>3</v>
      </c>
      <c r="K948">
        <v>4.3</v>
      </c>
      <c r="L948">
        <v>1.6</v>
      </c>
      <c r="M948">
        <v>6.4</v>
      </c>
      <c r="N948">
        <v>10</v>
      </c>
      <c r="O948">
        <v>7</v>
      </c>
      <c r="P948">
        <v>1</v>
      </c>
      <c r="Q948">
        <v>2.4</v>
      </c>
      <c r="R948">
        <f>datos[[#This Row],[physical_activity_hours_per_week]]/7</f>
        <v>0.34285714285714286</v>
      </c>
      <c r="S948" t="s">
        <v>30</v>
      </c>
      <c r="T948">
        <v>33</v>
      </c>
      <c r="U948" t="s">
        <v>2057</v>
      </c>
      <c r="V948" t="s">
        <v>2066</v>
      </c>
      <c r="W948">
        <v>95.6</v>
      </c>
      <c r="X948">
        <v>2</v>
      </c>
      <c r="Y948">
        <v>13</v>
      </c>
      <c r="Z948">
        <v>14.5</v>
      </c>
      <c r="AA948">
        <f>datos[[#This Row],[mindfulness_minutes_per_day]]/60</f>
        <v>0.24166666666666667</v>
      </c>
    </row>
    <row r="949" spans="1:27" hidden="1" x14ac:dyDescent="0.25">
      <c r="A949" t="s">
        <v>978</v>
      </c>
      <c r="B949">
        <v>18</v>
      </c>
      <c r="C949" t="s">
        <v>29</v>
      </c>
      <c r="D949">
        <v>6.1</v>
      </c>
      <c r="E949">
        <v>2.9</v>
      </c>
      <c r="F949">
        <v>2.2000000000000002</v>
      </c>
      <c r="G949">
        <v>1.4</v>
      </c>
      <c r="H949">
        <v>2</v>
      </c>
      <c r="I949">
        <v>1.4</v>
      </c>
      <c r="J949">
        <v>3.6</v>
      </c>
      <c r="K949">
        <v>2.6</v>
      </c>
      <c r="L949">
        <v>1.2</v>
      </c>
      <c r="M949">
        <v>8</v>
      </c>
      <c r="N949">
        <v>9</v>
      </c>
      <c r="O949">
        <v>5</v>
      </c>
      <c r="P949">
        <v>8</v>
      </c>
      <c r="Q949">
        <v>1.3</v>
      </c>
      <c r="R949">
        <f>datos[[#This Row],[physical_activity_hours_per_week]]/7</f>
        <v>0.18571428571428572</v>
      </c>
      <c r="S949" t="s">
        <v>34</v>
      </c>
      <c r="T949">
        <v>64</v>
      </c>
      <c r="U949" t="s">
        <v>2066</v>
      </c>
      <c r="V949" t="s">
        <v>2066</v>
      </c>
      <c r="W949">
        <v>198.7</v>
      </c>
      <c r="X949">
        <v>18</v>
      </c>
      <c r="Y949">
        <v>16</v>
      </c>
      <c r="Z949">
        <v>13.1</v>
      </c>
      <c r="AA949">
        <f>datos[[#This Row],[mindfulness_minutes_per_day]]/60</f>
        <v>0.21833333333333332</v>
      </c>
    </row>
    <row r="950" spans="1:27" hidden="1" x14ac:dyDescent="0.25">
      <c r="A950" t="s">
        <v>979</v>
      </c>
      <c r="B950">
        <v>13</v>
      </c>
      <c r="C950" t="s">
        <v>29</v>
      </c>
      <c r="D950">
        <v>7.1</v>
      </c>
      <c r="E950">
        <v>1.4</v>
      </c>
      <c r="F950">
        <v>2.9</v>
      </c>
      <c r="G950">
        <v>1.3</v>
      </c>
      <c r="H950">
        <v>0</v>
      </c>
      <c r="I950">
        <v>2.6</v>
      </c>
      <c r="J950">
        <v>2</v>
      </c>
      <c r="K950">
        <v>5</v>
      </c>
      <c r="L950">
        <v>1.6</v>
      </c>
      <c r="M950">
        <v>6.5</v>
      </c>
      <c r="N950">
        <v>10</v>
      </c>
      <c r="O950">
        <v>4</v>
      </c>
      <c r="P950">
        <v>5</v>
      </c>
      <c r="Q950">
        <v>1.3</v>
      </c>
      <c r="R950">
        <f>datos[[#This Row],[physical_activity_hours_per_week]]/7</f>
        <v>0.18571428571428572</v>
      </c>
      <c r="S950" t="s">
        <v>30</v>
      </c>
      <c r="T950">
        <v>63</v>
      </c>
      <c r="U950" t="s">
        <v>2066</v>
      </c>
      <c r="V950" t="s">
        <v>2057</v>
      </c>
      <c r="W950">
        <v>119.1</v>
      </c>
      <c r="X950">
        <v>3</v>
      </c>
      <c r="Y950">
        <v>11</v>
      </c>
      <c r="Z950">
        <v>5.3</v>
      </c>
      <c r="AA950">
        <f>datos[[#This Row],[mindfulness_minutes_per_day]]/60</f>
        <v>8.8333333333333333E-2</v>
      </c>
    </row>
    <row r="951" spans="1:27" hidden="1" x14ac:dyDescent="0.25">
      <c r="A951" t="s">
        <v>980</v>
      </c>
      <c r="B951">
        <v>17</v>
      </c>
      <c r="C951" t="s">
        <v>29</v>
      </c>
      <c r="D951">
        <v>5</v>
      </c>
      <c r="E951">
        <v>5.7</v>
      </c>
      <c r="F951">
        <v>1.3</v>
      </c>
      <c r="G951">
        <v>0.7</v>
      </c>
      <c r="H951">
        <v>4</v>
      </c>
      <c r="I951">
        <v>1.4</v>
      </c>
      <c r="J951">
        <v>2</v>
      </c>
      <c r="K951">
        <v>2.5</v>
      </c>
      <c r="L951">
        <v>1.1000000000000001</v>
      </c>
      <c r="M951">
        <v>6.7</v>
      </c>
      <c r="N951">
        <v>5</v>
      </c>
      <c r="O951">
        <v>5</v>
      </c>
      <c r="P951">
        <v>10</v>
      </c>
      <c r="Q951">
        <v>1.7</v>
      </c>
      <c r="R951">
        <f>datos[[#This Row],[physical_activity_hours_per_week]]/7</f>
        <v>0.24285714285714285</v>
      </c>
      <c r="S951" t="s">
        <v>34</v>
      </c>
      <c r="T951">
        <v>73</v>
      </c>
      <c r="U951" t="s">
        <v>2057</v>
      </c>
      <c r="V951" t="s">
        <v>2057</v>
      </c>
      <c r="W951">
        <v>76.7</v>
      </c>
      <c r="X951">
        <v>5</v>
      </c>
      <c r="Y951">
        <v>17</v>
      </c>
      <c r="Z951">
        <v>16.100000000000001</v>
      </c>
      <c r="AA951">
        <f>datos[[#This Row],[mindfulness_minutes_per_day]]/60</f>
        <v>0.26833333333333337</v>
      </c>
    </row>
    <row r="952" spans="1:27" hidden="1" x14ac:dyDescent="0.25">
      <c r="A952" t="s">
        <v>981</v>
      </c>
      <c r="B952">
        <v>53</v>
      </c>
      <c r="C952" t="s">
        <v>29</v>
      </c>
      <c r="D952">
        <v>7.9</v>
      </c>
      <c r="E952">
        <v>1.7</v>
      </c>
      <c r="F952">
        <v>0.6</v>
      </c>
      <c r="G952">
        <v>0.2</v>
      </c>
      <c r="H952">
        <v>0</v>
      </c>
      <c r="I952">
        <v>0.8</v>
      </c>
      <c r="J952">
        <v>0</v>
      </c>
      <c r="K952">
        <v>0.9</v>
      </c>
      <c r="L952">
        <v>0.9</v>
      </c>
      <c r="M952">
        <v>7</v>
      </c>
      <c r="N952">
        <v>10</v>
      </c>
      <c r="O952">
        <v>7</v>
      </c>
      <c r="P952">
        <v>2</v>
      </c>
      <c r="Q952">
        <v>2.2999999999999998</v>
      </c>
      <c r="R952">
        <f>datos[[#This Row],[physical_activity_hours_per_week]]/7</f>
        <v>0.32857142857142857</v>
      </c>
      <c r="S952" t="s">
        <v>30</v>
      </c>
      <c r="T952">
        <v>57</v>
      </c>
      <c r="U952" t="s">
        <v>2066</v>
      </c>
      <c r="V952" t="s">
        <v>2057</v>
      </c>
      <c r="W952">
        <v>81.3</v>
      </c>
      <c r="X952">
        <v>0</v>
      </c>
      <c r="Y952">
        <v>0</v>
      </c>
      <c r="Z952">
        <v>7</v>
      </c>
      <c r="AA952">
        <f>datos[[#This Row],[mindfulness_minutes_per_day]]/60</f>
        <v>0.11666666666666667</v>
      </c>
    </row>
    <row r="953" spans="1:27" x14ac:dyDescent="0.25">
      <c r="A953" t="s">
        <v>982</v>
      </c>
      <c r="B953">
        <v>24</v>
      </c>
      <c r="C953" t="s">
        <v>29</v>
      </c>
      <c r="D953">
        <v>4.2</v>
      </c>
      <c r="E953">
        <v>0.8</v>
      </c>
      <c r="F953">
        <v>0.2</v>
      </c>
      <c r="G953">
        <v>0.8</v>
      </c>
      <c r="H953">
        <v>1</v>
      </c>
      <c r="I953">
        <v>3.4</v>
      </c>
      <c r="J953">
        <v>0.8</v>
      </c>
      <c r="K953">
        <v>2.4</v>
      </c>
      <c r="L953">
        <v>2.6</v>
      </c>
      <c r="M953">
        <v>5.7</v>
      </c>
      <c r="N953">
        <v>6</v>
      </c>
      <c r="O953">
        <v>6</v>
      </c>
      <c r="P953">
        <v>8</v>
      </c>
      <c r="Q953">
        <v>2.4</v>
      </c>
      <c r="R953">
        <f>datos[[#This Row],[physical_activity_hours_per_week]]/7</f>
        <v>0.34285714285714286</v>
      </c>
      <c r="S953" t="s">
        <v>34</v>
      </c>
      <c r="T953">
        <v>80</v>
      </c>
      <c r="U953" t="s">
        <v>2066</v>
      </c>
      <c r="V953" t="s">
        <v>2057</v>
      </c>
      <c r="W953">
        <v>196.8</v>
      </c>
      <c r="X953">
        <v>3</v>
      </c>
      <c r="Y953">
        <v>6</v>
      </c>
      <c r="Z953">
        <v>20.399999999999999</v>
      </c>
      <c r="AA953">
        <f>datos[[#This Row],[mindfulness_minutes_per_day]]/60</f>
        <v>0.33999999999999997</v>
      </c>
    </row>
    <row r="954" spans="1:27" hidden="1" x14ac:dyDescent="0.25">
      <c r="A954" t="s">
        <v>983</v>
      </c>
      <c r="B954">
        <v>38</v>
      </c>
      <c r="C954" t="s">
        <v>29</v>
      </c>
      <c r="D954">
        <v>6.8</v>
      </c>
      <c r="E954">
        <v>0</v>
      </c>
      <c r="F954">
        <v>3.3</v>
      </c>
      <c r="G954">
        <v>1.4</v>
      </c>
      <c r="H954">
        <v>0</v>
      </c>
      <c r="I954">
        <v>2.9</v>
      </c>
      <c r="J954">
        <v>0.4</v>
      </c>
      <c r="K954">
        <v>2.2000000000000002</v>
      </c>
      <c r="L954">
        <v>3.5</v>
      </c>
      <c r="M954">
        <v>7.1</v>
      </c>
      <c r="N954">
        <v>7</v>
      </c>
      <c r="O954">
        <v>10</v>
      </c>
      <c r="P954">
        <v>3</v>
      </c>
      <c r="Q954">
        <v>6.1</v>
      </c>
      <c r="R954">
        <f>datos[[#This Row],[physical_activity_hours_per_week]]/7</f>
        <v>0.87142857142857133</v>
      </c>
      <c r="S954" t="s">
        <v>27</v>
      </c>
      <c r="T954">
        <v>55</v>
      </c>
      <c r="U954" t="s">
        <v>2066</v>
      </c>
      <c r="V954" t="s">
        <v>2057</v>
      </c>
      <c r="W954">
        <v>196</v>
      </c>
      <c r="X954">
        <v>6</v>
      </c>
      <c r="Y954">
        <v>5</v>
      </c>
      <c r="Z954">
        <v>4</v>
      </c>
      <c r="AA954">
        <f>datos[[#This Row],[mindfulness_minutes_per_day]]/60</f>
        <v>6.6666666666666666E-2</v>
      </c>
    </row>
    <row r="955" spans="1:27" hidden="1" x14ac:dyDescent="0.25">
      <c r="A955" t="s">
        <v>984</v>
      </c>
      <c r="B955">
        <v>58</v>
      </c>
      <c r="C955" t="s">
        <v>29</v>
      </c>
      <c r="D955">
        <v>1.4</v>
      </c>
      <c r="E955">
        <v>3.1</v>
      </c>
      <c r="F955">
        <v>1.8</v>
      </c>
      <c r="G955">
        <v>1.7</v>
      </c>
      <c r="H955">
        <v>1.2</v>
      </c>
      <c r="I955">
        <v>0</v>
      </c>
      <c r="J955">
        <v>1</v>
      </c>
      <c r="K955">
        <v>3.2</v>
      </c>
      <c r="L955">
        <v>2.1</v>
      </c>
      <c r="M955">
        <v>7</v>
      </c>
      <c r="N955">
        <v>1</v>
      </c>
      <c r="O955">
        <v>10</v>
      </c>
      <c r="P955">
        <v>7</v>
      </c>
      <c r="Q955">
        <v>4.8</v>
      </c>
      <c r="R955">
        <f>datos[[#This Row],[physical_activity_hours_per_week]]/7</f>
        <v>0.68571428571428572</v>
      </c>
      <c r="S955" t="s">
        <v>34</v>
      </c>
      <c r="T955">
        <v>43</v>
      </c>
      <c r="U955" t="s">
        <v>2066</v>
      </c>
      <c r="V955" t="s">
        <v>2066</v>
      </c>
      <c r="W955">
        <v>156.4</v>
      </c>
      <c r="X955">
        <v>10</v>
      </c>
      <c r="Y955">
        <v>14</v>
      </c>
      <c r="Z955">
        <v>5.8</v>
      </c>
      <c r="AA955">
        <f>datos[[#This Row],[mindfulness_minutes_per_day]]/60</f>
        <v>9.6666666666666665E-2</v>
      </c>
    </row>
    <row r="956" spans="1:27" hidden="1" x14ac:dyDescent="0.25">
      <c r="A956" t="s">
        <v>985</v>
      </c>
      <c r="B956">
        <v>46</v>
      </c>
      <c r="C956" t="s">
        <v>29</v>
      </c>
      <c r="D956">
        <v>4.9000000000000004</v>
      </c>
      <c r="E956">
        <v>2.7</v>
      </c>
      <c r="F956">
        <v>2.2999999999999998</v>
      </c>
      <c r="G956">
        <v>0.6</v>
      </c>
      <c r="H956">
        <v>1</v>
      </c>
      <c r="I956">
        <v>1.6</v>
      </c>
      <c r="J956">
        <v>0.6</v>
      </c>
      <c r="K956">
        <v>2.9</v>
      </c>
      <c r="L956">
        <v>0.6</v>
      </c>
      <c r="M956">
        <v>6.6</v>
      </c>
      <c r="N956">
        <v>9</v>
      </c>
      <c r="O956">
        <v>9</v>
      </c>
      <c r="P956">
        <v>2</v>
      </c>
      <c r="Q956">
        <v>3.6</v>
      </c>
      <c r="R956">
        <f>datos[[#This Row],[physical_activity_hours_per_week]]/7</f>
        <v>0.51428571428571435</v>
      </c>
      <c r="S956" t="s">
        <v>27</v>
      </c>
      <c r="T956">
        <v>60</v>
      </c>
      <c r="U956" t="s">
        <v>2066</v>
      </c>
      <c r="V956" t="s">
        <v>2057</v>
      </c>
      <c r="W956">
        <v>102.9</v>
      </c>
      <c r="X956">
        <v>5</v>
      </c>
      <c r="Y956">
        <v>17</v>
      </c>
      <c r="Z956">
        <v>8.8000000000000007</v>
      </c>
      <c r="AA956">
        <f>datos[[#This Row],[mindfulness_minutes_per_day]]/60</f>
        <v>0.14666666666666667</v>
      </c>
    </row>
    <row r="957" spans="1:27" hidden="1" x14ac:dyDescent="0.25">
      <c r="A957" t="s">
        <v>986</v>
      </c>
      <c r="B957">
        <v>61</v>
      </c>
      <c r="C957" t="s">
        <v>26</v>
      </c>
      <c r="D957">
        <v>10.199999999999999</v>
      </c>
      <c r="E957">
        <v>4.5</v>
      </c>
      <c r="F957">
        <v>1.4</v>
      </c>
      <c r="G957">
        <v>1.6</v>
      </c>
      <c r="H957">
        <v>1</v>
      </c>
      <c r="I957">
        <v>3.3</v>
      </c>
      <c r="J957">
        <v>0.7</v>
      </c>
      <c r="K957">
        <v>2.8</v>
      </c>
      <c r="L957">
        <v>1.4</v>
      </c>
      <c r="M957">
        <v>4.2</v>
      </c>
      <c r="N957">
        <v>8</v>
      </c>
      <c r="O957">
        <v>10</v>
      </c>
      <c r="P957">
        <v>7</v>
      </c>
      <c r="Q957">
        <v>6.7</v>
      </c>
      <c r="R957">
        <f>datos[[#This Row],[physical_activity_hours_per_week]]/7</f>
        <v>0.95714285714285718</v>
      </c>
      <c r="S957" t="s">
        <v>27</v>
      </c>
      <c r="T957">
        <v>79</v>
      </c>
      <c r="U957" t="s">
        <v>2057</v>
      </c>
      <c r="V957" t="s">
        <v>2066</v>
      </c>
      <c r="W957">
        <v>146.9</v>
      </c>
      <c r="X957">
        <v>4</v>
      </c>
      <c r="Y957">
        <v>10</v>
      </c>
      <c r="Z957">
        <v>16.8</v>
      </c>
      <c r="AA957">
        <f>datos[[#This Row],[mindfulness_minutes_per_day]]/60</f>
        <v>0.28000000000000003</v>
      </c>
    </row>
    <row r="958" spans="1:27" hidden="1" x14ac:dyDescent="0.25">
      <c r="A958" t="s">
        <v>987</v>
      </c>
      <c r="B958">
        <v>26</v>
      </c>
      <c r="C958" t="s">
        <v>26</v>
      </c>
      <c r="D958">
        <v>8.1</v>
      </c>
      <c r="E958">
        <v>3.9</v>
      </c>
      <c r="F958">
        <v>0.7</v>
      </c>
      <c r="G958">
        <v>1.3</v>
      </c>
      <c r="H958">
        <v>1.8</v>
      </c>
      <c r="I958">
        <v>1.8</v>
      </c>
      <c r="J958">
        <v>3.3</v>
      </c>
      <c r="K958">
        <v>3.8</v>
      </c>
      <c r="L958">
        <v>1.4</v>
      </c>
      <c r="M958">
        <v>5.6</v>
      </c>
      <c r="N958">
        <v>5</v>
      </c>
      <c r="O958">
        <v>2</v>
      </c>
      <c r="P958">
        <v>4</v>
      </c>
      <c r="Q958">
        <v>2.8</v>
      </c>
      <c r="R958">
        <f>datos[[#This Row],[physical_activity_hours_per_week]]/7</f>
        <v>0.39999999999999997</v>
      </c>
      <c r="S958" t="s">
        <v>30</v>
      </c>
      <c r="T958">
        <v>58</v>
      </c>
      <c r="U958" t="s">
        <v>2066</v>
      </c>
      <c r="V958" t="s">
        <v>2057</v>
      </c>
      <c r="W958">
        <v>142</v>
      </c>
      <c r="X958">
        <v>11</v>
      </c>
      <c r="Y958">
        <v>16</v>
      </c>
      <c r="Z958">
        <v>9.6999999999999993</v>
      </c>
      <c r="AA958">
        <f>datos[[#This Row],[mindfulness_minutes_per_day]]/60</f>
        <v>0.16166666666666665</v>
      </c>
    </row>
    <row r="959" spans="1:27" hidden="1" x14ac:dyDescent="0.25">
      <c r="A959" t="s">
        <v>988</v>
      </c>
      <c r="B959">
        <v>38</v>
      </c>
      <c r="C959" t="s">
        <v>29</v>
      </c>
      <c r="D959">
        <v>9.1</v>
      </c>
      <c r="E959">
        <v>3.4</v>
      </c>
      <c r="F959">
        <v>0.9</v>
      </c>
      <c r="G959">
        <v>1.2</v>
      </c>
      <c r="H959">
        <v>1.3</v>
      </c>
      <c r="I959">
        <v>1.3</v>
      </c>
      <c r="J959">
        <v>0</v>
      </c>
      <c r="K959">
        <v>1.9</v>
      </c>
      <c r="L959">
        <v>1.9</v>
      </c>
      <c r="M959">
        <v>6.7</v>
      </c>
      <c r="N959">
        <v>3</v>
      </c>
      <c r="O959">
        <v>7</v>
      </c>
      <c r="P959">
        <v>10</v>
      </c>
      <c r="Q959">
        <v>4</v>
      </c>
      <c r="R959">
        <f>datos[[#This Row],[physical_activity_hours_per_week]]/7</f>
        <v>0.5714285714285714</v>
      </c>
      <c r="S959" t="s">
        <v>27</v>
      </c>
      <c r="T959">
        <v>58</v>
      </c>
      <c r="U959" t="s">
        <v>2057</v>
      </c>
      <c r="V959" t="s">
        <v>2057</v>
      </c>
      <c r="W959">
        <v>128</v>
      </c>
      <c r="X959">
        <v>1</v>
      </c>
      <c r="Y959">
        <v>0</v>
      </c>
      <c r="Z959">
        <v>10.3</v>
      </c>
      <c r="AA959">
        <f>datos[[#This Row],[mindfulness_minutes_per_day]]/60</f>
        <v>0.17166666666666669</v>
      </c>
    </row>
    <row r="960" spans="1:27" hidden="1" x14ac:dyDescent="0.25">
      <c r="A960" t="s">
        <v>989</v>
      </c>
      <c r="B960">
        <v>57</v>
      </c>
      <c r="C960" t="s">
        <v>29</v>
      </c>
      <c r="D960">
        <v>4.7</v>
      </c>
      <c r="E960">
        <v>2.6</v>
      </c>
      <c r="F960">
        <v>0.7</v>
      </c>
      <c r="G960">
        <v>0.4</v>
      </c>
      <c r="H960">
        <v>2</v>
      </c>
      <c r="I960">
        <v>1.7</v>
      </c>
      <c r="J960">
        <v>1.8</v>
      </c>
      <c r="K960">
        <v>3.2</v>
      </c>
      <c r="L960">
        <v>1.4</v>
      </c>
      <c r="M960">
        <v>6.4</v>
      </c>
      <c r="N960">
        <v>5</v>
      </c>
      <c r="O960">
        <v>1</v>
      </c>
      <c r="P960">
        <v>1</v>
      </c>
      <c r="Q960">
        <v>3.7</v>
      </c>
      <c r="R960">
        <f>datos[[#This Row],[physical_activity_hours_per_week]]/7</f>
        <v>0.52857142857142858</v>
      </c>
      <c r="S960" t="s">
        <v>27</v>
      </c>
      <c r="T960">
        <v>32</v>
      </c>
      <c r="U960" t="s">
        <v>2057</v>
      </c>
      <c r="V960" t="s">
        <v>2057</v>
      </c>
      <c r="W960">
        <v>184.2</v>
      </c>
      <c r="X960">
        <v>17</v>
      </c>
      <c r="Y960">
        <v>1</v>
      </c>
      <c r="Z960">
        <v>6.9</v>
      </c>
      <c r="AA960">
        <f>datos[[#This Row],[mindfulness_minutes_per_day]]/60</f>
        <v>0.115</v>
      </c>
    </row>
    <row r="961" spans="1:27" hidden="1" x14ac:dyDescent="0.25">
      <c r="A961" t="s">
        <v>990</v>
      </c>
      <c r="B961">
        <v>39</v>
      </c>
      <c r="C961" t="s">
        <v>29</v>
      </c>
      <c r="D961">
        <v>6.2</v>
      </c>
      <c r="E961">
        <v>4.7</v>
      </c>
      <c r="F961">
        <v>2.8</v>
      </c>
      <c r="G961">
        <v>0.4</v>
      </c>
      <c r="H961">
        <v>0.3</v>
      </c>
      <c r="I961">
        <v>2.1</v>
      </c>
      <c r="J961">
        <v>3</v>
      </c>
      <c r="K961">
        <v>2.9</v>
      </c>
      <c r="L961">
        <v>1.8</v>
      </c>
      <c r="M961">
        <v>7.4</v>
      </c>
      <c r="N961">
        <v>5</v>
      </c>
      <c r="O961">
        <v>8</v>
      </c>
      <c r="P961">
        <v>5</v>
      </c>
      <c r="Q961">
        <v>3.9</v>
      </c>
      <c r="R961">
        <f>datos[[#This Row],[physical_activity_hours_per_week]]/7</f>
        <v>0.55714285714285716</v>
      </c>
      <c r="S961" t="s">
        <v>34</v>
      </c>
      <c r="T961">
        <v>21</v>
      </c>
      <c r="U961" t="s">
        <v>2066</v>
      </c>
      <c r="V961" t="s">
        <v>2057</v>
      </c>
      <c r="W961">
        <v>126</v>
      </c>
      <c r="X961">
        <v>8</v>
      </c>
      <c r="Y961">
        <v>6</v>
      </c>
      <c r="Z961">
        <v>12.1</v>
      </c>
      <c r="AA961">
        <f>datos[[#This Row],[mindfulness_minutes_per_day]]/60</f>
        <v>0.20166666666666666</v>
      </c>
    </row>
    <row r="962" spans="1:27" hidden="1" x14ac:dyDescent="0.25">
      <c r="A962" t="s">
        <v>991</v>
      </c>
      <c r="B962">
        <v>21</v>
      </c>
      <c r="C962" t="s">
        <v>32</v>
      </c>
      <c r="D962">
        <v>8.6</v>
      </c>
      <c r="E962">
        <v>5.8</v>
      </c>
      <c r="F962">
        <v>3.5</v>
      </c>
      <c r="G962">
        <v>0.6</v>
      </c>
      <c r="H962">
        <v>1.6</v>
      </c>
      <c r="I962">
        <v>1.8</v>
      </c>
      <c r="J962">
        <v>1.6</v>
      </c>
      <c r="K962">
        <v>2.6</v>
      </c>
      <c r="L962">
        <v>3</v>
      </c>
      <c r="M962">
        <v>7.4</v>
      </c>
      <c r="N962">
        <v>9</v>
      </c>
      <c r="O962">
        <v>4</v>
      </c>
      <c r="P962">
        <v>4</v>
      </c>
      <c r="Q962">
        <v>1.5</v>
      </c>
      <c r="R962">
        <f>datos[[#This Row],[physical_activity_hours_per_week]]/7</f>
        <v>0.21428571428571427</v>
      </c>
      <c r="S962" t="s">
        <v>30</v>
      </c>
      <c r="T962">
        <v>53</v>
      </c>
      <c r="U962" t="s">
        <v>2057</v>
      </c>
      <c r="V962" t="s">
        <v>2066</v>
      </c>
      <c r="W962">
        <v>177</v>
      </c>
      <c r="X962">
        <v>13</v>
      </c>
      <c r="Y962">
        <v>9</v>
      </c>
      <c r="Z962">
        <v>9.4</v>
      </c>
      <c r="AA962">
        <f>datos[[#This Row],[mindfulness_minutes_per_day]]/60</f>
        <v>0.15666666666666668</v>
      </c>
    </row>
    <row r="963" spans="1:27" hidden="1" x14ac:dyDescent="0.25">
      <c r="A963" t="s">
        <v>992</v>
      </c>
      <c r="B963">
        <v>38</v>
      </c>
      <c r="C963" t="s">
        <v>29</v>
      </c>
      <c r="D963">
        <v>7.3</v>
      </c>
      <c r="E963">
        <v>4.5</v>
      </c>
      <c r="F963">
        <v>2</v>
      </c>
      <c r="G963">
        <v>0.8</v>
      </c>
      <c r="H963">
        <v>0.9</v>
      </c>
      <c r="I963">
        <v>1.9</v>
      </c>
      <c r="J963">
        <v>3.6</v>
      </c>
      <c r="K963">
        <v>2.4</v>
      </c>
      <c r="L963">
        <v>0</v>
      </c>
      <c r="M963">
        <v>6.9</v>
      </c>
      <c r="N963">
        <v>7</v>
      </c>
      <c r="O963">
        <v>8</v>
      </c>
      <c r="P963">
        <v>8</v>
      </c>
      <c r="Q963">
        <v>2.4</v>
      </c>
      <c r="R963">
        <f>datos[[#This Row],[physical_activity_hours_per_week]]/7</f>
        <v>0.34285714285714286</v>
      </c>
      <c r="S963" t="s">
        <v>34</v>
      </c>
      <c r="T963">
        <v>79</v>
      </c>
      <c r="U963" t="s">
        <v>2057</v>
      </c>
      <c r="V963" t="s">
        <v>2057</v>
      </c>
      <c r="W963">
        <v>166.7</v>
      </c>
      <c r="X963">
        <v>11</v>
      </c>
      <c r="Y963">
        <v>13</v>
      </c>
      <c r="Z963">
        <v>3.7</v>
      </c>
      <c r="AA963">
        <f>datos[[#This Row],[mindfulness_minutes_per_day]]/60</f>
        <v>6.1666666666666668E-2</v>
      </c>
    </row>
    <row r="964" spans="1:27" hidden="1" x14ac:dyDescent="0.25">
      <c r="A964" t="s">
        <v>993</v>
      </c>
      <c r="B964">
        <v>59</v>
      </c>
      <c r="C964" t="s">
        <v>26</v>
      </c>
      <c r="D964">
        <v>7</v>
      </c>
      <c r="E964">
        <v>2.2999999999999998</v>
      </c>
      <c r="F964">
        <v>0.5</v>
      </c>
      <c r="G964">
        <v>1.9</v>
      </c>
      <c r="H964">
        <v>1.1000000000000001</v>
      </c>
      <c r="I964">
        <v>1.8</v>
      </c>
      <c r="J964">
        <v>1.3</v>
      </c>
      <c r="K964">
        <v>0.8</v>
      </c>
      <c r="L964">
        <v>0.7</v>
      </c>
      <c r="M964">
        <v>7.4</v>
      </c>
      <c r="N964">
        <v>2</v>
      </c>
      <c r="O964">
        <v>8</v>
      </c>
      <c r="P964">
        <v>1</v>
      </c>
      <c r="Q964">
        <v>1.4</v>
      </c>
      <c r="R964">
        <f>datos[[#This Row],[physical_activity_hours_per_week]]/7</f>
        <v>0.19999999999999998</v>
      </c>
      <c r="S964" t="s">
        <v>34</v>
      </c>
      <c r="T964">
        <v>34</v>
      </c>
      <c r="U964" t="s">
        <v>2066</v>
      </c>
      <c r="V964" t="s">
        <v>2057</v>
      </c>
      <c r="W964">
        <v>77.900000000000006</v>
      </c>
      <c r="X964">
        <v>8</v>
      </c>
      <c r="Y964">
        <v>11</v>
      </c>
      <c r="Z964">
        <v>11</v>
      </c>
      <c r="AA964">
        <f>datos[[#This Row],[mindfulness_minutes_per_day]]/60</f>
        <v>0.18333333333333332</v>
      </c>
    </row>
    <row r="965" spans="1:27" hidden="1" x14ac:dyDescent="0.25">
      <c r="A965" t="s">
        <v>994</v>
      </c>
      <c r="B965">
        <v>34</v>
      </c>
      <c r="C965" t="s">
        <v>32</v>
      </c>
      <c r="D965">
        <v>9.3000000000000007</v>
      </c>
      <c r="E965">
        <v>4.2</v>
      </c>
      <c r="F965">
        <v>2.5</v>
      </c>
      <c r="G965">
        <v>0.7</v>
      </c>
      <c r="H965">
        <v>1.8</v>
      </c>
      <c r="I965">
        <v>0.8</v>
      </c>
      <c r="J965">
        <v>4.0999999999999996</v>
      </c>
      <c r="K965">
        <v>2.2000000000000002</v>
      </c>
      <c r="L965">
        <v>2.2000000000000002</v>
      </c>
      <c r="M965">
        <v>7.1</v>
      </c>
      <c r="N965">
        <v>5</v>
      </c>
      <c r="O965">
        <v>4</v>
      </c>
      <c r="P965">
        <v>2</v>
      </c>
      <c r="Q965">
        <v>3.8</v>
      </c>
      <c r="R965">
        <f>datos[[#This Row],[physical_activity_hours_per_week]]/7</f>
        <v>0.54285714285714282</v>
      </c>
      <c r="S965" t="s">
        <v>27</v>
      </c>
      <c r="T965">
        <v>77</v>
      </c>
      <c r="U965" t="s">
        <v>2066</v>
      </c>
      <c r="V965" t="s">
        <v>2066</v>
      </c>
      <c r="W965">
        <v>249.7</v>
      </c>
      <c r="X965">
        <v>0</v>
      </c>
      <c r="Y965">
        <v>16</v>
      </c>
      <c r="Z965">
        <v>11.2</v>
      </c>
      <c r="AA965">
        <f>datos[[#This Row],[mindfulness_minutes_per_day]]/60</f>
        <v>0.18666666666666665</v>
      </c>
    </row>
    <row r="966" spans="1:27" hidden="1" x14ac:dyDescent="0.25">
      <c r="A966" t="s">
        <v>995</v>
      </c>
      <c r="B966">
        <v>59</v>
      </c>
      <c r="C966" t="s">
        <v>26</v>
      </c>
      <c r="D966">
        <v>3.9</v>
      </c>
      <c r="E966">
        <v>2.4</v>
      </c>
      <c r="F966">
        <v>3.3</v>
      </c>
      <c r="G966">
        <v>1.4</v>
      </c>
      <c r="H966">
        <v>1</v>
      </c>
      <c r="I966">
        <v>0.8</v>
      </c>
      <c r="J966">
        <v>0.1</v>
      </c>
      <c r="K966">
        <v>2.2999999999999998</v>
      </c>
      <c r="L966">
        <v>1.2</v>
      </c>
      <c r="M966">
        <v>5.9</v>
      </c>
      <c r="N966">
        <v>9</v>
      </c>
      <c r="O966">
        <v>4</v>
      </c>
      <c r="P966">
        <v>5</v>
      </c>
      <c r="Q966">
        <v>3</v>
      </c>
      <c r="R966">
        <f>datos[[#This Row],[physical_activity_hours_per_week]]/7</f>
        <v>0.42857142857142855</v>
      </c>
      <c r="S966" t="s">
        <v>27</v>
      </c>
      <c r="T966">
        <v>67</v>
      </c>
      <c r="U966" t="s">
        <v>2057</v>
      </c>
      <c r="V966" t="s">
        <v>2066</v>
      </c>
      <c r="W966">
        <v>178.8</v>
      </c>
      <c r="X966">
        <v>6</v>
      </c>
      <c r="Y966">
        <v>13</v>
      </c>
      <c r="Z966">
        <v>28.8</v>
      </c>
      <c r="AA966">
        <f>datos[[#This Row],[mindfulness_minutes_per_day]]/60</f>
        <v>0.48000000000000004</v>
      </c>
    </row>
    <row r="967" spans="1:27" hidden="1" x14ac:dyDescent="0.25">
      <c r="A967" t="s">
        <v>996</v>
      </c>
      <c r="B967">
        <v>42</v>
      </c>
      <c r="C967" t="s">
        <v>26</v>
      </c>
      <c r="D967">
        <v>5.6</v>
      </c>
      <c r="E967">
        <v>1.3</v>
      </c>
      <c r="F967">
        <v>3</v>
      </c>
      <c r="G967">
        <v>0.8</v>
      </c>
      <c r="H967">
        <v>1.4</v>
      </c>
      <c r="I967">
        <v>0.7</v>
      </c>
      <c r="J967">
        <v>3.6</v>
      </c>
      <c r="K967">
        <v>1.6</v>
      </c>
      <c r="L967">
        <v>1.8</v>
      </c>
      <c r="M967">
        <v>6.5</v>
      </c>
      <c r="N967">
        <v>2</v>
      </c>
      <c r="O967">
        <v>5</v>
      </c>
      <c r="P967">
        <v>10</v>
      </c>
      <c r="Q967">
        <v>0</v>
      </c>
      <c r="R967">
        <f>datos[[#This Row],[physical_activity_hours_per_week]]/7</f>
        <v>0</v>
      </c>
      <c r="S967" t="s">
        <v>27</v>
      </c>
      <c r="T967">
        <v>78</v>
      </c>
      <c r="U967" t="s">
        <v>2057</v>
      </c>
      <c r="V967" t="s">
        <v>2057</v>
      </c>
      <c r="W967">
        <v>70.400000000000006</v>
      </c>
      <c r="X967">
        <v>6</v>
      </c>
      <c r="Y967">
        <v>18</v>
      </c>
      <c r="Z967">
        <v>5.0999999999999996</v>
      </c>
      <c r="AA967">
        <f>datos[[#This Row],[mindfulness_minutes_per_day]]/60</f>
        <v>8.4999999999999992E-2</v>
      </c>
    </row>
    <row r="968" spans="1:27" hidden="1" x14ac:dyDescent="0.25">
      <c r="A968" t="s">
        <v>997</v>
      </c>
      <c r="B968">
        <v>55</v>
      </c>
      <c r="C968" t="s">
        <v>26</v>
      </c>
      <c r="D968">
        <v>2.5</v>
      </c>
      <c r="E968">
        <v>1.7</v>
      </c>
      <c r="F968">
        <v>2</v>
      </c>
      <c r="G968">
        <v>1.2</v>
      </c>
      <c r="H968">
        <v>0.3</v>
      </c>
      <c r="I968">
        <v>2.1</v>
      </c>
      <c r="J968">
        <v>0.9</v>
      </c>
      <c r="K968">
        <v>0.7</v>
      </c>
      <c r="L968">
        <v>1</v>
      </c>
      <c r="M968">
        <v>5.2</v>
      </c>
      <c r="N968">
        <v>8</v>
      </c>
      <c r="O968">
        <v>7</v>
      </c>
      <c r="P968">
        <v>10</v>
      </c>
      <c r="Q968">
        <v>4</v>
      </c>
      <c r="R968">
        <f>datos[[#This Row],[physical_activity_hours_per_week]]/7</f>
        <v>0.5714285714285714</v>
      </c>
      <c r="S968" t="s">
        <v>30</v>
      </c>
      <c r="T968">
        <v>21</v>
      </c>
      <c r="U968" t="s">
        <v>2057</v>
      </c>
      <c r="V968" t="s">
        <v>2066</v>
      </c>
      <c r="W968">
        <v>78.2</v>
      </c>
      <c r="X968">
        <v>9</v>
      </c>
      <c r="Y968">
        <v>9</v>
      </c>
      <c r="Z968">
        <v>3.3</v>
      </c>
      <c r="AA968">
        <f>datos[[#This Row],[mindfulness_minutes_per_day]]/60</f>
        <v>5.5E-2</v>
      </c>
    </row>
    <row r="969" spans="1:27" hidden="1" x14ac:dyDescent="0.25">
      <c r="A969" t="s">
        <v>998</v>
      </c>
      <c r="B969">
        <v>60</v>
      </c>
      <c r="C969" t="s">
        <v>32</v>
      </c>
      <c r="D969">
        <v>3.8</v>
      </c>
      <c r="E969">
        <v>2.5</v>
      </c>
      <c r="F969">
        <v>1.8</v>
      </c>
      <c r="G969">
        <v>1</v>
      </c>
      <c r="H969">
        <v>2.6</v>
      </c>
      <c r="I969">
        <v>2.7</v>
      </c>
      <c r="J969">
        <v>3.7</v>
      </c>
      <c r="K969">
        <v>1.8</v>
      </c>
      <c r="L969">
        <v>2.8</v>
      </c>
      <c r="M969">
        <v>8.3000000000000007</v>
      </c>
      <c r="N969">
        <v>3</v>
      </c>
      <c r="O969">
        <v>6</v>
      </c>
      <c r="P969">
        <v>2</v>
      </c>
      <c r="Q969">
        <v>3.4</v>
      </c>
      <c r="R969">
        <f>datos[[#This Row],[physical_activity_hours_per_week]]/7</f>
        <v>0.48571428571428571</v>
      </c>
      <c r="S969" t="s">
        <v>30</v>
      </c>
      <c r="T969">
        <v>71</v>
      </c>
      <c r="U969" t="s">
        <v>2066</v>
      </c>
      <c r="V969" t="s">
        <v>2066</v>
      </c>
      <c r="W969">
        <v>229.2</v>
      </c>
      <c r="X969">
        <v>1</v>
      </c>
      <c r="Y969">
        <v>11</v>
      </c>
      <c r="Z969">
        <v>12.2</v>
      </c>
      <c r="AA969">
        <f>datos[[#This Row],[mindfulness_minutes_per_day]]/60</f>
        <v>0.20333333333333331</v>
      </c>
    </row>
    <row r="970" spans="1:27" hidden="1" x14ac:dyDescent="0.25">
      <c r="A970" t="s">
        <v>999</v>
      </c>
      <c r="B970">
        <v>29</v>
      </c>
      <c r="C970" t="s">
        <v>26</v>
      </c>
      <c r="D970">
        <v>8.1</v>
      </c>
      <c r="E970">
        <v>3.2</v>
      </c>
      <c r="F970">
        <v>2</v>
      </c>
      <c r="G970">
        <v>1.1000000000000001</v>
      </c>
      <c r="H970">
        <v>2.2000000000000002</v>
      </c>
      <c r="I970">
        <v>0.9</v>
      </c>
      <c r="J970">
        <v>1.4</v>
      </c>
      <c r="K970">
        <v>1.9</v>
      </c>
      <c r="L970">
        <v>2.4</v>
      </c>
      <c r="M970">
        <v>5</v>
      </c>
      <c r="N970">
        <v>4</v>
      </c>
      <c r="O970">
        <v>1</v>
      </c>
      <c r="P970">
        <v>1</v>
      </c>
      <c r="Q970">
        <v>6.4</v>
      </c>
      <c r="R970">
        <f>datos[[#This Row],[physical_activity_hours_per_week]]/7</f>
        <v>0.91428571428571437</v>
      </c>
      <c r="S970" t="s">
        <v>27</v>
      </c>
      <c r="T970">
        <v>44</v>
      </c>
      <c r="U970" t="s">
        <v>2066</v>
      </c>
      <c r="V970" t="s">
        <v>2066</v>
      </c>
      <c r="W970">
        <v>159</v>
      </c>
      <c r="X970">
        <v>3</v>
      </c>
      <c r="Y970">
        <v>6</v>
      </c>
      <c r="Z970">
        <v>2.1</v>
      </c>
      <c r="AA970">
        <f>datos[[#This Row],[mindfulness_minutes_per_day]]/60</f>
        <v>3.5000000000000003E-2</v>
      </c>
    </row>
    <row r="971" spans="1:27" hidden="1" x14ac:dyDescent="0.25">
      <c r="A971" t="s">
        <v>1000</v>
      </c>
      <c r="B971">
        <v>38</v>
      </c>
      <c r="C971" t="s">
        <v>26</v>
      </c>
      <c r="D971">
        <v>4.2</v>
      </c>
      <c r="E971">
        <v>6.1</v>
      </c>
      <c r="F971">
        <v>3.2</v>
      </c>
      <c r="G971">
        <v>1.2</v>
      </c>
      <c r="H971">
        <v>1.6</v>
      </c>
      <c r="I971">
        <v>0.2</v>
      </c>
      <c r="J971">
        <v>3.3</v>
      </c>
      <c r="K971">
        <v>0.8</v>
      </c>
      <c r="L971">
        <v>1.5</v>
      </c>
      <c r="M971">
        <v>4</v>
      </c>
      <c r="N971">
        <v>2</v>
      </c>
      <c r="O971">
        <v>6</v>
      </c>
      <c r="P971">
        <v>6</v>
      </c>
      <c r="Q971">
        <v>4.9000000000000004</v>
      </c>
      <c r="R971">
        <f>datos[[#This Row],[physical_activity_hours_per_week]]/7</f>
        <v>0.70000000000000007</v>
      </c>
      <c r="S971" t="s">
        <v>27</v>
      </c>
      <c r="T971">
        <v>24</v>
      </c>
      <c r="U971" t="s">
        <v>2066</v>
      </c>
      <c r="V971" t="s">
        <v>2057</v>
      </c>
      <c r="W971">
        <v>178</v>
      </c>
      <c r="X971">
        <v>7</v>
      </c>
      <c r="Y971">
        <v>7</v>
      </c>
      <c r="Z971">
        <v>1.4</v>
      </c>
      <c r="AA971">
        <f>datos[[#This Row],[mindfulness_minutes_per_day]]/60</f>
        <v>2.3333333333333331E-2</v>
      </c>
    </row>
    <row r="972" spans="1:27" hidden="1" x14ac:dyDescent="0.25">
      <c r="A972" t="s">
        <v>1001</v>
      </c>
      <c r="B972">
        <v>48</v>
      </c>
      <c r="C972" t="s">
        <v>26</v>
      </c>
      <c r="D972">
        <v>7.5</v>
      </c>
      <c r="E972">
        <v>1.7</v>
      </c>
      <c r="F972">
        <v>2.8</v>
      </c>
      <c r="G972">
        <v>0.9</v>
      </c>
      <c r="H972">
        <v>1.3</v>
      </c>
      <c r="I972">
        <v>1</v>
      </c>
      <c r="J972">
        <v>3.5</v>
      </c>
      <c r="K972">
        <v>0.8</v>
      </c>
      <c r="L972">
        <v>2.9</v>
      </c>
      <c r="M972">
        <v>9</v>
      </c>
      <c r="N972">
        <v>9</v>
      </c>
      <c r="O972">
        <v>3</v>
      </c>
      <c r="P972">
        <v>10</v>
      </c>
      <c r="Q972">
        <v>5.2</v>
      </c>
      <c r="R972">
        <f>datos[[#This Row],[physical_activity_hours_per_week]]/7</f>
        <v>0.74285714285714288</v>
      </c>
      <c r="S972" t="s">
        <v>27</v>
      </c>
      <c r="T972">
        <v>53</v>
      </c>
      <c r="U972" t="s">
        <v>2057</v>
      </c>
      <c r="V972" t="s">
        <v>2057</v>
      </c>
      <c r="W972">
        <v>169.4</v>
      </c>
      <c r="X972">
        <v>13</v>
      </c>
      <c r="Y972">
        <v>12</v>
      </c>
      <c r="Z972">
        <v>0</v>
      </c>
      <c r="AA972">
        <f>datos[[#This Row],[mindfulness_minutes_per_day]]/60</f>
        <v>0</v>
      </c>
    </row>
    <row r="973" spans="1:27" hidden="1" x14ac:dyDescent="0.25">
      <c r="A973" t="s">
        <v>1002</v>
      </c>
      <c r="B973">
        <v>13</v>
      </c>
      <c r="C973" t="s">
        <v>26</v>
      </c>
      <c r="D973">
        <v>9.3000000000000007</v>
      </c>
      <c r="E973">
        <v>5</v>
      </c>
      <c r="F973">
        <v>1.6</v>
      </c>
      <c r="G973">
        <v>1.2</v>
      </c>
      <c r="H973">
        <v>1.4</v>
      </c>
      <c r="I973">
        <v>3.7</v>
      </c>
      <c r="J973">
        <v>1.3</v>
      </c>
      <c r="K973">
        <v>0</v>
      </c>
      <c r="L973">
        <v>1.5</v>
      </c>
      <c r="M973">
        <v>6.4</v>
      </c>
      <c r="N973">
        <v>6</v>
      </c>
      <c r="O973">
        <v>9</v>
      </c>
      <c r="P973">
        <v>4</v>
      </c>
      <c r="Q973">
        <v>0.7</v>
      </c>
      <c r="R973">
        <f>datos[[#This Row],[physical_activity_hours_per_week]]/7</f>
        <v>9.9999999999999992E-2</v>
      </c>
      <c r="S973" t="s">
        <v>27</v>
      </c>
      <c r="T973">
        <v>71</v>
      </c>
      <c r="U973" t="s">
        <v>2057</v>
      </c>
      <c r="V973" t="s">
        <v>2066</v>
      </c>
      <c r="W973">
        <v>204.4</v>
      </c>
      <c r="X973">
        <v>12</v>
      </c>
      <c r="Y973">
        <v>5</v>
      </c>
      <c r="Z973">
        <v>3.8</v>
      </c>
      <c r="AA973">
        <f>datos[[#This Row],[mindfulness_minutes_per_day]]/60</f>
        <v>6.3333333333333325E-2</v>
      </c>
    </row>
    <row r="974" spans="1:27" hidden="1" x14ac:dyDescent="0.25">
      <c r="A974" t="s">
        <v>1003</v>
      </c>
      <c r="B974">
        <v>20</v>
      </c>
      <c r="C974" t="s">
        <v>26</v>
      </c>
      <c r="D974">
        <v>5.6</v>
      </c>
      <c r="E974">
        <v>2.5</v>
      </c>
      <c r="F974">
        <v>1.6</v>
      </c>
      <c r="G974">
        <v>1.6</v>
      </c>
      <c r="H974">
        <v>2.6</v>
      </c>
      <c r="I974">
        <v>1.6</v>
      </c>
      <c r="J974">
        <v>3.2</v>
      </c>
      <c r="K974">
        <v>2.9</v>
      </c>
      <c r="L974">
        <v>1.3</v>
      </c>
      <c r="M974">
        <v>7.6</v>
      </c>
      <c r="N974">
        <v>9</v>
      </c>
      <c r="O974">
        <v>3</v>
      </c>
      <c r="P974">
        <v>5</v>
      </c>
      <c r="Q974">
        <v>5.2</v>
      </c>
      <c r="R974">
        <f>datos[[#This Row],[physical_activity_hours_per_week]]/7</f>
        <v>0.74285714285714288</v>
      </c>
      <c r="S974" t="s">
        <v>27</v>
      </c>
      <c r="T974">
        <v>58</v>
      </c>
      <c r="U974" t="s">
        <v>2066</v>
      </c>
      <c r="V974" t="s">
        <v>2057</v>
      </c>
      <c r="W974">
        <v>206.6</v>
      </c>
      <c r="X974">
        <v>15</v>
      </c>
      <c r="Y974">
        <v>7</v>
      </c>
      <c r="Z974">
        <v>4</v>
      </c>
      <c r="AA974">
        <f>datos[[#This Row],[mindfulness_minutes_per_day]]/60</f>
        <v>6.6666666666666666E-2</v>
      </c>
    </row>
    <row r="975" spans="1:27" hidden="1" x14ac:dyDescent="0.25">
      <c r="A975" t="s">
        <v>1004</v>
      </c>
      <c r="B975">
        <v>61</v>
      </c>
      <c r="C975" t="s">
        <v>29</v>
      </c>
      <c r="D975">
        <v>7</v>
      </c>
      <c r="E975">
        <v>0</v>
      </c>
      <c r="F975">
        <v>1.5</v>
      </c>
      <c r="G975">
        <v>0.6</v>
      </c>
      <c r="H975">
        <v>2.2000000000000002</v>
      </c>
      <c r="I975">
        <v>1.7</v>
      </c>
      <c r="J975">
        <v>2</v>
      </c>
      <c r="K975">
        <v>3.8</v>
      </c>
      <c r="L975">
        <v>2.7</v>
      </c>
      <c r="M975">
        <v>7.4</v>
      </c>
      <c r="N975">
        <v>8</v>
      </c>
      <c r="O975">
        <v>9</v>
      </c>
      <c r="P975">
        <v>3</v>
      </c>
      <c r="Q975">
        <v>2.6</v>
      </c>
      <c r="R975">
        <f>datos[[#This Row],[physical_activity_hours_per_week]]/7</f>
        <v>0.37142857142857144</v>
      </c>
      <c r="S975" t="s">
        <v>34</v>
      </c>
      <c r="T975">
        <v>24</v>
      </c>
      <c r="U975" t="s">
        <v>2057</v>
      </c>
      <c r="V975" t="s">
        <v>2066</v>
      </c>
      <c r="W975">
        <v>106.1</v>
      </c>
      <c r="X975">
        <v>6</v>
      </c>
      <c r="Y975">
        <v>4</v>
      </c>
      <c r="Z975">
        <v>0</v>
      </c>
      <c r="AA975">
        <f>datos[[#This Row],[mindfulness_minutes_per_day]]/60</f>
        <v>0</v>
      </c>
    </row>
    <row r="976" spans="1:27" hidden="1" x14ac:dyDescent="0.25">
      <c r="A976" t="s">
        <v>1005</v>
      </c>
      <c r="B976">
        <v>47</v>
      </c>
      <c r="C976" t="s">
        <v>29</v>
      </c>
      <c r="D976">
        <v>7.5</v>
      </c>
      <c r="E976">
        <v>2.2000000000000002</v>
      </c>
      <c r="F976">
        <v>0.9</v>
      </c>
      <c r="G976">
        <v>1.6</v>
      </c>
      <c r="H976">
        <v>2.6</v>
      </c>
      <c r="I976">
        <v>1</v>
      </c>
      <c r="J976">
        <v>0.2</v>
      </c>
      <c r="K976">
        <v>2.5</v>
      </c>
      <c r="L976">
        <v>0</v>
      </c>
      <c r="M976">
        <v>7.8</v>
      </c>
      <c r="N976">
        <v>9</v>
      </c>
      <c r="O976">
        <v>5</v>
      </c>
      <c r="P976">
        <v>10</v>
      </c>
      <c r="Q976">
        <v>1.6</v>
      </c>
      <c r="R976">
        <f>datos[[#This Row],[physical_activity_hours_per_week]]/7</f>
        <v>0.22857142857142859</v>
      </c>
      <c r="S976" t="s">
        <v>27</v>
      </c>
      <c r="T976">
        <v>62</v>
      </c>
      <c r="U976" t="s">
        <v>2066</v>
      </c>
      <c r="V976" t="s">
        <v>2066</v>
      </c>
      <c r="W976">
        <v>175.2</v>
      </c>
      <c r="X976">
        <v>9</v>
      </c>
      <c r="Y976">
        <v>8</v>
      </c>
      <c r="Z976">
        <v>8</v>
      </c>
      <c r="AA976">
        <f>datos[[#This Row],[mindfulness_minutes_per_day]]/60</f>
        <v>0.13333333333333333</v>
      </c>
    </row>
    <row r="977" spans="1:27" hidden="1" x14ac:dyDescent="0.25">
      <c r="A977" t="s">
        <v>1006</v>
      </c>
      <c r="B977">
        <v>64</v>
      </c>
      <c r="C977" t="s">
        <v>29</v>
      </c>
      <c r="D977">
        <v>3.6</v>
      </c>
      <c r="E977">
        <v>4.8</v>
      </c>
      <c r="F977">
        <v>3.4</v>
      </c>
      <c r="G977">
        <v>0.9</v>
      </c>
      <c r="H977">
        <v>1.2</v>
      </c>
      <c r="I977">
        <v>2.7</v>
      </c>
      <c r="J977">
        <v>2.6</v>
      </c>
      <c r="K977">
        <v>2</v>
      </c>
      <c r="L977">
        <v>1.4</v>
      </c>
      <c r="M977">
        <v>7.2</v>
      </c>
      <c r="N977">
        <v>5</v>
      </c>
      <c r="O977">
        <v>10</v>
      </c>
      <c r="P977">
        <v>6</v>
      </c>
      <c r="Q977">
        <v>0</v>
      </c>
      <c r="R977">
        <f>datos[[#This Row],[physical_activity_hours_per_week]]/7</f>
        <v>0</v>
      </c>
      <c r="S977" t="s">
        <v>27</v>
      </c>
      <c r="T977">
        <v>27</v>
      </c>
      <c r="U977" t="s">
        <v>2057</v>
      </c>
      <c r="V977" t="s">
        <v>2057</v>
      </c>
      <c r="W977">
        <v>79.8</v>
      </c>
      <c r="X977">
        <v>10</v>
      </c>
      <c r="Y977">
        <v>10</v>
      </c>
      <c r="Z977">
        <v>0</v>
      </c>
      <c r="AA977">
        <f>datos[[#This Row],[mindfulness_minutes_per_day]]/60</f>
        <v>0</v>
      </c>
    </row>
    <row r="978" spans="1:27" hidden="1" x14ac:dyDescent="0.25">
      <c r="A978" t="s">
        <v>1007</v>
      </c>
      <c r="B978">
        <v>27</v>
      </c>
      <c r="C978" t="s">
        <v>29</v>
      </c>
      <c r="D978">
        <v>4.8</v>
      </c>
      <c r="E978">
        <v>3.5</v>
      </c>
      <c r="F978">
        <v>1.2</v>
      </c>
      <c r="G978">
        <v>0.8</v>
      </c>
      <c r="H978">
        <v>2</v>
      </c>
      <c r="I978">
        <v>1.9</v>
      </c>
      <c r="J978">
        <v>0.8</v>
      </c>
      <c r="K978">
        <v>0.7</v>
      </c>
      <c r="L978">
        <v>1.6</v>
      </c>
      <c r="M978">
        <v>7.2</v>
      </c>
      <c r="N978">
        <v>6</v>
      </c>
      <c r="O978">
        <v>8</v>
      </c>
      <c r="P978">
        <v>4</v>
      </c>
      <c r="Q978">
        <v>5.6</v>
      </c>
      <c r="R978">
        <f>datos[[#This Row],[physical_activity_hours_per_week]]/7</f>
        <v>0.79999999999999993</v>
      </c>
      <c r="S978" t="s">
        <v>27</v>
      </c>
      <c r="T978">
        <v>68</v>
      </c>
      <c r="U978" t="s">
        <v>2066</v>
      </c>
      <c r="V978" t="s">
        <v>2066</v>
      </c>
      <c r="W978">
        <v>95.6</v>
      </c>
      <c r="X978">
        <v>10</v>
      </c>
      <c r="Y978">
        <v>12</v>
      </c>
      <c r="Z978">
        <v>13.9</v>
      </c>
      <c r="AA978">
        <f>datos[[#This Row],[mindfulness_minutes_per_day]]/60</f>
        <v>0.23166666666666666</v>
      </c>
    </row>
    <row r="979" spans="1:27" hidden="1" x14ac:dyDescent="0.25">
      <c r="A979" t="s">
        <v>1008</v>
      </c>
      <c r="B979">
        <v>59</v>
      </c>
      <c r="C979" t="s">
        <v>29</v>
      </c>
      <c r="D979">
        <v>4</v>
      </c>
      <c r="E979">
        <v>3.6</v>
      </c>
      <c r="F979">
        <v>2.5</v>
      </c>
      <c r="G979">
        <v>1.3</v>
      </c>
      <c r="H979">
        <v>2.7</v>
      </c>
      <c r="I979">
        <v>1.1000000000000001</v>
      </c>
      <c r="J979">
        <v>1.2</v>
      </c>
      <c r="K979">
        <v>0</v>
      </c>
      <c r="L979">
        <v>1</v>
      </c>
      <c r="M979">
        <v>3.7</v>
      </c>
      <c r="N979">
        <v>7</v>
      </c>
      <c r="O979">
        <v>9</v>
      </c>
      <c r="P979">
        <v>6</v>
      </c>
      <c r="Q979">
        <v>2.4</v>
      </c>
      <c r="R979">
        <f>datos[[#This Row],[physical_activity_hours_per_week]]/7</f>
        <v>0.34285714285714286</v>
      </c>
      <c r="S979" t="s">
        <v>30</v>
      </c>
      <c r="T979">
        <v>33</v>
      </c>
      <c r="U979" t="s">
        <v>2057</v>
      </c>
      <c r="V979" t="s">
        <v>2066</v>
      </c>
      <c r="W979">
        <v>134.80000000000001</v>
      </c>
      <c r="X979">
        <v>5</v>
      </c>
      <c r="Y979">
        <v>0</v>
      </c>
      <c r="Z979">
        <v>5.5</v>
      </c>
      <c r="AA979">
        <f>datos[[#This Row],[mindfulness_minutes_per_day]]/60</f>
        <v>9.166666666666666E-2</v>
      </c>
    </row>
    <row r="980" spans="1:27" hidden="1" x14ac:dyDescent="0.25">
      <c r="A980" t="s">
        <v>1009</v>
      </c>
      <c r="B980">
        <v>34</v>
      </c>
      <c r="C980" t="s">
        <v>29</v>
      </c>
      <c r="D980">
        <v>4.9000000000000004</v>
      </c>
      <c r="E980">
        <v>5</v>
      </c>
      <c r="F980">
        <v>1.3</v>
      </c>
      <c r="G980">
        <v>0.8</v>
      </c>
      <c r="H980">
        <v>0.6</v>
      </c>
      <c r="I980">
        <v>0.8</v>
      </c>
      <c r="J980">
        <v>0.9</v>
      </c>
      <c r="K980">
        <v>2.5</v>
      </c>
      <c r="L980">
        <v>0.5</v>
      </c>
      <c r="M980">
        <v>5.3</v>
      </c>
      <c r="N980">
        <v>5</v>
      </c>
      <c r="O980">
        <v>9</v>
      </c>
      <c r="P980">
        <v>5</v>
      </c>
      <c r="Q980">
        <v>2.8</v>
      </c>
      <c r="R980">
        <f>datos[[#This Row],[physical_activity_hours_per_week]]/7</f>
        <v>0.39999999999999997</v>
      </c>
      <c r="S980" t="s">
        <v>27</v>
      </c>
      <c r="T980">
        <v>48</v>
      </c>
      <c r="U980" t="s">
        <v>2066</v>
      </c>
      <c r="V980" t="s">
        <v>2057</v>
      </c>
      <c r="W980">
        <v>65</v>
      </c>
      <c r="X980">
        <v>11</v>
      </c>
      <c r="Y980">
        <v>6</v>
      </c>
      <c r="Z980">
        <v>6.7</v>
      </c>
      <c r="AA980">
        <f>datos[[#This Row],[mindfulness_minutes_per_day]]/60</f>
        <v>0.11166666666666666</v>
      </c>
    </row>
    <row r="981" spans="1:27" hidden="1" x14ac:dyDescent="0.25">
      <c r="A981" t="s">
        <v>1010</v>
      </c>
      <c r="B981">
        <v>26</v>
      </c>
      <c r="C981" t="s">
        <v>26</v>
      </c>
      <c r="D981">
        <v>7.4</v>
      </c>
      <c r="E981">
        <v>1.4</v>
      </c>
      <c r="F981">
        <v>1.5</v>
      </c>
      <c r="G981">
        <v>1.2</v>
      </c>
      <c r="H981">
        <v>0.5</v>
      </c>
      <c r="I981">
        <v>2.5</v>
      </c>
      <c r="J981">
        <v>2.5</v>
      </c>
      <c r="K981">
        <v>3.3</v>
      </c>
      <c r="L981">
        <v>1.1000000000000001</v>
      </c>
      <c r="M981">
        <v>3.3</v>
      </c>
      <c r="N981">
        <v>1</v>
      </c>
      <c r="O981">
        <v>7</v>
      </c>
      <c r="P981">
        <v>2</v>
      </c>
      <c r="Q981">
        <v>3.6</v>
      </c>
      <c r="R981">
        <f>datos[[#This Row],[physical_activity_hours_per_week]]/7</f>
        <v>0.51428571428571435</v>
      </c>
      <c r="S981" t="s">
        <v>27</v>
      </c>
      <c r="T981">
        <v>49</v>
      </c>
      <c r="U981" t="s">
        <v>2066</v>
      </c>
      <c r="V981" t="s">
        <v>2066</v>
      </c>
      <c r="W981">
        <v>111.1</v>
      </c>
      <c r="X981">
        <v>9</v>
      </c>
      <c r="Y981">
        <v>5</v>
      </c>
      <c r="Z981">
        <v>14.7</v>
      </c>
      <c r="AA981">
        <f>datos[[#This Row],[mindfulness_minutes_per_day]]/60</f>
        <v>0.245</v>
      </c>
    </row>
    <row r="982" spans="1:27" hidden="1" x14ac:dyDescent="0.25">
      <c r="A982" t="s">
        <v>1011</v>
      </c>
      <c r="B982">
        <v>38</v>
      </c>
      <c r="C982" t="s">
        <v>29</v>
      </c>
      <c r="D982">
        <v>4.8</v>
      </c>
      <c r="E982">
        <v>1.4</v>
      </c>
      <c r="F982">
        <v>1.9</v>
      </c>
      <c r="G982">
        <v>1.1000000000000001</v>
      </c>
      <c r="H982">
        <v>1.8</v>
      </c>
      <c r="I982">
        <v>2.2999999999999998</v>
      </c>
      <c r="J982">
        <v>0.8</v>
      </c>
      <c r="K982">
        <v>1.4</v>
      </c>
      <c r="L982">
        <v>0</v>
      </c>
      <c r="M982">
        <v>5.5</v>
      </c>
      <c r="N982">
        <v>9</v>
      </c>
      <c r="O982">
        <v>10</v>
      </c>
      <c r="P982">
        <v>4</v>
      </c>
      <c r="Q982">
        <v>6.7</v>
      </c>
      <c r="R982">
        <f>datos[[#This Row],[physical_activity_hours_per_week]]/7</f>
        <v>0.95714285714285718</v>
      </c>
      <c r="S982" t="s">
        <v>30</v>
      </c>
      <c r="T982">
        <v>56</v>
      </c>
      <c r="U982" t="s">
        <v>2066</v>
      </c>
      <c r="V982" t="s">
        <v>2057</v>
      </c>
      <c r="W982">
        <v>41.4</v>
      </c>
      <c r="X982">
        <v>8</v>
      </c>
      <c r="Y982">
        <v>7</v>
      </c>
      <c r="Z982">
        <v>13</v>
      </c>
      <c r="AA982">
        <f>datos[[#This Row],[mindfulness_minutes_per_day]]/60</f>
        <v>0.21666666666666667</v>
      </c>
    </row>
    <row r="983" spans="1:27" hidden="1" x14ac:dyDescent="0.25">
      <c r="A983" t="s">
        <v>1012</v>
      </c>
      <c r="B983">
        <v>40</v>
      </c>
      <c r="C983" t="s">
        <v>26</v>
      </c>
      <c r="D983">
        <v>5.9</v>
      </c>
      <c r="E983">
        <v>0</v>
      </c>
      <c r="F983">
        <v>2.5</v>
      </c>
      <c r="G983">
        <v>0</v>
      </c>
      <c r="H983">
        <v>0.3</v>
      </c>
      <c r="I983">
        <v>0.5</v>
      </c>
      <c r="J983">
        <v>0.5</v>
      </c>
      <c r="K983">
        <v>3.9</v>
      </c>
      <c r="L983">
        <v>2.8</v>
      </c>
      <c r="M983">
        <v>5.9</v>
      </c>
      <c r="N983">
        <v>2</v>
      </c>
      <c r="O983">
        <v>1</v>
      </c>
      <c r="P983">
        <v>2</v>
      </c>
      <c r="Q983">
        <v>2.5</v>
      </c>
      <c r="R983">
        <f>datos[[#This Row],[physical_activity_hours_per_week]]/7</f>
        <v>0.35714285714285715</v>
      </c>
      <c r="S983" t="s">
        <v>34</v>
      </c>
      <c r="T983">
        <v>23</v>
      </c>
      <c r="U983" t="s">
        <v>2057</v>
      </c>
      <c r="V983" t="s">
        <v>2057</v>
      </c>
      <c r="W983">
        <v>149</v>
      </c>
      <c r="X983">
        <v>5</v>
      </c>
      <c r="Y983">
        <v>1</v>
      </c>
      <c r="Z983">
        <v>5</v>
      </c>
      <c r="AA983">
        <f>datos[[#This Row],[mindfulness_minutes_per_day]]/60</f>
        <v>8.3333333333333329E-2</v>
      </c>
    </row>
    <row r="984" spans="1:27" hidden="1" x14ac:dyDescent="0.25">
      <c r="A984" t="s">
        <v>1013</v>
      </c>
      <c r="B984">
        <v>35</v>
      </c>
      <c r="C984" t="s">
        <v>29</v>
      </c>
      <c r="D984">
        <v>3.9</v>
      </c>
      <c r="E984">
        <v>4.3</v>
      </c>
      <c r="F984">
        <v>1.7</v>
      </c>
      <c r="G984">
        <v>1.2</v>
      </c>
      <c r="H984">
        <v>0</v>
      </c>
      <c r="I984">
        <v>3.5</v>
      </c>
      <c r="J984">
        <v>0.7</v>
      </c>
      <c r="K984">
        <v>1.6</v>
      </c>
      <c r="L984">
        <v>2.8</v>
      </c>
      <c r="M984">
        <v>6.4</v>
      </c>
      <c r="N984">
        <v>7</v>
      </c>
      <c r="O984">
        <v>8</v>
      </c>
      <c r="P984">
        <v>5</v>
      </c>
      <c r="Q984">
        <v>3</v>
      </c>
      <c r="R984">
        <f>datos[[#This Row],[physical_activity_hours_per_week]]/7</f>
        <v>0.42857142857142855</v>
      </c>
      <c r="S984" t="s">
        <v>34</v>
      </c>
      <c r="T984">
        <v>54</v>
      </c>
      <c r="U984" t="s">
        <v>2057</v>
      </c>
      <c r="V984" t="s">
        <v>2066</v>
      </c>
      <c r="W984">
        <v>232.1</v>
      </c>
      <c r="X984">
        <v>8</v>
      </c>
      <c r="Y984">
        <v>16</v>
      </c>
      <c r="Z984">
        <v>13.6</v>
      </c>
      <c r="AA984">
        <f>datos[[#This Row],[mindfulness_minutes_per_day]]/60</f>
        <v>0.22666666666666666</v>
      </c>
    </row>
    <row r="985" spans="1:27" hidden="1" x14ac:dyDescent="0.25">
      <c r="A985" t="s">
        <v>1014</v>
      </c>
      <c r="B985">
        <v>26</v>
      </c>
      <c r="C985" t="s">
        <v>29</v>
      </c>
      <c r="D985">
        <v>8.5</v>
      </c>
      <c r="E985">
        <v>3.8</v>
      </c>
      <c r="F985">
        <v>0.9</v>
      </c>
      <c r="G985">
        <v>0.3</v>
      </c>
      <c r="H985">
        <v>2.7</v>
      </c>
      <c r="I985">
        <v>1.2</v>
      </c>
      <c r="J985">
        <v>1.1000000000000001</v>
      </c>
      <c r="K985">
        <v>3.9</v>
      </c>
      <c r="L985">
        <v>1.3</v>
      </c>
      <c r="M985">
        <v>5.4</v>
      </c>
      <c r="N985">
        <v>8</v>
      </c>
      <c r="O985">
        <v>7</v>
      </c>
      <c r="P985">
        <v>3</v>
      </c>
      <c r="Q985">
        <v>4.9000000000000004</v>
      </c>
      <c r="R985">
        <f>datos[[#This Row],[physical_activity_hours_per_week]]/7</f>
        <v>0.70000000000000007</v>
      </c>
      <c r="S985" t="s">
        <v>27</v>
      </c>
      <c r="T985">
        <v>26</v>
      </c>
      <c r="U985" t="s">
        <v>2066</v>
      </c>
      <c r="V985" t="s">
        <v>2066</v>
      </c>
      <c r="W985">
        <v>151.6</v>
      </c>
      <c r="X985">
        <v>2</v>
      </c>
      <c r="Y985">
        <v>16</v>
      </c>
      <c r="Z985">
        <v>22.4</v>
      </c>
      <c r="AA985">
        <f>datos[[#This Row],[mindfulness_minutes_per_day]]/60</f>
        <v>0.37333333333333329</v>
      </c>
    </row>
    <row r="986" spans="1:27" hidden="1" x14ac:dyDescent="0.25">
      <c r="A986" t="s">
        <v>1015</v>
      </c>
      <c r="B986">
        <v>36</v>
      </c>
      <c r="C986" t="s">
        <v>26</v>
      </c>
      <c r="D986">
        <v>4.9000000000000004</v>
      </c>
      <c r="E986">
        <v>4.0999999999999996</v>
      </c>
      <c r="F986">
        <v>2</v>
      </c>
      <c r="G986">
        <v>0.3</v>
      </c>
      <c r="H986">
        <v>2.8</v>
      </c>
      <c r="I986">
        <v>0</v>
      </c>
      <c r="J986">
        <v>2.6</v>
      </c>
      <c r="K986">
        <v>1.5</v>
      </c>
      <c r="L986">
        <v>0.9</v>
      </c>
      <c r="M986">
        <v>6.1</v>
      </c>
      <c r="N986">
        <v>8</v>
      </c>
      <c r="O986">
        <v>4</v>
      </c>
      <c r="P986">
        <v>6</v>
      </c>
      <c r="Q986">
        <v>2.4</v>
      </c>
      <c r="R986">
        <f>datos[[#This Row],[physical_activity_hours_per_week]]/7</f>
        <v>0.34285714285714286</v>
      </c>
      <c r="S986" t="s">
        <v>30</v>
      </c>
      <c r="T986">
        <v>45</v>
      </c>
      <c r="U986" t="s">
        <v>2057</v>
      </c>
      <c r="V986" t="s">
        <v>2066</v>
      </c>
      <c r="W986">
        <v>151.69999999999999</v>
      </c>
      <c r="X986">
        <v>6</v>
      </c>
      <c r="Y986">
        <v>17</v>
      </c>
      <c r="Z986">
        <v>1.9</v>
      </c>
      <c r="AA986">
        <f>datos[[#This Row],[mindfulness_minutes_per_day]]/60</f>
        <v>3.1666666666666662E-2</v>
      </c>
    </row>
    <row r="987" spans="1:27" hidden="1" x14ac:dyDescent="0.25">
      <c r="A987" t="s">
        <v>1016</v>
      </c>
      <c r="B987">
        <v>14</v>
      </c>
      <c r="C987" t="s">
        <v>26</v>
      </c>
      <c r="D987">
        <v>9</v>
      </c>
      <c r="E987">
        <v>1.2</v>
      </c>
      <c r="F987">
        <v>1.2</v>
      </c>
      <c r="G987">
        <v>1.2</v>
      </c>
      <c r="H987">
        <v>0.3</v>
      </c>
      <c r="I987">
        <v>3.8</v>
      </c>
      <c r="J987">
        <v>3.1</v>
      </c>
      <c r="K987">
        <v>0</v>
      </c>
      <c r="L987">
        <v>0</v>
      </c>
      <c r="M987">
        <v>5.9</v>
      </c>
      <c r="N987">
        <v>1</v>
      </c>
      <c r="O987">
        <v>6</v>
      </c>
      <c r="P987">
        <v>5</v>
      </c>
      <c r="Q987">
        <v>1.3</v>
      </c>
      <c r="R987">
        <f>datos[[#This Row],[physical_activity_hours_per_week]]/7</f>
        <v>0.18571428571428572</v>
      </c>
      <c r="S987" t="s">
        <v>27</v>
      </c>
      <c r="T987">
        <v>51</v>
      </c>
      <c r="U987" t="s">
        <v>2057</v>
      </c>
      <c r="V987" t="s">
        <v>2066</v>
      </c>
      <c r="W987">
        <v>132</v>
      </c>
      <c r="X987">
        <v>2</v>
      </c>
      <c r="Y987">
        <v>20</v>
      </c>
      <c r="Z987">
        <v>16</v>
      </c>
      <c r="AA987">
        <f>datos[[#This Row],[mindfulness_minutes_per_day]]/60</f>
        <v>0.26666666666666666</v>
      </c>
    </row>
    <row r="988" spans="1:27" hidden="1" x14ac:dyDescent="0.25">
      <c r="A988" t="s">
        <v>1017</v>
      </c>
      <c r="B988">
        <v>57</v>
      </c>
      <c r="C988" t="s">
        <v>29</v>
      </c>
      <c r="D988">
        <v>6.1</v>
      </c>
      <c r="E988">
        <v>0.6</v>
      </c>
      <c r="F988">
        <v>3.5</v>
      </c>
      <c r="G988">
        <v>1.3</v>
      </c>
      <c r="H988">
        <v>0.1</v>
      </c>
      <c r="I988">
        <v>1.9</v>
      </c>
      <c r="J988">
        <v>3.1</v>
      </c>
      <c r="K988">
        <v>3.3</v>
      </c>
      <c r="L988">
        <v>0.5</v>
      </c>
      <c r="M988">
        <v>6.9</v>
      </c>
      <c r="N988">
        <v>10</v>
      </c>
      <c r="O988">
        <v>10</v>
      </c>
      <c r="P988">
        <v>2</v>
      </c>
      <c r="Q988">
        <v>0</v>
      </c>
      <c r="R988">
        <f>datos[[#This Row],[physical_activity_hours_per_week]]/7</f>
        <v>0</v>
      </c>
      <c r="S988" t="s">
        <v>27</v>
      </c>
      <c r="T988">
        <v>62</v>
      </c>
      <c r="U988" t="s">
        <v>2057</v>
      </c>
      <c r="V988" t="s">
        <v>2066</v>
      </c>
      <c r="W988">
        <v>198.8</v>
      </c>
      <c r="X988">
        <v>19</v>
      </c>
      <c r="Y988">
        <v>6</v>
      </c>
      <c r="Z988">
        <v>1.1000000000000001</v>
      </c>
      <c r="AA988">
        <f>datos[[#This Row],[mindfulness_minutes_per_day]]/60</f>
        <v>1.8333333333333333E-2</v>
      </c>
    </row>
    <row r="989" spans="1:27" hidden="1" x14ac:dyDescent="0.25">
      <c r="A989" t="s">
        <v>1018</v>
      </c>
      <c r="B989">
        <v>38</v>
      </c>
      <c r="C989" t="s">
        <v>26</v>
      </c>
      <c r="D989">
        <v>3.2</v>
      </c>
      <c r="E989">
        <v>1</v>
      </c>
      <c r="F989">
        <v>1.7</v>
      </c>
      <c r="G989">
        <v>1.6</v>
      </c>
      <c r="H989">
        <v>0.8</v>
      </c>
      <c r="I989">
        <v>2.5</v>
      </c>
      <c r="J989">
        <v>2</v>
      </c>
      <c r="K989">
        <v>1.3</v>
      </c>
      <c r="L989">
        <v>2.7</v>
      </c>
      <c r="M989">
        <v>7.4</v>
      </c>
      <c r="N989">
        <v>7</v>
      </c>
      <c r="O989">
        <v>2</v>
      </c>
      <c r="P989">
        <v>10</v>
      </c>
      <c r="Q989">
        <v>5.7</v>
      </c>
      <c r="R989">
        <f>datos[[#This Row],[physical_activity_hours_per_week]]/7</f>
        <v>0.81428571428571428</v>
      </c>
      <c r="S989" t="s">
        <v>27</v>
      </c>
      <c r="T989">
        <v>52</v>
      </c>
      <c r="U989" t="s">
        <v>2066</v>
      </c>
      <c r="V989" t="s">
        <v>2057</v>
      </c>
      <c r="W989">
        <v>147.4</v>
      </c>
      <c r="X989">
        <v>7</v>
      </c>
      <c r="Y989">
        <v>14</v>
      </c>
      <c r="Z989">
        <v>19.399999999999999</v>
      </c>
      <c r="AA989">
        <f>datos[[#This Row],[mindfulness_minutes_per_day]]/60</f>
        <v>0.32333333333333331</v>
      </c>
    </row>
    <row r="990" spans="1:27" hidden="1" x14ac:dyDescent="0.25">
      <c r="A990" t="s">
        <v>1019</v>
      </c>
      <c r="B990">
        <v>26</v>
      </c>
      <c r="C990" t="s">
        <v>26</v>
      </c>
      <c r="D990">
        <v>5.7</v>
      </c>
      <c r="E990">
        <v>1.6</v>
      </c>
      <c r="F990">
        <v>1.3</v>
      </c>
      <c r="G990">
        <v>0.5</v>
      </c>
      <c r="H990">
        <v>2.8</v>
      </c>
      <c r="I990">
        <v>4</v>
      </c>
      <c r="J990">
        <v>1.9</v>
      </c>
      <c r="K990">
        <v>0.5</v>
      </c>
      <c r="L990">
        <v>1.2</v>
      </c>
      <c r="M990">
        <v>6.8</v>
      </c>
      <c r="N990">
        <v>9</v>
      </c>
      <c r="O990">
        <v>4</v>
      </c>
      <c r="P990">
        <v>8</v>
      </c>
      <c r="Q990">
        <v>3.5</v>
      </c>
      <c r="R990">
        <f>datos[[#This Row],[physical_activity_hours_per_week]]/7</f>
        <v>0.5</v>
      </c>
      <c r="S990" t="s">
        <v>27</v>
      </c>
      <c r="T990">
        <v>73</v>
      </c>
      <c r="U990" t="s">
        <v>2066</v>
      </c>
      <c r="V990" t="s">
        <v>2057</v>
      </c>
      <c r="W990">
        <v>95</v>
      </c>
      <c r="X990">
        <v>7</v>
      </c>
      <c r="Y990">
        <v>12</v>
      </c>
      <c r="Z990">
        <v>4.3</v>
      </c>
      <c r="AA990">
        <f>datos[[#This Row],[mindfulness_minutes_per_day]]/60</f>
        <v>7.166666666666667E-2</v>
      </c>
    </row>
    <row r="991" spans="1:27" hidden="1" x14ac:dyDescent="0.25">
      <c r="A991" t="s">
        <v>1020</v>
      </c>
      <c r="B991">
        <v>63</v>
      </c>
      <c r="C991" t="s">
        <v>29</v>
      </c>
      <c r="D991">
        <v>3.9</v>
      </c>
      <c r="E991">
        <v>5.3</v>
      </c>
      <c r="F991">
        <v>4</v>
      </c>
      <c r="G991">
        <v>0.6</v>
      </c>
      <c r="H991">
        <v>1.1000000000000001</v>
      </c>
      <c r="I991">
        <v>0.8</v>
      </c>
      <c r="J991">
        <v>1.8</v>
      </c>
      <c r="K991">
        <v>3.1</v>
      </c>
      <c r="L991">
        <v>0.7</v>
      </c>
      <c r="M991">
        <v>7.3</v>
      </c>
      <c r="N991">
        <v>3</v>
      </c>
      <c r="O991">
        <v>8</v>
      </c>
      <c r="P991">
        <v>6</v>
      </c>
      <c r="Q991">
        <v>4.0999999999999996</v>
      </c>
      <c r="R991">
        <f>datos[[#This Row],[physical_activity_hours_per_week]]/7</f>
        <v>0.58571428571428563</v>
      </c>
      <c r="S991" t="s">
        <v>30</v>
      </c>
      <c r="T991">
        <v>43</v>
      </c>
      <c r="U991" t="s">
        <v>2066</v>
      </c>
      <c r="V991" t="s">
        <v>2066</v>
      </c>
      <c r="W991">
        <v>158.5</v>
      </c>
      <c r="X991">
        <v>12</v>
      </c>
      <c r="Y991">
        <v>19</v>
      </c>
      <c r="Z991">
        <v>4</v>
      </c>
      <c r="AA991">
        <f>datos[[#This Row],[mindfulness_minutes_per_day]]/60</f>
        <v>6.6666666666666666E-2</v>
      </c>
    </row>
    <row r="992" spans="1:27" hidden="1" x14ac:dyDescent="0.25">
      <c r="A992" t="s">
        <v>1021</v>
      </c>
      <c r="B992">
        <v>19</v>
      </c>
      <c r="C992" t="s">
        <v>29</v>
      </c>
      <c r="D992">
        <v>7.2</v>
      </c>
      <c r="E992">
        <v>4.5</v>
      </c>
      <c r="F992">
        <v>2.7</v>
      </c>
      <c r="G992">
        <v>1.2</v>
      </c>
      <c r="H992">
        <v>1.6</v>
      </c>
      <c r="I992">
        <v>2.6</v>
      </c>
      <c r="J992">
        <v>2.5</v>
      </c>
      <c r="K992">
        <v>1.3</v>
      </c>
      <c r="L992">
        <v>1.2</v>
      </c>
      <c r="M992">
        <v>6.7</v>
      </c>
      <c r="N992">
        <v>8</v>
      </c>
      <c r="O992">
        <v>4</v>
      </c>
      <c r="P992">
        <v>9</v>
      </c>
      <c r="Q992">
        <v>2</v>
      </c>
      <c r="R992">
        <f>datos[[#This Row],[physical_activity_hours_per_week]]/7</f>
        <v>0.2857142857142857</v>
      </c>
      <c r="S992" t="s">
        <v>34</v>
      </c>
      <c r="T992">
        <v>69</v>
      </c>
      <c r="U992" t="s">
        <v>2066</v>
      </c>
      <c r="V992" t="s">
        <v>2057</v>
      </c>
      <c r="W992">
        <v>227.6</v>
      </c>
      <c r="X992">
        <v>1</v>
      </c>
      <c r="Y992">
        <v>13</v>
      </c>
      <c r="Z992">
        <v>19.2</v>
      </c>
      <c r="AA992">
        <f>datos[[#This Row],[mindfulness_minutes_per_day]]/60</f>
        <v>0.32</v>
      </c>
    </row>
    <row r="993" spans="1:27" hidden="1" x14ac:dyDescent="0.25">
      <c r="A993" t="s">
        <v>1022</v>
      </c>
      <c r="B993">
        <v>15</v>
      </c>
      <c r="C993" t="s">
        <v>32</v>
      </c>
      <c r="D993">
        <v>5.5</v>
      </c>
      <c r="E993">
        <v>2.2999999999999998</v>
      </c>
      <c r="F993">
        <v>1.1000000000000001</v>
      </c>
      <c r="G993">
        <v>1.6</v>
      </c>
      <c r="H993">
        <v>1.8</v>
      </c>
      <c r="I993">
        <v>3.4</v>
      </c>
      <c r="J993">
        <v>3.3</v>
      </c>
      <c r="K993">
        <v>0.7</v>
      </c>
      <c r="L993">
        <v>0.7</v>
      </c>
      <c r="M993">
        <v>7.9</v>
      </c>
      <c r="N993">
        <v>8</v>
      </c>
      <c r="O993">
        <v>10</v>
      </c>
      <c r="P993">
        <v>3</v>
      </c>
      <c r="Q993">
        <v>4.4000000000000004</v>
      </c>
      <c r="R993">
        <f>datos[[#This Row],[physical_activity_hours_per_week]]/7</f>
        <v>0.62857142857142867</v>
      </c>
      <c r="S993" t="s">
        <v>27</v>
      </c>
      <c r="T993">
        <v>73</v>
      </c>
      <c r="U993" t="s">
        <v>2057</v>
      </c>
      <c r="V993" t="s">
        <v>2066</v>
      </c>
      <c r="W993">
        <v>78.599999999999994</v>
      </c>
      <c r="X993">
        <v>13</v>
      </c>
      <c r="Y993">
        <v>14</v>
      </c>
      <c r="Z993">
        <v>15.8</v>
      </c>
      <c r="AA993">
        <f>datos[[#This Row],[mindfulness_minutes_per_day]]/60</f>
        <v>0.26333333333333336</v>
      </c>
    </row>
    <row r="994" spans="1:27" hidden="1" x14ac:dyDescent="0.25">
      <c r="A994" t="s">
        <v>1023</v>
      </c>
      <c r="B994">
        <v>59</v>
      </c>
      <c r="C994" t="s">
        <v>26</v>
      </c>
      <c r="D994">
        <v>6.3</v>
      </c>
      <c r="E994">
        <v>3.4</v>
      </c>
      <c r="F994">
        <v>1.2</v>
      </c>
      <c r="G994">
        <v>1.1000000000000001</v>
      </c>
      <c r="H994">
        <v>1.7</v>
      </c>
      <c r="I994">
        <v>0.9</v>
      </c>
      <c r="J994">
        <v>1.8</v>
      </c>
      <c r="K994">
        <v>4.2</v>
      </c>
      <c r="L994">
        <v>0</v>
      </c>
      <c r="M994">
        <v>8.6999999999999993</v>
      </c>
      <c r="N994">
        <v>9</v>
      </c>
      <c r="O994">
        <v>4</v>
      </c>
      <c r="P994">
        <v>4</v>
      </c>
      <c r="Q994">
        <v>1.8</v>
      </c>
      <c r="R994">
        <f>datos[[#This Row],[physical_activity_hours_per_week]]/7</f>
        <v>0.25714285714285717</v>
      </c>
      <c r="S994" t="s">
        <v>27</v>
      </c>
      <c r="T994">
        <v>78</v>
      </c>
      <c r="U994" t="s">
        <v>2066</v>
      </c>
      <c r="V994" t="s">
        <v>2057</v>
      </c>
      <c r="W994">
        <v>103</v>
      </c>
      <c r="X994">
        <v>4</v>
      </c>
      <c r="Y994">
        <v>2</v>
      </c>
      <c r="Z994">
        <v>4.5999999999999996</v>
      </c>
      <c r="AA994">
        <f>datos[[#This Row],[mindfulness_minutes_per_day]]/60</f>
        <v>7.6666666666666661E-2</v>
      </c>
    </row>
    <row r="995" spans="1:27" hidden="1" x14ac:dyDescent="0.25">
      <c r="A995" t="s">
        <v>1024</v>
      </c>
      <c r="B995">
        <v>35</v>
      </c>
      <c r="C995" t="s">
        <v>26</v>
      </c>
      <c r="D995">
        <v>5.3</v>
      </c>
      <c r="E995">
        <v>2</v>
      </c>
      <c r="F995">
        <v>2.5</v>
      </c>
      <c r="G995">
        <v>0.6</v>
      </c>
      <c r="H995">
        <v>3</v>
      </c>
      <c r="I995">
        <v>3.8</v>
      </c>
      <c r="J995">
        <v>2.6</v>
      </c>
      <c r="K995">
        <v>2.2000000000000002</v>
      </c>
      <c r="L995">
        <v>0.9</v>
      </c>
      <c r="M995">
        <v>3.6</v>
      </c>
      <c r="N995">
        <v>8</v>
      </c>
      <c r="O995">
        <v>4</v>
      </c>
      <c r="P995">
        <v>8</v>
      </c>
      <c r="Q995">
        <v>3.3</v>
      </c>
      <c r="R995">
        <f>datos[[#This Row],[physical_activity_hours_per_week]]/7</f>
        <v>0.47142857142857142</v>
      </c>
      <c r="S995" t="s">
        <v>27</v>
      </c>
      <c r="T995">
        <v>20</v>
      </c>
      <c r="U995" t="s">
        <v>2066</v>
      </c>
      <c r="V995" t="s">
        <v>2066</v>
      </c>
      <c r="W995">
        <v>144.80000000000001</v>
      </c>
      <c r="X995">
        <v>12</v>
      </c>
      <c r="Y995">
        <v>5</v>
      </c>
      <c r="Z995">
        <v>11</v>
      </c>
      <c r="AA995">
        <f>datos[[#This Row],[mindfulness_minutes_per_day]]/60</f>
        <v>0.18333333333333332</v>
      </c>
    </row>
    <row r="996" spans="1:27" hidden="1" x14ac:dyDescent="0.25">
      <c r="A996" t="s">
        <v>1025</v>
      </c>
      <c r="B996">
        <v>58</v>
      </c>
      <c r="C996" t="s">
        <v>26</v>
      </c>
      <c r="D996">
        <v>4.9000000000000004</v>
      </c>
      <c r="E996">
        <v>3.5</v>
      </c>
      <c r="F996">
        <v>2</v>
      </c>
      <c r="G996">
        <v>1.8</v>
      </c>
      <c r="H996">
        <v>0.8</v>
      </c>
      <c r="I996">
        <v>0.3</v>
      </c>
      <c r="J996">
        <v>0.5</v>
      </c>
      <c r="K996">
        <v>0.6</v>
      </c>
      <c r="L996">
        <v>0.2</v>
      </c>
      <c r="M996">
        <v>7.9</v>
      </c>
      <c r="N996">
        <v>5</v>
      </c>
      <c r="O996">
        <v>10</v>
      </c>
      <c r="P996">
        <v>7</v>
      </c>
      <c r="Q996">
        <v>3.2</v>
      </c>
      <c r="R996">
        <f>datos[[#This Row],[physical_activity_hours_per_week]]/7</f>
        <v>0.45714285714285718</v>
      </c>
      <c r="S996" t="s">
        <v>30</v>
      </c>
      <c r="T996">
        <v>48</v>
      </c>
      <c r="U996" t="s">
        <v>2066</v>
      </c>
      <c r="V996" t="s">
        <v>2066</v>
      </c>
      <c r="W996">
        <v>132.5</v>
      </c>
      <c r="X996">
        <v>12</v>
      </c>
      <c r="Y996">
        <v>8</v>
      </c>
      <c r="Z996">
        <v>4.3</v>
      </c>
      <c r="AA996">
        <f>datos[[#This Row],[mindfulness_minutes_per_day]]/60</f>
        <v>7.166666666666667E-2</v>
      </c>
    </row>
    <row r="997" spans="1:27" hidden="1" x14ac:dyDescent="0.25">
      <c r="A997" t="s">
        <v>1026</v>
      </c>
      <c r="B997">
        <v>55</v>
      </c>
      <c r="C997" t="s">
        <v>29</v>
      </c>
      <c r="D997">
        <v>4.0999999999999996</v>
      </c>
      <c r="E997">
        <v>1.3</v>
      </c>
      <c r="F997">
        <v>2.9</v>
      </c>
      <c r="G997">
        <v>0.9</v>
      </c>
      <c r="H997">
        <v>1.4</v>
      </c>
      <c r="I997">
        <v>1.9</v>
      </c>
      <c r="J997">
        <v>3</v>
      </c>
      <c r="K997">
        <v>1.9</v>
      </c>
      <c r="L997">
        <v>1.6</v>
      </c>
      <c r="M997">
        <v>5</v>
      </c>
      <c r="N997">
        <v>5</v>
      </c>
      <c r="O997">
        <v>9</v>
      </c>
      <c r="P997">
        <v>8</v>
      </c>
      <c r="Q997">
        <v>5.3</v>
      </c>
      <c r="R997">
        <f>datos[[#This Row],[physical_activity_hours_per_week]]/7</f>
        <v>0.75714285714285712</v>
      </c>
      <c r="S997" t="s">
        <v>34</v>
      </c>
      <c r="T997">
        <v>67</v>
      </c>
      <c r="U997" t="s">
        <v>2066</v>
      </c>
      <c r="V997" t="s">
        <v>2057</v>
      </c>
      <c r="W997">
        <v>171</v>
      </c>
      <c r="X997">
        <v>18</v>
      </c>
      <c r="Y997">
        <v>13</v>
      </c>
      <c r="Z997">
        <v>0</v>
      </c>
      <c r="AA997">
        <f>datos[[#This Row],[mindfulness_minutes_per_day]]/60</f>
        <v>0</v>
      </c>
    </row>
    <row r="998" spans="1:27" hidden="1" x14ac:dyDescent="0.25">
      <c r="A998" t="s">
        <v>1027</v>
      </c>
      <c r="B998">
        <v>59</v>
      </c>
      <c r="C998" t="s">
        <v>29</v>
      </c>
      <c r="D998">
        <v>7.7</v>
      </c>
      <c r="E998">
        <v>4.0999999999999996</v>
      </c>
      <c r="F998">
        <v>1.3</v>
      </c>
      <c r="G998">
        <v>0.9</v>
      </c>
      <c r="H998">
        <v>1.7</v>
      </c>
      <c r="I998">
        <v>0.7</v>
      </c>
      <c r="J998">
        <v>2.2999999999999998</v>
      </c>
      <c r="K998">
        <v>5.3</v>
      </c>
      <c r="L998">
        <v>2.1</v>
      </c>
      <c r="M998">
        <v>6.7</v>
      </c>
      <c r="N998">
        <v>3</v>
      </c>
      <c r="O998">
        <v>2</v>
      </c>
      <c r="P998">
        <v>9</v>
      </c>
      <c r="Q998">
        <v>4.3</v>
      </c>
      <c r="R998">
        <f>datos[[#This Row],[physical_activity_hours_per_week]]/7</f>
        <v>0.61428571428571421</v>
      </c>
      <c r="S998" t="s">
        <v>34</v>
      </c>
      <c r="T998">
        <v>64</v>
      </c>
      <c r="U998" t="s">
        <v>2057</v>
      </c>
      <c r="V998" t="s">
        <v>2066</v>
      </c>
      <c r="W998">
        <v>100.9</v>
      </c>
      <c r="X998">
        <v>2</v>
      </c>
      <c r="Y998">
        <v>15</v>
      </c>
      <c r="Z998">
        <v>11.5</v>
      </c>
      <c r="AA998">
        <f>datos[[#This Row],[mindfulness_minutes_per_day]]/60</f>
        <v>0.19166666666666668</v>
      </c>
    </row>
    <row r="999" spans="1:27" hidden="1" x14ac:dyDescent="0.25">
      <c r="A999" t="s">
        <v>1028</v>
      </c>
      <c r="B999">
        <v>57</v>
      </c>
      <c r="C999" t="s">
        <v>29</v>
      </c>
      <c r="D999">
        <v>5.7</v>
      </c>
      <c r="E999">
        <v>1.7</v>
      </c>
      <c r="F999">
        <v>2.7</v>
      </c>
      <c r="G999">
        <v>0.3</v>
      </c>
      <c r="H999">
        <v>1.5</v>
      </c>
      <c r="I999">
        <v>2.8</v>
      </c>
      <c r="J999">
        <v>0.8</v>
      </c>
      <c r="K999">
        <v>2.6</v>
      </c>
      <c r="L999">
        <v>0.5</v>
      </c>
      <c r="M999">
        <v>6.8</v>
      </c>
      <c r="N999">
        <v>6</v>
      </c>
      <c r="O999">
        <v>7</v>
      </c>
      <c r="P999">
        <v>8</v>
      </c>
      <c r="Q999">
        <v>1.7</v>
      </c>
      <c r="R999">
        <f>datos[[#This Row],[physical_activity_hours_per_week]]/7</f>
        <v>0.24285714285714285</v>
      </c>
      <c r="S999" t="s">
        <v>30</v>
      </c>
      <c r="T999">
        <v>57</v>
      </c>
      <c r="U999" t="s">
        <v>2057</v>
      </c>
      <c r="V999" t="s">
        <v>2057</v>
      </c>
      <c r="W999">
        <v>123.5</v>
      </c>
      <c r="X999">
        <v>13</v>
      </c>
      <c r="Y999">
        <v>16</v>
      </c>
      <c r="Z999">
        <v>7.1</v>
      </c>
      <c r="AA999">
        <f>datos[[#This Row],[mindfulness_minutes_per_day]]/60</f>
        <v>0.11833333333333333</v>
      </c>
    </row>
    <row r="1000" spans="1:27" hidden="1" x14ac:dyDescent="0.25">
      <c r="A1000" t="s">
        <v>1029</v>
      </c>
      <c r="B1000">
        <v>30</v>
      </c>
      <c r="C1000" t="s">
        <v>26</v>
      </c>
      <c r="D1000">
        <v>5.4</v>
      </c>
      <c r="E1000">
        <v>4.2</v>
      </c>
      <c r="F1000">
        <v>0</v>
      </c>
      <c r="G1000">
        <v>1.4</v>
      </c>
      <c r="H1000">
        <v>0.3</v>
      </c>
      <c r="I1000">
        <v>0.8</v>
      </c>
      <c r="J1000">
        <v>3.3</v>
      </c>
      <c r="K1000">
        <v>1.7</v>
      </c>
      <c r="L1000">
        <v>1.4</v>
      </c>
      <c r="M1000">
        <v>7.2</v>
      </c>
      <c r="N1000">
        <v>10</v>
      </c>
      <c r="O1000">
        <v>3</v>
      </c>
      <c r="P1000">
        <v>8</v>
      </c>
      <c r="Q1000">
        <v>4.2</v>
      </c>
      <c r="R1000">
        <f>datos[[#This Row],[physical_activity_hours_per_week]]/7</f>
        <v>0.6</v>
      </c>
      <c r="S1000" t="s">
        <v>27</v>
      </c>
      <c r="T1000">
        <v>57</v>
      </c>
      <c r="U1000" t="s">
        <v>2066</v>
      </c>
      <c r="V1000" t="s">
        <v>2066</v>
      </c>
      <c r="W1000">
        <v>152.6</v>
      </c>
      <c r="X1000">
        <v>3</v>
      </c>
      <c r="Y1000">
        <v>11</v>
      </c>
      <c r="Z1000">
        <v>2.4</v>
      </c>
      <c r="AA1000">
        <f>datos[[#This Row],[mindfulness_minutes_per_day]]/60</f>
        <v>0.04</v>
      </c>
    </row>
    <row r="1001" spans="1:27" hidden="1" x14ac:dyDescent="0.25">
      <c r="A1001" t="s">
        <v>1030</v>
      </c>
      <c r="B1001">
        <v>50</v>
      </c>
      <c r="C1001" t="s">
        <v>26</v>
      </c>
      <c r="D1001">
        <v>5.6</v>
      </c>
      <c r="E1001">
        <v>2.4</v>
      </c>
      <c r="F1001">
        <v>1.8</v>
      </c>
      <c r="G1001">
        <v>1.4</v>
      </c>
      <c r="H1001">
        <v>0</v>
      </c>
      <c r="I1001">
        <v>1.3</v>
      </c>
      <c r="J1001">
        <v>0.5</v>
      </c>
      <c r="K1001">
        <v>3.2</v>
      </c>
      <c r="L1001">
        <v>1.2</v>
      </c>
      <c r="M1001">
        <v>6.4</v>
      </c>
      <c r="N1001">
        <v>3</v>
      </c>
      <c r="O1001">
        <v>4</v>
      </c>
      <c r="P1001">
        <v>6</v>
      </c>
      <c r="Q1001">
        <v>2.2999999999999998</v>
      </c>
      <c r="R1001">
        <f>datos[[#This Row],[physical_activity_hours_per_week]]/7</f>
        <v>0.32857142857142857</v>
      </c>
      <c r="S1001" t="s">
        <v>30</v>
      </c>
      <c r="T1001">
        <v>40</v>
      </c>
      <c r="U1001" t="s">
        <v>2057</v>
      </c>
      <c r="V1001" t="s">
        <v>2066</v>
      </c>
      <c r="W1001">
        <v>154.30000000000001</v>
      </c>
      <c r="X1001">
        <v>9</v>
      </c>
      <c r="Y1001">
        <v>3</v>
      </c>
      <c r="Z1001">
        <v>20.399999999999999</v>
      </c>
      <c r="AA1001">
        <f>datos[[#This Row],[mindfulness_minutes_per_day]]/60</f>
        <v>0.33999999999999997</v>
      </c>
    </row>
    <row r="1002" spans="1:27" hidden="1" x14ac:dyDescent="0.25">
      <c r="A1002" t="s">
        <v>1031</v>
      </c>
      <c r="B1002">
        <v>47</v>
      </c>
      <c r="C1002" t="s">
        <v>26</v>
      </c>
      <c r="D1002">
        <v>4.5999999999999996</v>
      </c>
      <c r="E1002">
        <v>1.8</v>
      </c>
      <c r="F1002">
        <v>1.4</v>
      </c>
      <c r="G1002">
        <v>0.6</v>
      </c>
      <c r="H1002">
        <v>0</v>
      </c>
      <c r="I1002">
        <v>0.9</v>
      </c>
      <c r="J1002">
        <v>0</v>
      </c>
      <c r="K1002">
        <v>1.9</v>
      </c>
      <c r="L1002">
        <v>0.5</v>
      </c>
      <c r="M1002">
        <v>6.5</v>
      </c>
      <c r="N1002">
        <v>2</v>
      </c>
      <c r="O1002">
        <v>1</v>
      </c>
      <c r="P1002">
        <v>2</v>
      </c>
      <c r="Q1002">
        <v>1.4</v>
      </c>
      <c r="R1002">
        <f>datos[[#This Row],[physical_activity_hours_per_week]]/7</f>
        <v>0.19999999999999998</v>
      </c>
      <c r="S1002" t="s">
        <v>27</v>
      </c>
      <c r="T1002">
        <v>42</v>
      </c>
      <c r="U1002" t="s">
        <v>2066</v>
      </c>
      <c r="V1002" t="s">
        <v>2057</v>
      </c>
      <c r="W1002">
        <v>280.2</v>
      </c>
      <c r="X1002">
        <v>5</v>
      </c>
      <c r="Y1002">
        <v>4</v>
      </c>
      <c r="Z1002">
        <v>2.7</v>
      </c>
      <c r="AA1002">
        <f>datos[[#This Row],[mindfulness_minutes_per_day]]/60</f>
        <v>4.5000000000000005E-2</v>
      </c>
    </row>
    <row r="1003" spans="1:27" hidden="1" x14ac:dyDescent="0.25">
      <c r="A1003" t="s">
        <v>1032</v>
      </c>
      <c r="B1003">
        <v>63</v>
      </c>
      <c r="C1003" t="s">
        <v>29</v>
      </c>
      <c r="D1003">
        <v>5.4</v>
      </c>
      <c r="E1003">
        <v>5.4</v>
      </c>
      <c r="F1003">
        <v>1.5</v>
      </c>
      <c r="G1003">
        <v>1.9</v>
      </c>
      <c r="H1003">
        <v>2.2000000000000002</v>
      </c>
      <c r="I1003">
        <v>0.6</v>
      </c>
      <c r="J1003">
        <v>3</v>
      </c>
      <c r="K1003">
        <v>1.8</v>
      </c>
      <c r="L1003">
        <v>0</v>
      </c>
      <c r="M1003">
        <v>6.9</v>
      </c>
      <c r="N1003">
        <v>7</v>
      </c>
      <c r="O1003">
        <v>3</v>
      </c>
      <c r="P1003">
        <v>7</v>
      </c>
      <c r="Q1003">
        <v>4.0999999999999996</v>
      </c>
      <c r="R1003">
        <f>datos[[#This Row],[physical_activity_hours_per_week]]/7</f>
        <v>0.58571428571428563</v>
      </c>
      <c r="S1003" t="s">
        <v>34</v>
      </c>
      <c r="T1003">
        <v>65</v>
      </c>
      <c r="U1003" t="s">
        <v>2057</v>
      </c>
      <c r="V1003" t="s">
        <v>2057</v>
      </c>
      <c r="W1003">
        <v>189.2</v>
      </c>
      <c r="X1003">
        <v>5</v>
      </c>
      <c r="Y1003">
        <v>10</v>
      </c>
      <c r="Z1003">
        <v>11.2</v>
      </c>
      <c r="AA1003">
        <f>datos[[#This Row],[mindfulness_minutes_per_day]]/60</f>
        <v>0.18666666666666665</v>
      </c>
    </row>
    <row r="1004" spans="1:27" hidden="1" x14ac:dyDescent="0.25">
      <c r="A1004" t="s">
        <v>1033</v>
      </c>
      <c r="B1004">
        <v>27</v>
      </c>
      <c r="C1004" t="s">
        <v>29</v>
      </c>
      <c r="D1004">
        <v>6.4</v>
      </c>
      <c r="E1004">
        <v>3.3</v>
      </c>
      <c r="F1004">
        <v>1.9</v>
      </c>
      <c r="G1004">
        <v>0.7</v>
      </c>
      <c r="H1004">
        <v>0.7</v>
      </c>
      <c r="I1004">
        <v>1.1000000000000001</v>
      </c>
      <c r="J1004">
        <v>2.5</v>
      </c>
      <c r="K1004">
        <v>1.6</v>
      </c>
      <c r="L1004">
        <v>0.2</v>
      </c>
      <c r="M1004">
        <v>6.1</v>
      </c>
      <c r="N1004">
        <v>10</v>
      </c>
      <c r="O1004">
        <v>2</v>
      </c>
      <c r="P1004">
        <v>4</v>
      </c>
      <c r="Q1004">
        <v>3.4</v>
      </c>
      <c r="R1004">
        <f>datos[[#This Row],[physical_activity_hours_per_week]]/7</f>
        <v>0.48571428571428571</v>
      </c>
      <c r="S1004" t="s">
        <v>27</v>
      </c>
      <c r="T1004">
        <v>24</v>
      </c>
      <c r="U1004" t="s">
        <v>2066</v>
      </c>
      <c r="V1004" t="s">
        <v>2066</v>
      </c>
      <c r="W1004">
        <v>73</v>
      </c>
      <c r="X1004">
        <v>1</v>
      </c>
      <c r="Y1004">
        <v>10</v>
      </c>
      <c r="Z1004">
        <v>18.600000000000001</v>
      </c>
      <c r="AA1004">
        <f>datos[[#This Row],[mindfulness_minutes_per_day]]/60</f>
        <v>0.31</v>
      </c>
    </row>
    <row r="1005" spans="1:27" hidden="1" x14ac:dyDescent="0.25">
      <c r="A1005" t="s">
        <v>1034</v>
      </c>
      <c r="B1005">
        <v>37</v>
      </c>
      <c r="C1005" t="s">
        <v>26</v>
      </c>
      <c r="D1005">
        <v>3.9</v>
      </c>
      <c r="E1005">
        <v>2.5</v>
      </c>
      <c r="F1005">
        <v>3.1</v>
      </c>
      <c r="G1005">
        <v>1.3</v>
      </c>
      <c r="H1005">
        <v>2</v>
      </c>
      <c r="I1005">
        <v>1.9</v>
      </c>
      <c r="J1005">
        <v>0.5</v>
      </c>
      <c r="K1005">
        <v>3.6</v>
      </c>
      <c r="L1005">
        <v>0.4</v>
      </c>
      <c r="M1005">
        <v>4.2</v>
      </c>
      <c r="N1005">
        <v>3</v>
      </c>
      <c r="O1005">
        <v>10</v>
      </c>
      <c r="P1005">
        <v>3</v>
      </c>
      <c r="Q1005">
        <v>0.6</v>
      </c>
      <c r="R1005">
        <f>datos[[#This Row],[physical_activity_hours_per_week]]/7</f>
        <v>8.5714285714285715E-2</v>
      </c>
      <c r="S1005" t="s">
        <v>30</v>
      </c>
      <c r="T1005">
        <v>49</v>
      </c>
      <c r="U1005" t="s">
        <v>2066</v>
      </c>
      <c r="V1005" t="s">
        <v>2066</v>
      </c>
      <c r="W1005">
        <v>99.2</v>
      </c>
      <c r="X1005">
        <v>1</v>
      </c>
      <c r="Y1005">
        <v>7</v>
      </c>
      <c r="Z1005">
        <v>8</v>
      </c>
      <c r="AA1005">
        <f>datos[[#This Row],[mindfulness_minutes_per_day]]/60</f>
        <v>0.13333333333333333</v>
      </c>
    </row>
    <row r="1006" spans="1:27" hidden="1" x14ac:dyDescent="0.25">
      <c r="A1006" t="s">
        <v>1035</v>
      </c>
      <c r="B1006">
        <v>49</v>
      </c>
      <c r="C1006" t="s">
        <v>26</v>
      </c>
      <c r="D1006">
        <v>4.2</v>
      </c>
      <c r="E1006">
        <v>4.0999999999999996</v>
      </c>
      <c r="F1006">
        <v>0.8</v>
      </c>
      <c r="G1006">
        <v>1.1000000000000001</v>
      </c>
      <c r="H1006">
        <v>1.6</v>
      </c>
      <c r="I1006">
        <v>1.9</v>
      </c>
      <c r="J1006">
        <v>2.4</v>
      </c>
      <c r="K1006">
        <v>2.8</v>
      </c>
      <c r="L1006">
        <v>1.3</v>
      </c>
      <c r="M1006">
        <v>6.5</v>
      </c>
      <c r="N1006">
        <v>4</v>
      </c>
      <c r="O1006">
        <v>7</v>
      </c>
      <c r="P1006">
        <v>4</v>
      </c>
      <c r="Q1006">
        <v>2</v>
      </c>
      <c r="R1006">
        <f>datos[[#This Row],[physical_activity_hours_per_week]]/7</f>
        <v>0.2857142857142857</v>
      </c>
      <c r="S1006" t="s">
        <v>27</v>
      </c>
      <c r="T1006">
        <v>59</v>
      </c>
      <c r="U1006" t="s">
        <v>2057</v>
      </c>
      <c r="V1006" t="s">
        <v>2057</v>
      </c>
      <c r="W1006">
        <v>81.900000000000006</v>
      </c>
      <c r="X1006">
        <v>18</v>
      </c>
      <c r="Y1006">
        <v>17</v>
      </c>
      <c r="Z1006">
        <v>4.0999999999999996</v>
      </c>
      <c r="AA1006">
        <f>datos[[#This Row],[mindfulness_minutes_per_day]]/60</f>
        <v>6.8333333333333329E-2</v>
      </c>
    </row>
    <row r="1007" spans="1:27" hidden="1" x14ac:dyDescent="0.25">
      <c r="A1007" t="s">
        <v>1036</v>
      </c>
      <c r="B1007">
        <v>40</v>
      </c>
      <c r="C1007" t="s">
        <v>26</v>
      </c>
      <c r="D1007">
        <v>8.8000000000000007</v>
      </c>
      <c r="E1007">
        <v>1</v>
      </c>
      <c r="F1007">
        <v>0</v>
      </c>
      <c r="G1007">
        <v>0</v>
      </c>
      <c r="H1007">
        <v>0.5</v>
      </c>
      <c r="I1007">
        <v>1.7</v>
      </c>
      <c r="J1007">
        <v>3.4</v>
      </c>
      <c r="K1007">
        <v>4.3</v>
      </c>
      <c r="L1007">
        <v>1.4</v>
      </c>
      <c r="M1007">
        <v>5.6</v>
      </c>
      <c r="N1007">
        <v>10</v>
      </c>
      <c r="O1007">
        <v>6</v>
      </c>
      <c r="P1007">
        <v>4</v>
      </c>
      <c r="Q1007">
        <v>4.5</v>
      </c>
      <c r="R1007">
        <f>datos[[#This Row],[physical_activity_hours_per_week]]/7</f>
        <v>0.6428571428571429</v>
      </c>
      <c r="S1007" t="s">
        <v>27</v>
      </c>
      <c r="T1007">
        <v>37</v>
      </c>
      <c r="U1007" t="s">
        <v>2057</v>
      </c>
      <c r="V1007" t="s">
        <v>2057</v>
      </c>
      <c r="W1007">
        <v>230.7</v>
      </c>
      <c r="X1007">
        <v>2</v>
      </c>
      <c r="Y1007">
        <v>5</v>
      </c>
      <c r="Z1007">
        <v>12.4</v>
      </c>
      <c r="AA1007">
        <f>datos[[#This Row],[mindfulness_minutes_per_day]]/60</f>
        <v>0.20666666666666667</v>
      </c>
    </row>
    <row r="1008" spans="1:27" hidden="1" x14ac:dyDescent="0.25">
      <c r="A1008" t="s">
        <v>1037</v>
      </c>
      <c r="B1008">
        <v>22</v>
      </c>
      <c r="C1008" t="s">
        <v>29</v>
      </c>
      <c r="D1008">
        <v>5.3</v>
      </c>
      <c r="E1008">
        <v>4.7</v>
      </c>
      <c r="F1008">
        <v>1</v>
      </c>
      <c r="G1008">
        <v>1.3</v>
      </c>
      <c r="H1008">
        <v>0.6</v>
      </c>
      <c r="I1008">
        <v>1.2</v>
      </c>
      <c r="J1008">
        <v>2.2999999999999998</v>
      </c>
      <c r="K1008">
        <v>2.9</v>
      </c>
      <c r="L1008">
        <v>2.4</v>
      </c>
      <c r="M1008">
        <v>5.5</v>
      </c>
      <c r="N1008">
        <v>8</v>
      </c>
      <c r="O1008">
        <v>1</v>
      </c>
      <c r="P1008">
        <v>3</v>
      </c>
      <c r="Q1008">
        <v>3.8</v>
      </c>
      <c r="R1008">
        <f>datos[[#This Row],[physical_activity_hours_per_week]]/7</f>
        <v>0.54285714285714282</v>
      </c>
      <c r="S1008" t="s">
        <v>30</v>
      </c>
      <c r="T1008">
        <v>25</v>
      </c>
      <c r="U1008" t="s">
        <v>2066</v>
      </c>
      <c r="V1008" t="s">
        <v>2057</v>
      </c>
      <c r="W1008">
        <v>96.5</v>
      </c>
      <c r="X1008">
        <v>19</v>
      </c>
      <c r="Y1008">
        <v>6</v>
      </c>
      <c r="Z1008">
        <v>13.6</v>
      </c>
      <c r="AA1008">
        <f>datos[[#This Row],[mindfulness_minutes_per_day]]/60</f>
        <v>0.22666666666666666</v>
      </c>
    </row>
    <row r="1009" spans="1:27" hidden="1" x14ac:dyDescent="0.25">
      <c r="A1009" t="s">
        <v>1038</v>
      </c>
      <c r="B1009">
        <v>51</v>
      </c>
      <c r="C1009" t="s">
        <v>26</v>
      </c>
      <c r="D1009">
        <v>4.9000000000000004</v>
      </c>
      <c r="E1009">
        <v>2.8</v>
      </c>
      <c r="F1009">
        <v>3</v>
      </c>
      <c r="G1009">
        <v>1.2</v>
      </c>
      <c r="H1009">
        <v>1.6</v>
      </c>
      <c r="I1009">
        <v>1.6</v>
      </c>
      <c r="J1009">
        <v>4.9000000000000004</v>
      </c>
      <c r="K1009">
        <v>4.5</v>
      </c>
      <c r="L1009">
        <v>0.2</v>
      </c>
      <c r="M1009">
        <v>5.4</v>
      </c>
      <c r="N1009">
        <v>1</v>
      </c>
      <c r="O1009">
        <v>8</v>
      </c>
      <c r="P1009">
        <v>9</v>
      </c>
      <c r="Q1009">
        <v>3.9</v>
      </c>
      <c r="R1009">
        <f>datos[[#This Row],[physical_activity_hours_per_week]]/7</f>
        <v>0.55714285714285716</v>
      </c>
      <c r="S1009" t="s">
        <v>30</v>
      </c>
      <c r="T1009">
        <v>24</v>
      </c>
      <c r="U1009" t="s">
        <v>2057</v>
      </c>
      <c r="V1009" t="s">
        <v>2057</v>
      </c>
      <c r="W1009">
        <v>179.4</v>
      </c>
      <c r="X1009">
        <v>3</v>
      </c>
      <c r="Y1009">
        <v>5</v>
      </c>
      <c r="Z1009">
        <v>17</v>
      </c>
      <c r="AA1009">
        <f>datos[[#This Row],[mindfulness_minutes_per_day]]/60</f>
        <v>0.28333333333333333</v>
      </c>
    </row>
    <row r="1010" spans="1:27" hidden="1" x14ac:dyDescent="0.25">
      <c r="A1010" t="s">
        <v>1039</v>
      </c>
      <c r="B1010">
        <v>29</v>
      </c>
      <c r="C1010" t="s">
        <v>29</v>
      </c>
      <c r="D1010">
        <v>3.3</v>
      </c>
      <c r="E1010">
        <v>3.9</v>
      </c>
      <c r="F1010">
        <v>0.4</v>
      </c>
      <c r="G1010">
        <v>0.1</v>
      </c>
      <c r="H1010">
        <v>1.6</v>
      </c>
      <c r="I1010">
        <v>0.1</v>
      </c>
      <c r="J1010">
        <v>1</v>
      </c>
      <c r="K1010">
        <v>3.3</v>
      </c>
      <c r="L1010">
        <v>0.4</v>
      </c>
      <c r="M1010">
        <v>4.0999999999999996</v>
      </c>
      <c r="N1010">
        <v>9</v>
      </c>
      <c r="O1010">
        <v>9</v>
      </c>
      <c r="P1010">
        <v>3</v>
      </c>
      <c r="Q1010">
        <v>6.7</v>
      </c>
      <c r="R1010">
        <f>datos[[#This Row],[physical_activity_hours_per_week]]/7</f>
        <v>0.95714285714285718</v>
      </c>
      <c r="S1010" t="s">
        <v>30</v>
      </c>
      <c r="T1010">
        <v>61</v>
      </c>
      <c r="U1010" t="s">
        <v>2057</v>
      </c>
      <c r="V1010" t="s">
        <v>2057</v>
      </c>
      <c r="W1010">
        <v>174.4</v>
      </c>
      <c r="X1010">
        <v>3</v>
      </c>
      <c r="Y1010">
        <v>13</v>
      </c>
      <c r="Z1010">
        <v>25</v>
      </c>
      <c r="AA1010">
        <f>datos[[#This Row],[mindfulness_minutes_per_day]]/60</f>
        <v>0.41666666666666669</v>
      </c>
    </row>
    <row r="1011" spans="1:27" hidden="1" x14ac:dyDescent="0.25">
      <c r="A1011" t="s">
        <v>1040</v>
      </c>
      <c r="B1011">
        <v>51</v>
      </c>
      <c r="C1011" t="s">
        <v>32</v>
      </c>
      <c r="D1011">
        <v>7.7</v>
      </c>
      <c r="E1011">
        <v>0.7</v>
      </c>
      <c r="F1011">
        <v>1.4</v>
      </c>
      <c r="G1011">
        <v>1.8</v>
      </c>
      <c r="H1011">
        <v>2</v>
      </c>
      <c r="I1011">
        <v>1.2</v>
      </c>
      <c r="J1011">
        <v>0</v>
      </c>
      <c r="K1011">
        <v>2.2000000000000002</v>
      </c>
      <c r="L1011">
        <v>0.6</v>
      </c>
      <c r="M1011">
        <v>6</v>
      </c>
      <c r="N1011">
        <v>6</v>
      </c>
      <c r="O1011">
        <v>1</v>
      </c>
      <c r="P1011">
        <v>2</v>
      </c>
      <c r="Q1011">
        <v>5</v>
      </c>
      <c r="R1011">
        <f>datos[[#This Row],[physical_activity_hours_per_week]]/7</f>
        <v>0.7142857142857143</v>
      </c>
      <c r="S1011" t="s">
        <v>30</v>
      </c>
      <c r="T1011">
        <v>37</v>
      </c>
      <c r="U1011" t="s">
        <v>2066</v>
      </c>
      <c r="V1011" t="s">
        <v>2066</v>
      </c>
      <c r="W1011">
        <v>76.7</v>
      </c>
      <c r="X1011">
        <v>10</v>
      </c>
      <c r="Y1011">
        <v>19</v>
      </c>
      <c r="Z1011">
        <v>6.3</v>
      </c>
      <c r="AA1011">
        <f>datos[[#This Row],[mindfulness_minutes_per_day]]/60</f>
        <v>0.105</v>
      </c>
    </row>
    <row r="1012" spans="1:27" hidden="1" x14ac:dyDescent="0.25">
      <c r="A1012" t="s">
        <v>1041</v>
      </c>
      <c r="B1012">
        <v>34</v>
      </c>
      <c r="C1012" t="s">
        <v>29</v>
      </c>
      <c r="D1012">
        <v>3.9</v>
      </c>
      <c r="E1012">
        <v>2.4</v>
      </c>
      <c r="F1012">
        <v>2.8</v>
      </c>
      <c r="G1012">
        <v>1.2</v>
      </c>
      <c r="H1012">
        <v>1</v>
      </c>
      <c r="I1012">
        <v>1.7</v>
      </c>
      <c r="J1012">
        <v>0.3</v>
      </c>
      <c r="K1012">
        <v>2.2999999999999998</v>
      </c>
      <c r="L1012">
        <v>1</v>
      </c>
      <c r="M1012">
        <v>6.5</v>
      </c>
      <c r="N1012">
        <v>2</v>
      </c>
      <c r="O1012">
        <v>5</v>
      </c>
      <c r="P1012">
        <v>1</v>
      </c>
      <c r="Q1012">
        <v>2.8</v>
      </c>
      <c r="R1012">
        <f>datos[[#This Row],[physical_activity_hours_per_week]]/7</f>
        <v>0.39999999999999997</v>
      </c>
      <c r="S1012" t="s">
        <v>27</v>
      </c>
      <c r="T1012">
        <v>78</v>
      </c>
      <c r="U1012" t="s">
        <v>2066</v>
      </c>
      <c r="V1012" t="s">
        <v>2057</v>
      </c>
      <c r="W1012">
        <v>129.1</v>
      </c>
      <c r="X1012">
        <v>2</v>
      </c>
      <c r="Y1012">
        <v>5</v>
      </c>
      <c r="Z1012">
        <v>11.6</v>
      </c>
      <c r="AA1012">
        <f>datos[[#This Row],[mindfulness_minutes_per_day]]/60</f>
        <v>0.19333333333333333</v>
      </c>
    </row>
    <row r="1013" spans="1:27" hidden="1" x14ac:dyDescent="0.25">
      <c r="A1013" t="s">
        <v>1042</v>
      </c>
      <c r="B1013">
        <v>38</v>
      </c>
      <c r="C1013" t="s">
        <v>26</v>
      </c>
      <c r="D1013">
        <v>6</v>
      </c>
      <c r="E1013">
        <v>3</v>
      </c>
      <c r="F1013">
        <v>1.9</v>
      </c>
      <c r="G1013">
        <v>1.6</v>
      </c>
      <c r="H1013">
        <v>0.7</v>
      </c>
      <c r="I1013">
        <v>2.4</v>
      </c>
      <c r="J1013">
        <v>0</v>
      </c>
      <c r="K1013">
        <v>4.9000000000000004</v>
      </c>
      <c r="L1013">
        <v>1.4</v>
      </c>
      <c r="M1013">
        <v>7.4</v>
      </c>
      <c r="N1013">
        <v>3</v>
      </c>
      <c r="O1013">
        <v>7</v>
      </c>
      <c r="P1013">
        <v>1</v>
      </c>
      <c r="Q1013">
        <v>2.2000000000000002</v>
      </c>
      <c r="R1013">
        <f>datos[[#This Row],[physical_activity_hours_per_week]]/7</f>
        <v>0.31428571428571433</v>
      </c>
      <c r="S1013" t="s">
        <v>34</v>
      </c>
      <c r="T1013">
        <v>32</v>
      </c>
      <c r="U1013" t="s">
        <v>2066</v>
      </c>
      <c r="V1013" t="s">
        <v>2057</v>
      </c>
      <c r="W1013">
        <v>136.80000000000001</v>
      </c>
      <c r="X1013">
        <v>16</v>
      </c>
      <c r="Y1013">
        <v>3</v>
      </c>
      <c r="Z1013">
        <v>0</v>
      </c>
      <c r="AA1013">
        <f>datos[[#This Row],[mindfulness_minutes_per_day]]/60</f>
        <v>0</v>
      </c>
    </row>
    <row r="1014" spans="1:27" hidden="1" x14ac:dyDescent="0.25">
      <c r="A1014" t="s">
        <v>1043</v>
      </c>
      <c r="B1014">
        <v>56</v>
      </c>
      <c r="C1014" t="s">
        <v>29</v>
      </c>
      <c r="D1014">
        <v>2.6</v>
      </c>
      <c r="E1014">
        <v>4.5</v>
      </c>
      <c r="F1014">
        <v>3.1</v>
      </c>
      <c r="G1014">
        <v>0.1</v>
      </c>
      <c r="H1014">
        <v>1.6</v>
      </c>
      <c r="I1014">
        <v>2.2000000000000002</v>
      </c>
      <c r="J1014">
        <v>4.5999999999999996</v>
      </c>
      <c r="K1014">
        <v>4.2</v>
      </c>
      <c r="L1014">
        <v>1.6</v>
      </c>
      <c r="M1014">
        <v>5.8</v>
      </c>
      <c r="N1014">
        <v>5</v>
      </c>
      <c r="O1014">
        <v>2</v>
      </c>
      <c r="P1014">
        <v>5</v>
      </c>
      <c r="Q1014">
        <v>1.6</v>
      </c>
      <c r="R1014">
        <f>datos[[#This Row],[physical_activity_hours_per_week]]/7</f>
        <v>0.22857142857142859</v>
      </c>
      <c r="S1014" t="s">
        <v>34</v>
      </c>
      <c r="T1014">
        <v>74</v>
      </c>
      <c r="U1014" t="s">
        <v>2057</v>
      </c>
      <c r="V1014" t="s">
        <v>2057</v>
      </c>
      <c r="W1014">
        <v>71</v>
      </c>
      <c r="X1014">
        <v>8</v>
      </c>
      <c r="Y1014">
        <v>12</v>
      </c>
      <c r="Z1014">
        <v>15.3</v>
      </c>
      <c r="AA1014">
        <f>datos[[#This Row],[mindfulness_minutes_per_day]]/60</f>
        <v>0.255</v>
      </c>
    </row>
    <row r="1015" spans="1:27" hidden="1" x14ac:dyDescent="0.25">
      <c r="A1015" t="s">
        <v>1044</v>
      </c>
      <c r="B1015">
        <v>37</v>
      </c>
      <c r="C1015" t="s">
        <v>32</v>
      </c>
      <c r="D1015">
        <v>7.6</v>
      </c>
      <c r="E1015">
        <v>4</v>
      </c>
      <c r="F1015">
        <v>0</v>
      </c>
      <c r="G1015">
        <v>0.8</v>
      </c>
      <c r="H1015">
        <v>2.9</v>
      </c>
      <c r="I1015">
        <v>0.5</v>
      </c>
      <c r="J1015">
        <v>2</v>
      </c>
      <c r="K1015">
        <v>4.5</v>
      </c>
      <c r="L1015">
        <v>0</v>
      </c>
      <c r="M1015">
        <v>8.4</v>
      </c>
      <c r="N1015">
        <v>6</v>
      </c>
      <c r="O1015">
        <v>6</v>
      </c>
      <c r="P1015">
        <v>5</v>
      </c>
      <c r="Q1015">
        <v>2.1</v>
      </c>
      <c r="R1015">
        <f>datos[[#This Row],[physical_activity_hours_per_week]]/7</f>
        <v>0.3</v>
      </c>
      <c r="S1015" t="s">
        <v>27</v>
      </c>
      <c r="T1015">
        <v>39</v>
      </c>
      <c r="U1015" t="s">
        <v>2057</v>
      </c>
      <c r="V1015" t="s">
        <v>2066</v>
      </c>
      <c r="W1015">
        <v>239.2</v>
      </c>
      <c r="X1015">
        <v>13</v>
      </c>
      <c r="Y1015">
        <v>16</v>
      </c>
      <c r="Z1015">
        <v>11.5</v>
      </c>
      <c r="AA1015">
        <f>datos[[#This Row],[mindfulness_minutes_per_day]]/60</f>
        <v>0.19166666666666668</v>
      </c>
    </row>
    <row r="1016" spans="1:27" hidden="1" x14ac:dyDescent="0.25">
      <c r="A1016" t="s">
        <v>1045</v>
      </c>
      <c r="B1016">
        <v>29</v>
      </c>
      <c r="C1016" t="s">
        <v>26</v>
      </c>
      <c r="D1016">
        <v>8.4</v>
      </c>
      <c r="E1016">
        <v>2.4</v>
      </c>
      <c r="F1016">
        <v>1.7</v>
      </c>
      <c r="G1016">
        <v>1.6</v>
      </c>
      <c r="H1016">
        <v>0</v>
      </c>
      <c r="I1016">
        <v>2.5</v>
      </c>
      <c r="J1016">
        <v>4.3</v>
      </c>
      <c r="K1016">
        <v>1.2</v>
      </c>
      <c r="L1016">
        <v>2.4</v>
      </c>
      <c r="M1016">
        <v>7.2</v>
      </c>
      <c r="N1016">
        <v>9</v>
      </c>
      <c r="O1016">
        <v>8</v>
      </c>
      <c r="P1016">
        <v>9</v>
      </c>
      <c r="Q1016">
        <v>0</v>
      </c>
      <c r="R1016">
        <f>datos[[#This Row],[physical_activity_hours_per_week]]/7</f>
        <v>0</v>
      </c>
      <c r="S1016" t="s">
        <v>34</v>
      </c>
      <c r="T1016">
        <v>57</v>
      </c>
      <c r="U1016" t="s">
        <v>2066</v>
      </c>
      <c r="V1016" t="s">
        <v>2057</v>
      </c>
      <c r="W1016">
        <v>158.5</v>
      </c>
      <c r="X1016">
        <v>1</v>
      </c>
      <c r="Y1016">
        <v>11</v>
      </c>
      <c r="Z1016">
        <v>8.6</v>
      </c>
      <c r="AA1016">
        <f>datos[[#This Row],[mindfulness_minutes_per_day]]/60</f>
        <v>0.14333333333333334</v>
      </c>
    </row>
    <row r="1017" spans="1:27" hidden="1" x14ac:dyDescent="0.25">
      <c r="A1017" t="s">
        <v>1046</v>
      </c>
      <c r="B1017">
        <v>25</v>
      </c>
      <c r="C1017" t="s">
        <v>29</v>
      </c>
      <c r="D1017">
        <v>7</v>
      </c>
      <c r="E1017">
        <v>3.5</v>
      </c>
      <c r="F1017">
        <v>3.3</v>
      </c>
      <c r="G1017">
        <v>0.2</v>
      </c>
      <c r="H1017">
        <v>0.7</v>
      </c>
      <c r="I1017">
        <v>2.1</v>
      </c>
      <c r="J1017">
        <v>1.6</v>
      </c>
      <c r="K1017">
        <v>0.1</v>
      </c>
      <c r="L1017">
        <v>1.7</v>
      </c>
      <c r="M1017">
        <v>5.2</v>
      </c>
      <c r="N1017">
        <v>2</v>
      </c>
      <c r="O1017">
        <v>8</v>
      </c>
      <c r="P1017">
        <v>4</v>
      </c>
      <c r="Q1017">
        <v>0.6</v>
      </c>
      <c r="R1017">
        <f>datos[[#This Row],[physical_activity_hours_per_week]]/7</f>
        <v>8.5714285714285715E-2</v>
      </c>
      <c r="S1017" t="s">
        <v>34</v>
      </c>
      <c r="T1017">
        <v>40</v>
      </c>
      <c r="U1017" t="s">
        <v>2057</v>
      </c>
      <c r="V1017" t="s">
        <v>2057</v>
      </c>
      <c r="W1017">
        <v>229.7</v>
      </c>
      <c r="X1017">
        <v>13</v>
      </c>
      <c r="Y1017">
        <v>8</v>
      </c>
      <c r="Z1017">
        <v>5.0999999999999996</v>
      </c>
      <c r="AA1017">
        <f>datos[[#This Row],[mindfulness_minutes_per_day]]/60</f>
        <v>8.4999999999999992E-2</v>
      </c>
    </row>
    <row r="1018" spans="1:27" hidden="1" x14ac:dyDescent="0.25">
      <c r="A1018" t="s">
        <v>1047</v>
      </c>
      <c r="B1018">
        <v>32</v>
      </c>
      <c r="C1018" t="s">
        <v>29</v>
      </c>
      <c r="D1018">
        <v>2.9</v>
      </c>
      <c r="E1018">
        <v>4.9000000000000004</v>
      </c>
      <c r="F1018">
        <v>0.9</v>
      </c>
      <c r="G1018">
        <v>0.8</v>
      </c>
      <c r="H1018">
        <v>2.1</v>
      </c>
      <c r="I1018">
        <v>3.7</v>
      </c>
      <c r="J1018">
        <v>0.9</v>
      </c>
      <c r="K1018">
        <v>1.4</v>
      </c>
      <c r="L1018">
        <v>2.1</v>
      </c>
      <c r="M1018">
        <v>5.9</v>
      </c>
      <c r="N1018">
        <v>5</v>
      </c>
      <c r="O1018">
        <v>10</v>
      </c>
      <c r="P1018">
        <v>5</v>
      </c>
      <c r="Q1018">
        <v>4.3</v>
      </c>
      <c r="R1018">
        <f>datos[[#This Row],[physical_activity_hours_per_week]]/7</f>
        <v>0.61428571428571421</v>
      </c>
      <c r="S1018" t="s">
        <v>30</v>
      </c>
      <c r="T1018">
        <v>23</v>
      </c>
      <c r="U1018" t="s">
        <v>2057</v>
      </c>
      <c r="V1018" t="s">
        <v>2057</v>
      </c>
      <c r="W1018">
        <v>260.39999999999998</v>
      </c>
      <c r="X1018">
        <v>2</v>
      </c>
      <c r="Y1018">
        <v>19</v>
      </c>
      <c r="Z1018">
        <v>7.2</v>
      </c>
      <c r="AA1018">
        <f>datos[[#This Row],[mindfulness_minutes_per_day]]/60</f>
        <v>0.12000000000000001</v>
      </c>
    </row>
    <row r="1019" spans="1:27" hidden="1" x14ac:dyDescent="0.25">
      <c r="A1019" t="s">
        <v>1048</v>
      </c>
      <c r="B1019">
        <v>37</v>
      </c>
      <c r="C1019" t="s">
        <v>29</v>
      </c>
      <c r="D1019">
        <v>7.7</v>
      </c>
      <c r="E1019">
        <v>2.7</v>
      </c>
      <c r="F1019">
        <v>3</v>
      </c>
      <c r="G1019">
        <v>1.2</v>
      </c>
      <c r="H1019">
        <v>1.7</v>
      </c>
      <c r="I1019">
        <v>0.2</v>
      </c>
      <c r="J1019">
        <v>0</v>
      </c>
      <c r="K1019">
        <v>2.7</v>
      </c>
      <c r="L1019">
        <v>0</v>
      </c>
      <c r="M1019">
        <v>8.9</v>
      </c>
      <c r="N1019">
        <v>7</v>
      </c>
      <c r="O1019">
        <v>10</v>
      </c>
      <c r="P1019">
        <v>6</v>
      </c>
      <c r="Q1019">
        <v>6.1</v>
      </c>
      <c r="R1019">
        <f>datos[[#This Row],[physical_activity_hours_per_week]]/7</f>
        <v>0.87142857142857133</v>
      </c>
      <c r="S1019" t="s">
        <v>27</v>
      </c>
      <c r="T1019">
        <v>32</v>
      </c>
      <c r="U1019" t="s">
        <v>2066</v>
      </c>
      <c r="V1019" t="s">
        <v>2066</v>
      </c>
      <c r="W1019">
        <v>158</v>
      </c>
      <c r="X1019">
        <v>1</v>
      </c>
      <c r="Y1019">
        <v>2</v>
      </c>
      <c r="Z1019">
        <v>11.9</v>
      </c>
      <c r="AA1019">
        <f>datos[[#This Row],[mindfulness_minutes_per_day]]/60</f>
        <v>0.19833333333333333</v>
      </c>
    </row>
    <row r="1020" spans="1:27" hidden="1" x14ac:dyDescent="0.25">
      <c r="A1020" t="s">
        <v>1049</v>
      </c>
      <c r="B1020">
        <v>16</v>
      </c>
      <c r="C1020" t="s">
        <v>29</v>
      </c>
      <c r="D1020">
        <v>4.3</v>
      </c>
      <c r="E1020">
        <v>2.5</v>
      </c>
      <c r="F1020">
        <v>1.8</v>
      </c>
      <c r="G1020">
        <v>0.1</v>
      </c>
      <c r="H1020">
        <v>2.1</v>
      </c>
      <c r="I1020">
        <v>1.8</v>
      </c>
      <c r="J1020">
        <v>1.5</v>
      </c>
      <c r="K1020">
        <v>1.7</v>
      </c>
      <c r="L1020">
        <v>2</v>
      </c>
      <c r="M1020">
        <v>7.4</v>
      </c>
      <c r="N1020">
        <v>7</v>
      </c>
      <c r="O1020">
        <v>8</v>
      </c>
      <c r="P1020">
        <v>10</v>
      </c>
      <c r="Q1020">
        <v>3.1</v>
      </c>
      <c r="R1020">
        <f>datos[[#This Row],[physical_activity_hours_per_week]]/7</f>
        <v>0.44285714285714289</v>
      </c>
      <c r="S1020" t="s">
        <v>30</v>
      </c>
      <c r="T1020">
        <v>37</v>
      </c>
      <c r="U1020" t="s">
        <v>2066</v>
      </c>
      <c r="V1020" t="s">
        <v>2057</v>
      </c>
      <c r="W1020">
        <v>168.7</v>
      </c>
      <c r="X1020">
        <v>0</v>
      </c>
      <c r="Y1020">
        <v>10</v>
      </c>
      <c r="Z1020">
        <v>2.2999999999999998</v>
      </c>
      <c r="AA1020">
        <f>datos[[#This Row],[mindfulness_minutes_per_day]]/60</f>
        <v>3.833333333333333E-2</v>
      </c>
    </row>
    <row r="1021" spans="1:27" hidden="1" x14ac:dyDescent="0.25">
      <c r="A1021" t="s">
        <v>1050</v>
      </c>
      <c r="B1021">
        <v>22</v>
      </c>
      <c r="C1021" t="s">
        <v>32</v>
      </c>
      <c r="D1021">
        <v>3.7</v>
      </c>
      <c r="E1021">
        <v>0.2</v>
      </c>
      <c r="F1021">
        <v>2.4</v>
      </c>
      <c r="G1021">
        <v>0.3</v>
      </c>
      <c r="H1021">
        <v>1.1000000000000001</v>
      </c>
      <c r="I1021">
        <v>3.2</v>
      </c>
      <c r="J1021">
        <v>3</v>
      </c>
      <c r="K1021">
        <v>2.5</v>
      </c>
      <c r="L1021">
        <v>0.2</v>
      </c>
      <c r="M1021">
        <v>5.9</v>
      </c>
      <c r="N1021">
        <v>4</v>
      </c>
      <c r="O1021">
        <v>6</v>
      </c>
      <c r="P1021">
        <v>7</v>
      </c>
      <c r="Q1021">
        <v>1.6</v>
      </c>
      <c r="R1021">
        <f>datos[[#This Row],[physical_activity_hours_per_week]]/7</f>
        <v>0.22857142857142859</v>
      </c>
      <c r="S1021" t="s">
        <v>27</v>
      </c>
      <c r="T1021">
        <v>32</v>
      </c>
      <c r="U1021" t="s">
        <v>2066</v>
      </c>
      <c r="V1021" t="s">
        <v>2057</v>
      </c>
      <c r="W1021">
        <v>110.6</v>
      </c>
      <c r="X1021">
        <v>3</v>
      </c>
      <c r="Y1021">
        <v>4</v>
      </c>
      <c r="Z1021">
        <v>7.5</v>
      </c>
      <c r="AA1021">
        <f>datos[[#This Row],[mindfulness_minutes_per_day]]/60</f>
        <v>0.125</v>
      </c>
    </row>
    <row r="1022" spans="1:27" hidden="1" x14ac:dyDescent="0.25">
      <c r="A1022" t="s">
        <v>1051</v>
      </c>
      <c r="B1022">
        <v>15</v>
      </c>
      <c r="C1022" t="s">
        <v>29</v>
      </c>
      <c r="D1022">
        <v>5.2</v>
      </c>
      <c r="E1022">
        <v>2.6</v>
      </c>
      <c r="F1022">
        <v>3.3</v>
      </c>
      <c r="G1022">
        <v>1.7</v>
      </c>
      <c r="H1022">
        <v>0</v>
      </c>
      <c r="I1022">
        <v>1.6</v>
      </c>
      <c r="J1022">
        <v>1.7</v>
      </c>
      <c r="K1022">
        <v>1.9</v>
      </c>
      <c r="L1022">
        <v>0.7</v>
      </c>
      <c r="M1022">
        <v>7.6</v>
      </c>
      <c r="N1022">
        <v>3</v>
      </c>
      <c r="O1022">
        <v>6</v>
      </c>
      <c r="P1022">
        <v>9</v>
      </c>
      <c r="Q1022">
        <v>0</v>
      </c>
      <c r="R1022">
        <f>datos[[#This Row],[physical_activity_hours_per_week]]/7</f>
        <v>0</v>
      </c>
      <c r="S1022" t="s">
        <v>30</v>
      </c>
      <c r="T1022">
        <v>32</v>
      </c>
      <c r="U1022" t="s">
        <v>2066</v>
      </c>
      <c r="V1022" t="s">
        <v>2057</v>
      </c>
      <c r="W1022">
        <v>216.7</v>
      </c>
      <c r="X1022">
        <v>9</v>
      </c>
      <c r="Y1022">
        <v>2</v>
      </c>
      <c r="Z1022">
        <v>10.1</v>
      </c>
      <c r="AA1022">
        <f>datos[[#This Row],[mindfulness_minutes_per_day]]/60</f>
        <v>0.16833333333333333</v>
      </c>
    </row>
    <row r="1023" spans="1:27" hidden="1" x14ac:dyDescent="0.25">
      <c r="A1023" t="s">
        <v>1052</v>
      </c>
      <c r="B1023">
        <v>53</v>
      </c>
      <c r="C1023" t="s">
        <v>26</v>
      </c>
      <c r="D1023">
        <v>5.2</v>
      </c>
      <c r="E1023">
        <v>0.4</v>
      </c>
      <c r="F1023">
        <v>2.4</v>
      </c>
      <c r="G1023">
        <v>1</v>
      </c>
      <c r="H1023">
        <v>3.2</v>
      </c>
      <c r="I1023">
        <v>0.9</v>
      </c>
      <c r="J1023">
        <v>0.1</v>
      </c>
      <c r="K1023">
        <v>0.2</v>
      </c>
      <c r="L1023">
        <v>2.6</v>
      </c>
      <c r="M1023">
        <v>5</v>
      </c>
      <c r="N1023">
        <v>8</v>
      </c>
      <c r="O1023">
        <v>3</v>
      </c>
      <c r="P1023">
        <v>6</v>
      </c>
      <c r="Q1023">
        <v>6.4</v>
      </c>
      <c r="R1023">
        <f>datos[[#This Row],[physical_activity_hours_per_week]]/7</f>
        <v>0.91428571428571437</v>
      </c>
      <c r="S1023" t="s">
        <v>30</v>
      </c>
      <c r="T1023">
        <v>58</v>
      </c>
      <c r="U1023" t="s">
        <v>2057</v>
      </c>
      <c r="V1023" t="s">
        <v>2057</v>
      </c>
      <c r="W1023">
        <v>147.6</v>
      </c>
      <c r="X1023">
        <v>14</v>
      </c>
      <c r="Y1023">
        <v>16</v>
      </c>
      <c r="Z1023">
        <v>0</v>
      </c>
      <c r="AA1023">
        <f>datos[[#This Row],[mindfulness_minutes_per_day]]/60</f>
        <v>0</v>
      </c>
    </row>
    <row r="1024" spans="1:27" hidden="1" x14ac:dyDescent="0.25">
      <c r="A1024" t="s">
        <v>1053</v>
      </c>
      <c r="B1024">
        <v>57</v>
      </c>
      <c r="C1024" t="s">
        <v>26</v>
      </c>
      <c r="D1024">
        <v>5</v>
      </c>
      <c r="E1024">
        <v>2.8</v>
      </c>
      <c r="F1024">
        <v>1.4</v>
      </c>
      <c r="G1024">
        <v>1.6</v>
      </c>
      <c r="H1024">
        <v>2.6</v>
      </c>
      <c r="I1024">
        <v>1</v>
      </c>
      <c r="J1024">
        <v>2.8</v>
      </c>
      <c r="K1024">
        <v>3.1</v>
      </c>
      <c r="L1024">
        <v>1.9</v>
      </c>
      <c r="M1024">
        <v>5.8</v>
      </c>
      <c r="N1024">
        <v>2</v>
      </c>
      <c r="O1024">
        <v>2</v>
      </c>
      <c r="P1024">
        <v>1</v>
      </c>
      <c r="Q1024">
        <v>0.3</v>
      </c>
      <c r="R1024">
        <f>datos[[#This Row],[physical_activity_hours_per_week]]/7</f>
        <v>4.2857142857142858E-2</v>
      </c>
      <c r="S1024" t="s">
        <v>34</v>
      </c>
      <c r="T1024">
        <v>56</v>
      </c>
      <c r="U1024" t="s">
        <v>2066</v>
      </c>
      <c r="V1024" t="s">
        <v>2057</v>
      </c>
      <c r="W1024">
        <v>128.80000000000001</v>
      </c>
      <c r="X1024">
        <v>20</v>
      </c>
      <c r="Y1024">
        <v>8</v>
      </c>
      <c r="Z1024">
        <v>1.6</v>
      </c>
      <c r="AA1024">
        <f>datos[[#This Row],[mindfulness_minutes_per_day]]/60</f>
        <v>2.6666666666666668E-2</v>
      </c>
    </row>
    <row r="1025" spans="1:27" x14ac:dyDescent="0.25">
      <c r="A1025" t="s">
        <v>1054</v>
      </c>
      <c r="B1025">
        <v>30</v>
      </c>
      <c r="C1025" t="s">
        <v>26</v>
      </c>
      <c r="D1025">
        <v>8.5</v>
      </c>
      <c r="E1025">
        <v>4.5</v>
      </c>
      <c r="F1025">
        <v>2.6</v>
      </c>
      <c r="G1025">
        <v>1.1000000000000001</v>
      </c>
      <c r="H1025">
        <v>1.5</v>
      </c>
      <c r="I1025">
        <v>2.9</v>
      </c>
      <c r="J1025">
        <v>3</v>
      </c>
      <c r="K1025">
        <v>2.5</v>
      </c>
      <c r="L1025">
        <v>0.5</v>
      </c>
      <c r="M1025">
        <v>3.7</v>
      </c>
      <c r="N1025">
        <v>5</v>
      </c>
      <c r="O1025">
        <v>5</v>
      </c>
      <c r="P1025">
        <v>8</v>
      </c>
      <c r="Q1025">
        <v>0.1</v>
      </c>
      <c r="R1025">
        <f>datos[[#This Row],[physical_activity_hours_per_week]]/7</f>
        <v>1.4285714285714287E-2</v>
      </c>
      <c r="S1025" t="s">
        <v>30</v>
      </c>
      <c r="T1025">
        <v>80</v>
      </c>
      <c r="U1025" t="s">
        <v>2066</v>
      </c>
      <c r="V1025" t="s">
        <v>2066</v>
      </c>
      <c r="W1025">
        <v>111.6</v>
      </c>
      <c r="X1025">
        <v>11</v>
      </c>
      <c r="Y1025">
        <v>5</v>
      </c>
      <c r="Z1025">
        <v>4.7</v>
      </c>
      <c r="AA1025">
        <f>datos[[#This Row],[mindfulness_minutes_per_day]]/60</f>
        <v>7.8333333333333338E-2</v>
      </c>
    </row>
    <row r="1026" spans="1:27" hidden="1" x14ac:dyDescent="0.25">
      <c r="A1026" t="s">
        <v>1055</v>
      </c>
      <c r="B1026">
        <v>59</v>
      </c>
      <c r="C1026" t="s">
        <v>29</v>
      </c>
      <c r="D1026">
        <v>10</v>
      </c>
      <c r="E1026">
        <v>0</v>
      </c>
      <c r="F1026">
        <v>1.3</v>
      </c>
      <c r="G1026">
        <v>2.2000000000000002</v>
      </c>
      <c r="H1026">
        <v>0.7</v>
      </c>
      <c r="I1026">
        <v>0.1</v>
      </c>
      <c r="J1026">
        <v>1.4</v>
      </c>
      <c r="K1026">
        <v>4.2</v>
      </c>
      <c r="L1026">
        <v>2</v>
      </c>
      <c r="M1026">
        <v>7.2</v>
      </c>
      <c r="N1026">
        <v>10</v>
      </c>
      <c r="O1026">
        <v>9</v>
      </c>
      <c r="P1026">
        <v>2</v>
      </c>
      <c r="Q1026">
        <v>2.4</v>
      </c>
      <c r="R1026">
        <f>datos[[#This Row],[physical_activity_hours_per_week]]/7</f>
        <v>0.34285714285714286</v>
      </c>
      <c r="S1026" t="s">
        <v>27</v>
      </c>
      <c r="T1026">
        <v>54</v>
      </c>
      <c r="U1026" t="s">
        <v>2057</v>
      </c>
      <c r="V1026" t="s">
        <v>2066</v>
      </c>
      <c r="W1026">
        <v>153.69999999999999</v>
      </c>
      <c r="X1026">
        <v>5</v>
      </c>
      <c r="Y1026">
        <v>17</v>
      </c>
      <c r="Z1026">
        <v>22.5</v>
      </c>
      <c r="AA1026">
        <f>datos[[#This Row],[mindfulness_minutes_per_day]]/60</f>
        <v>0.375</v>
      </c>
    </row>
    <row r="1027" spans="1:27" hidden="1" x14ac:dyDescent="0.25">
      <c r="A1027" t="s">
        <v>1056</v>
      </c>
      <c r="B1027">
        <v>48</v>
      </c>
      <c r="C1027" t="s">
        <v>29</v>
      </c>
      <c r="D1027">
        <v>3.3</v>
      </c>
      <c r="E1027">
        <v>4.9000000000000004</v>
      </c>
      <c r="F1027">
        <v>2.2999999999999998</v>
      </c>
      <c r="G1027">
        <v>1.2</v>
      </c>
      <c r="H1027">
        <v>1</v>
      </c>
      <c r="I1027">
        <v>1.6</v>
      </c>
      <c r="J1027">
        <v>1.2</v>
      </c>
      <c r="K1027">
        <v>2.7</v>
      </c>
      <c r="L1027">
        <v>1.6</v>
      </c>
      <c r="M1027">
        <v>5.0999999999999996</v>
      </c>
      <c r="N1027">
        <v>5</v>
      </c>
      <c r="O1027">
        <v>4</v>
      </c>
      <c r="P1027">
        <v>9</v>
      </c>
      <c r="Q1027">
        <v>2.9</v>
      </c>
      <c r="R1027">
        <f>datos[[#This Row],[physical_activity_hours_per_week]]/7</f>
        <v>0.41428571428571426</v>
      </c>
      <c r="S1027" t="s">
        <v>30</v>
      </c>
      <c r="T1027">
        <v>57</v>
      </c>
      <c r="U1027" t="s">
        <v>2066</v>
      </c>
      <c r="V1027" t="s">
        <v>2066</v>
      </c>
      <c r="W1027">
        <v>181.1</v>
      </c>
      <c r="X1027">
        <v>20</v>
      </c>
      <c r="Y1027">
        <v>5</v>
      </c>
      <c r="Z1027">
        <v>3.4</v>
      </c>
      <c r="AA1027">
        <f>datos[[#This Row],[mindfulness_minutes_per_day]]/60</f>
        <v>5.6666666666666664E-2</v>
      </c>
    </row>
    <row r="1028" spans="1:27" hidden="1" x14ac:dyDescent="0.25">
      <c r="A1028" t="s">
        <v>1057</v>
      </c>
      <c r="B1028">
        <v>59</v>
      </c>
      <c r="C1028" t="s">
        <v>26</v>
      </c>
      <c r="D1028">
        <v>4.5999999999999996</v>
      </c>
      <c r="E1028">
        <v>2.5</v>
      </c>
      <c r="F1028">
        <v>0.7</v>
      </c>
      <c r="G1028">
        <v>1.6</v>
      </c>
      <c r="H1028">
        <v>1.7</v>
      </c>
      <c r="I1028">
        <v>0.9</v>
      </c>
      <c r="J1028">
        <v>0</v>
      </c>
      <c r="K1028">
        <v>3.5</v>
      </c>
      <c r="L1028">
        <v>0.8</v>
      </c>
      <c r="M1028">
        <v>6.4</v>
      </c>
      <c r="N1028">
        <v>1</v>
      </c>
      <c r="O1028">
        <v>5</v>
      </c>
      <c r="P1028">
        <v>7</v>
      </c>
      <c r="Q1028">
        <v>3</v>
      </c>
      <c r="R1028">
        <f>datos[[#This Row],[physical_activity_hours_per_week]]/7</f>
        <v>0.42857142857142855</v>
      </c>
      <c r="S1028" t="s">
        <v>27</v>
      </c>
      <c r="T1028">
        <v>59</v>
      </c>
      <c r="U1028" t="s">
        <v>2066</v>
      </c>
      <c r="V1028" t="s">
        <v>2057</v>
      </c>
      <c r="W1028">
        <v>160.19999999999999</v>
      </c>
      <c r="X1028">
        <v>2</v>
      </c>
      <c r="Y1028">
        <v>5</v>
      </c>
      <c r="Z1028">
        <v>9.6</v>
      </c>
      <c r="AA1028">
        <f>datos[[#This Row],[mindfulness_minutes_per_day]]/60</f>
        <v>0.16</v>
      </c>
    </row>
    <row r="1029" spans="1:27" hidden="1" x14ac:dyDescent="0.25">
      <c r="A1029" t="s">
        <v>1058</v>
      </c>
      <c r="B1029">
        <v>34</v>
      </c>
      <c r="C1029" t="s">
        <v>32</v>
      </c>
      <c r="D1029">
        <v>6.3</v>
      </c>
      <c r="E1029">
        <v>3</v>
      </c>
      <c r="F1029">
        <v>2</v>
      </c>
      <c r="G1029">
        <v>0.9</v>
      </c>
      <c r="H1029">
        <v>1.2</v>
      </c>
      <c r="I1029">
        <v>1</v>
      </c>
      <c r="J1029">
        <v>2.8</v>
      </c>
      <c r="K1029">
        <v>1.4</v>
      </c>
      <c r="L1029">
        <v>1.7</v>
      </c>
      <c r="M1029">
        <v>4.5999999999999996</v>
      </c>
      <c r="N1029">
        <v>7</v>
      </c>
      <c r="O1029">
        <v>6</v>
      </c>
      <c r="P1029">
        <v>7</v>
      </c>
      <c r="Q1029">
        <v>1.3</v>
      </c>
      <c r="R1029">
        <f>datos[[#This Row],[physical_activity_hours_per_week]]/7</f>
        <v>0.18571428571428572</v>
      </c>
      <c r="S1029" t="s">
        <v>27</v>
      </c>
      <c r="T1029">
        <v>46</v>
      </c>
      <c r="U1029" t="s">
        <v>2066</v>
      </c>
      <c r="V1029" t="s">
        <v>2066</v>
      </c>
      <c r="W1029">
        <v>173.1</v>
      </c>
      <c r="X1029">
        <v>2</v>
      </c>
      <c r="Y1029">
        <v>9</v>
      </c>
      <c r="Z1029">
        <v>1.7</v>
      </c>
      <c r="AA1029">
        <f>datos[[#This Row],[mindfulness_minutes_per_day]]/60</f>
        <v>2.8333333333333332E-2</v>
      </c>
    </row>
    <row r="1030" spans="1:27" hidden="1" x14ac:dyDescent="0.25">
      <c r="A1030" t="s">
        <v>1059</v>
      </c>
      <c r="B1030">
        <v>46</v>
      </c>
      <c r="C1030" t="s">
        <v>29</v>
      </c>
      <c r="D1030">
        <v>5.2</v>
      </c>
      <c r="E1030">
        <v>2.2000000000000002</v>
      </c>
      <c r="F1030">
        <v>3.2</v>
      </c>
      <c r="G1030">
        <v>1.1000000000000001</v>
      </c>
      <c r="H1030">
        <v>1.5</v>
      </c>
      <c r="I1030">
        <v>2.5</v>
      </c>
      <c r="J1030">
        <v>1.4</v>
      </c>
      <c r="K1030">
        <v>3</v>
      </c>
      <c r="L1030">
        <v>0.8</v>
      </c>
      <c r="M1030">
        <v>6.7</v>
      </c>
      <c r="N1030">
        <v>4</v>
      </c>
      <c r="O1030">
        <v>6</v>
      </c>
      <c r="P1030">
        <v>10</v>
      </c>
      <c r="Q1030">
        <v>3.8</v>
      </c>
      <c r="R1030">
        <f>datos[[#This Row],[physical_activity_hours_per_week]]/7</f>
        <v>0.54285714285714282</v>
      </c>
      <c r="S1030" t="s">
        <v>27</v>
      </c>
      <c r="T1030">
        <v>77</v>
      </c>
      <c r="U1030" t="s">
        <v>2066</v>
      </c>
      <c r="V1030" t="s">
        <v>2057</v>
      </c>
      <c r="W1030">
        <v>139.19999999999999</v>
      </c>
      <c r="X1030">
        <v>18</v>
      </c>
      <c r="Y1030">
        <v>10</v>
      </c>
      <c r="Z1030">
        <v>3.8</v>
      </c>
      <c r="AA1030">
        <f>datos[[#This Row],[mindfulness_minutes_per_day]]/60</f>
        <v>6.3333333333333325E-2</v>
      </c>
    </row>
    <row r="1031" spans="1:27" hidden="1" x14ac:dyDescent="0.25">
      <c r="A1031" t="s">
        <v>1060</v>
      </c>
      <c r="B1031">
        <v>59</v>
      </c>
      <c r="C1031" t="s">
        <v>29</v>
      </c>
      <c r="D1031">
        <v>6.8</v>
      </c>
      <c r="E1031">
        <v>0.4</v>
      </c>
      <c r="F1031">
        <v>1.7</v>
      </c>
      <c r="G1031">
        <v>1.3</v>
      </c>
      <c r="H1031">
        <v>3.1</v>
      </c>
      <c r="I1031">
        <v>1.5</v>
      </c>
      <c r="J1031">
        <v>0</v>
      </c>
      <c r="K1031">
        <v>3.6</v>
      </c>
      <c r="L1031">
        <v>1.6</v>
      </c>
      <c r="M1031">
        <v>6.4</v>
      </c>
      <c r="N1031">
        <v>10</v>
      </c>
      <c r="O1031">
        <v>4</v>
      </c>
      <c r="P1031">
        <v>10</v>
      </c>
      <c r="Q1031">
        <v>2</v>
      </c>
      <c r="R1031">
        <f>datos[[#This Row],[physical_activity_hours_per_week]]/7</f>
        <v>0.2857142857142857</v>
      </c>
      <c r="S1031" t="s">
        <v>27</v>
      </c>
      <c r="T1031">
        <v>45</v>
      </c>
      <c r="U1031" t="s">
        <v>2057</v>
      </c>
      <c r="V1031" t="s">
        <v>2057</v>
      </c>
      <c r="W1031">
        <v>175.2</v>
      </c>
      <c r="X1031">
        <v>19</v>
      </c>
      <c r="Y1031">
        <v>13</v>
      </c>
      <c r="Z1031">
        <v>0</v>
      </c>
      <c r="AA1031">
        <f>datos[[#This Row],[mindfulness_minutes_per_day]]/60</f>
        <v>0</v>
      </c>
    </row>
    <row r="1032" spans="1:27" hidden="1" x14ac:dyDescent="0.25">
      <c r="A1032" t="s">
        <v>1061</v>
      </c>
      <c r="B1032">
        <v>20</v>
      </c>
      <c r="C1032" t="s">
        <v>26</v>
      </c>
      <c r="D1032">
        <v>7.8</v>
      </c>
      <c r="E1032">
        <v>1.8</v>
      </c>
      <c r="F1032">
        <v>3.1</v>
      </c>
      <c r="G1032">
        <v>1.4</v>
      </c>
      <c r="H1032">
        <v>2.4</v>
      </c>
      <c r="I1032">
        <v>2.2999999999999998</v>
      </c>
      <c r="J1032">
        <v>0.2</v>
      </c>
      <c r="K1032">
        <v>3.2</v>
      </c>
      <c r="L1032">
        <v>1.6</v>
      </c>
      <c r="M1032">
        <v>4.7</v>
      </c>
      <c r="N1032">
        <v>2</v>
      </c>
      <c r="O1032">
        <v>4</v>
      </c>
      <c r="P1032">
        <v>5</v>
      </c>
      <c r="Q1032">
        <v>2</v>
      </c>
      <c r="R1032">
        <f>datos[[#This Row],[physical_activity_hours_per_week]]/7</f>
        <v>0.2857142857142857</v>
      </c>
      <c r="S1032" t="s">
        <v>34</v>
      </c>
      <c r="T1032">
        <v>31</v>
      </c>
      <c r="U1032" t="s">
        <v>2066</v>
      </c>
      <c r="V1032" t="s">
        <v>2057</v>
      </c>
      <c r="W1032">
        <v>173.7</v>
      </c>
      <c r="X1032">
        <v>3</v>
      </c>
      <c r="Y1032">
        <v>11</v>
      </c>
      <c r="Z1032">
        <v>15.4</v>
      </c>
      <c r="AA1032">
        <f>datos[[#This Row],[mindfulness_minutes_per_day]]/60</f>
        <v>0.25666666666666665</v>
      </c>
    </row>
    <row r="1033" spans="1:27" hidden="1" x14ac:dyDescent="0.25">
      <c r="A1033" t="s">
        <v>1062</v>
      </c>
      <c r="B1033">
        <v>52</v>
      </c>
      <c r="C1033" t="s">
        <v>32</v>
      </c>
      <c r="D1033">
        <v>7.5</v>
      </c>
      <c r="E1033">
        <v>6.1</v>
      </c>
      <c r="F1033">
        <v>5.0999999999999996</v>
      </c>
      <c r="G1033">
        <v>1</v>
      </c>
      <c r="H1033">
        <v>0.3</v>
      </c>
      <c r="I1033">
        <v>0.5</v>
      </c>
      <c r="J1033">
        <v>2.7</v>
      </c>
      <c r="K1033">
        <v>2.2000000000000002</v>
      </c>
      <c r="L1033">
        <v>1.7</v>
      </c>
      <c r="M1033">
        <v>5.9</v>
      </c>
      <c r="N1033">
        <v>8</v>
      </c>
      <c r="O1033">
        <v>8</v>
      </c>
      <c r="P1033">
        <v>8</v>
      </c>
      <c r="Q1033">
        <v>2.4</v>
      </c>
      <c r="R1033">
        <f>datos[[#This Row],[physical_activity_hours_per_week]]/7</f>
        <v>0.34285714285714286</v>
      </c>
      <c r="S1033" t="s">
        <v>30</v>
      </c>
      <c r="T1033">
        <v>21</v>
      </c>
      <c r="U1033" t="s">
        <v>2057</v>
      </c>
      <c r="V1033" t="s">
        <v>2057</v>
      </c>
      <c r="W1033">
        <v>210.7</v>
      </c>
      <c r="X1033">
        <v>18</v>
      </c>
      <c r="Y1033">
        <v>19</v>
      </c>
      <c r="Z1033">
        <v>0</v>
      </c>
      <c r="AA1033">
        <f>datos[[#This Row],[mindfulness_minutes_per_day]]/60</f>
        <v>0</v>
      </c>
    </row>
    <row r="1034" spans="1:27" hidden="1" x14ac:dyDescent="0.25">
      <c r="A1034" t="s">
        <v>1063</v>
      </c>
      <c r="B1034">
        <v>61</v>
      </c>
      <c r="C1034" t="s">
        <v>29</v>
      </c>
      <c r="D1034">
        <v>7.2</v>
      </c>
      <c r="E1034">
        <v>1.4</v>
      </c>
      <c r="F1034">
        <v>2</v>
      </c>
      <c r="G1034">
        <v>1</v>
      </c>
      <c r="H1034">
        <v>1.6</v>
      </c>
      <c r="I1034">
        <v>3</v>
      </c>
      <c r="J1034">
        <v>1.6</v>
      </c>
      <c r="K1034">
        <v>3</v>
      </c>
      <c r="L1034">
        <v>3.1</v>
      </c>
      <c r="M1034">
        <v>6.7</v>
      </c>
      <c r="N1034">
        <v>4</v>
      </c>
      <c r="O1034">
        <v>5</v>
      </c>
      <c r="P1034">
        <v>10</v>
      </c>
      <c r="Q1034">
        <v>1.6</v>
      </c>
      <c r="R1034">
        <f>datos[[#This Row],[physical_activity_hours_per_week]]/7</f>
        <v>0.22857142857142859</v>
      </c>
      <c r="S1034" t="s">
        <v>30</v>
      </c>
      <c r="T1034">
        <v>62</v>
      </c>
      <c r="U1034" t="s">
        <v>2066</v>
      </c>
      <c r="V1034" t="s">
        <v>2057</v>
      </c>
      <c r="W1034">
        <v>190.3</v>
      </c>
      <c r="X1034">
        <v>13</v>
      </c>
      <c r="Y1034">
        <v>17</v>
      </c>
      <c r="Z1034">
        <v>17.3</v>
      </c>
      <c r="AA1034">
        <f>datos[[#This Row],[mindfulness_minutes_per_day]]/60</f>
        <v>0.28833333333333333</v>
      </c>
    </row>
    <row r="1035" spans="1:27" hidden="1" x14ac:dyDescent="0.25">
      <c r="A1035" t="s">
        <v>1064</v>
      </c>
      <c r="B1035">
        <v>56</v>
      </c>
      <c r="C1035" t="s">
        <v>29</v>
      </c>
      <c r="D1035">
        <v>9.3000000000000007</v>
      </c>
      <c r="E1035">
        <v>0.6</v>
      </c>
      <c r="F1035">
        <v>2.6</v>
      </c>
      <c r="G1035">
        <v>1.3</v>
      </c>
      <c r="H1035">
        <v>1</v>
      </c>
      <c r="I1035">
        <v>2.2999999999999998</v>
      </c>
      <c r="J1035">
        <v>0.6</v>
      </c>
      <c r="K1035">
        <v>3.3</v>
      </c>
      <c r="L1035">
        <v>2.1</v>
      </c>
      <c r="M1035">
        <v>7</v>
      </c>
      <c r="N1035">
        <v>1</v>
      </c>
      <c r="O1035">
        <v>5</v>
      </c>
      <c r="P1035">
        <v>1</v>
      </c>
      <c r="Q1035">
        <v>0.5</v>
      </c>
      <c r="R1035">
        <f>datos[[#This Row],[physical_activity_hours_per_week]]/7</f>
        <v>7.1428571428571425E-2</v>
      </c>
      <c r="S1035" t="s">
        <v>27</v>
      </c>
      <c r="T1035">
        <v>77</v>
      </c>
      <c r="U1035" t="s">
        <v>2066</v>
      </c>
      <c r="V1035" t="s">
        <v>2057</v>
      </c>
      <c r="W1035">
        <v>157.69999999999999</v>
      </c>
      <c r="X1035">
        <v>3</v>
      </c>
      <c r="Y1035">
        <v>14</v>
      </c>
      <c r="Z1035">
        <v>13.7</v>
      </c>
      <c r="AA1035">
        <f>datos[[#This Row],[mindfulness_minutes_per_day]]/60</f>
        <v>0.22833333333333333</v>
      </c>
    </row>
    <row r="1036" spans="1:27" hidden="1" x14ac:dyDescent="0.25">
      <c r="A1036" t="s">
        <v>1065</v>
      </c>
      <c r="B1036">
        <v>31</v>
      </c>
      <c r="C1036" t="s">
        <v>26</v>
      </c>
      <c r="D1036">
        <v>2.8</v>
      </c>
      <c r="E1036">
        <v>3.2</v>
      </c>
      <c r="F1036">
        <v>2.5</v>
      </c>
      <c r="G1036">
        <v>1.3</v>
      </c>
      <c r="H1036">
        <v>1.8</v>
      </c>
      <c r="I1036">
        <v>3.5</v>
      </c>
      <c r="J1036">
        <v>2.1</v>
      </c>
      <c r="K1036">
        <v>4.0999999999999996</v>
      </c>
      <c r="L1036">
        <v>2.2000000000000002</v>
      </c>
      <c r="M1036">
        <v>8.4</v>
      </c>
      <c r="N1036">
        <v>8</v>
      </c>
      <c r="O1036">
        <v>9</v>
      </c>
      <c r="P1036">
        <v>3</v>
      </c>
      <c r="Q1036">
        <v>0.6</v>
      </c>
      <c r="R1036">
        <f>datos[[#This Row],[physical_activity_hours_per_week]]/7</f>
        <v>8.5714285714285715E-2</v>
      </c>
      <c r="S1036" t="s">
        <v>30</v>
      </c>
      <c r="T1036">
        <v>79</v>
      </c>
      <c r="U1036" t="s">
        <v>2066</v>
      </c>
      <c r="V1036" t="s">
        <v>2066</v>
      </c>
      <c r="W1036">
        <v>170.7</v>
      </c>
      <c r="X1036">
        <v>7</v>
      </c>
      <c r="Y1036">
        <v>9</v>
      </c>
      <c r="Z1036">
        <v>9.4</v>
      </c>
      <c r="AA1036">
        <f>datos[[#This Row],[mindfulness_minutes_per_day]]/60</f>
        <v>0.15666666666666668</v>
      </c>
    </row>
    <row r="1037" spans="1:27" hidden="1" x14ac:dyDescent="0.25">
      <c r="A1037" t="s">
        <v>1066</v>
      </c>
      <c r="B1037">
        <v>54</v>
      </c>
      <c r="C1037" t="s">
        <v>29</v>
      </c>
      <c r="D1037">
        <v>9</v>
      </c>
      <c r="E1037">
        <v>2.9</v>
      </c>
      <c r="F1037">
        <v>2.2000000000000002</v>
      </c>
      <c r="G1037">
        <v>0.5</v>
      </c>
      <c r="H1037">
        <v>1.4</v>
      </c>
      <c r="I1037">
        <v>1.5</v>
      </c>
      <c r="J1037">
        <v>1</v>
      </c>
      <c r="K1037">
        <v>1.8</v>
      </c>
      <c r="L1037">
        <v>0.7</v>
      </c>
      <c r="M1037">
        <v>8</v>
      </c>
      <c r="N1037">
        <v>7</v>
      </c>
      <c r="O1037">
        <v>4</v>
      </c>
      <c r="P1037">
        <v>9</v>
      </c>
      <c r="Q1037">
        <v>0.8</v>
      </c>
      <c r="R1037">
        <f>datos[[#This Row],[physical_activity_hours_per_week]]/7</f>
        <v>0.1142857142857143</v>
      </c>
      <c r="S1037" t="s">
        <v>30</v>
      </c>
      <c r="T1037">
        <v>39</v>
      </c>
      <c r="U1037" t="s">
        <v>2057</v>
      </c>
      <c r="V1037" t="s">
        <v>2066</v>
      </c>
      <c r="W1037">
        <v>92.4</v>
      </c>
      <c r="X1037">
        <v>18</v>
      </c>
      <c r="Y1037">
        <v>0</v>
      </c>
      <c r="Z1037">
        <v>17.5</v>
      </c>
      <c r="AA1037">
        <f>datos[[#This Row],[mindfulness_minutes_per_day]]/60</f>
        <v>0.29166666666666669</v>
      </c>
    </row>
    <row r="1038" spans="1:27" hidden="1" x14ac:dyDescent="0.25">
      <c r="A1038" t="s">
        <v>1067</v>
      </c>
      <c r="B1038">
        <v>53</v>
      </c>
      <c r="C1038" t="s">
        <v>29</v>
      </c>
      <c r="D1038">
        <v>5.2</v>
      </c>
      <c r="E1038">
        <v>2.5</v>
      </c>
      <c r="F1038">
        <v>2.8</v>
      </c>
      <c r="G1038">
        <v>1.1000000000000001</v>
      </c>
      <c r="H1038">
        <v>4.5</v>
      </c>
      <c r="I1038">
        <v>2.5</v>
      </c>
      <c r="J1038">
        <v>1.2</v>
      </c>
      <c r="K1038">
        <v>1</v>
      </c>
      <c r="L1038">
        <v>0</v>
      </c>
      <c r="M1038">
        <v>5.7</v>
      </c>
      <c r="N1038">
        <v>3</v>
      </c>
      <c r="O1038">
        <v>7</v>
      </c>
      <c r="P1038">
        <v>1</v>
      </c>
      <c r="Q1038">
        <v>3.9</v>
      </c>
      <c r="R1038">
        <f>datos[[#This Row],[physical_activity_hours_per_week]]/7</f>
        <v>0.55714285714285716</v>
      </c>
      <c r="S1038" t="s">
        <v>27</v>
      </c>
      <c r="T1038">
        <v>54</v>
      </c>
      <c r="U1038" t="s">
        <v>2066</v>
      </c>
      <c r="V1038" t="s">
        <v>2066</v>
      </c>
      <c r="W1038">
        <v>213.9</v>
      </c>
      <c r="X1038">
        <v>18</v>
      </c>
      <c r="Y1038">
        <v>14</v>
      </c>
      <c r="Z1038">
        <v>34.799999999999997</v>
      </c>
      <c r="AA1038">
        <f>datos[[#This Row],[mindfulness_minutes_per_day]]/60</f>
        <v>0.57999999999999996</v>
      </c>
    </row>
    <row r="1039" spans="1:27" hidden="1" x14ac:dyDescent="0.25">
      <c r="A1039" t="s">
        <v>1068</v>
      </c>
      <c r="B1039">
        <v>49</v>
      </c>
      <c r="C1039" t="s">
        <v>26</v>
      </c>
      <c r="D1039">
        <v>7.6</v>
      </c>
      <c r="E1039">
        <v>3</v>
      </c>
      <c r="F1039">
        <v>1.8</v>
      </c>
      <c r="G1039">
        <v>1.2</v>
      </c>
      <c r="H1039">
        <v>1.9</v>
      </c>
      <c r="I1039">
        <v>2.9</v>
      </c>
      <c r="J1039">
        <v>1.7</v>
      </c>
      <c r="K1039">
        <v>1.4</v>
      </c>
      <c r="L1039">
        <v>1</v>
      </c>
      <c r="M1039">
        <v>5.7</v>
      </c>
      <c r="N1039">
        <v>3</v>
      </c>
      <c r="O1039">
        <v>5</v>
      </c>
      <c r="P1039">
        <v>8</v>
      </c>
      <c r="Q1039">
        <v>3.8</v>
      </c>
      <c r="R1039">
        <f>datos[[#This Row],[physical_activity_hours_per_week]]/7</f>
        <v>0.54285714285714282</v>
      </c>
      <c r="S1039" t="s">
        <v>34</v>
      </c>
      <c r="T1039">
        <v>74</v>
      </c>
      <c r="U1039" t="s">
        <v>2066</v>
      </c>
      <c r="V1039" t="s">
        <v>2066</v>
      </c>
      <c r="W1039">
        <v>137.5</v>
      </c>
      <c r="X1039">
        <v>0</v>
      </c>
      <c r="Y1039">
        <v>1</v>
      </c>
      <c r="Z1039">
        <v>13.8</v>
      </c>
      <c r="AA1039">
        <f>datos[[#This Row],[mindfulness_minutes_per_day]]/60</f>
        <v>0.23</v>
      </c>
    </row>
    <row r="1040" spans="1:27" hidden="1" x14ac:dyDescent="0.25">
      <c r="A1040" t="s">
        <v>1069</v>
      </c>
      <c r="B1040">
        <v>18</v>
      </c>
      <c r="C1040" t="s">
        <v>32</v>
      </c>
      <c r="D1040">
        <v>3.9</v>
      </c>
      <c r="E1040">
        <v>4</v>
      </c>
      <c r="F1040">
        <v>1.3</v>
      </c>
      <c r="G1040">
        <v>0.5</v>
      </c>
      <c r="H1040">
        <v>1.4</v>
      </c>
      <c r="I1040">
        <v>2.5</v>
      </c>
      <c r="J1040">
        <v>4</v>
      </c>
      <c r="K1040">
        <v>2.7</v>
      </c>
      <c r="L1040">
        <v>0.7</v>
      </c>
      <c r="M1040">
        <v>4.8</v>
      </c>
      <c r="N1040">
        <v>7</v>
      </c>
      <c r="O1040">
        <v>9</v>
      </c>
      <c r="P1040">
        <v>6</v>
      </c>
      <c r="Q1040">
        <v>2.5</v>
      </c>
      <c r="R1040">
        <f>datos[[#This Row],[physical_activity_hours_per_week]]/7</f>
        <v>0.35714285714285715</v>
      </c>
      <c r="S1040" t="s">
        <v>27</v>
      </c>
      <c r="T1040">
        <v>29</v>
      </c>
      <c r="U1040" t="s">
        <v>2057</v>
      </c>
      <c r="V1040" t="s">
        <v>2057</v>
      </c>
      <c r="W1040">
        <v>143.80000000000001</v>
      </c>
      <c r="X1040">
        <v>14</v>
      </c>
      <c r="Y1040">
        <v>19</v>
      </c>
      <c r="Z1040">
        <v>1</v>
      </c>
      <c r="AA1040">
        <f>datos[[#This Row],[mindfulness_minutes_per_day]]/60</f>
        <v>1.6666666666666666E-2</v>
      </c>
    </row>
    <row r="1041" spans="1:27" hidden="1" x14ac:dyDescent="0.25">
      <c r="A1041" t="s">
        <v>1070</v>
      </c>
      <c r="B1041">
        <v>64</v>
      </c>
      <c r="C1041" t="s">
        <v>29</v>
      </c>
      <c r="D1041">
        <v>4.2</v>
      </c>
      <c r="E1041">
        <v>2.1</v>
      </c>
      <c r="F1041">
        <v>0.5</v>
      </c>
      <c r="G1041">
        <v>1.5</v>
      </c>
      <c r="H1041">
        <v>3.3</v>
      </c>
      <c r="I1041">
        <v>4</v>
      </c>
      <c r="J1041">
        <v>4</v>
      </c>
      <c r="K1041">
        <v>2.5</v>
      </c>
      <c r="L1041">
        <v>1.8</v>
      </c>
      <c r="M1041">
        <v>5.3</v>
      </c>
      <c r="N1041">
        <v>2</v>
      </c>
      <c r="O1041">
        <v>8</v>
      </c>
      <c r="P1041">
        <v>10</v>
      </c>
      <c r="Q1041">
        <v>2.6</v>
      </c>
      <c r="R1041">
        <f>datos[[#This Row],[physical_activity_hours_per_week]]/7</f>
        <v>0.37142857142857144</v>
      </c>
      <c r="S1041" t="s">
        <v>30</v>
      </c>
      <c r="T1041">
        <v>27</v>
      </c>
      <c r="U1041" t="s">
        <v>2066</v>
      </c>
      <c r="V1041" t="s">
        <v>2066</v>
      </c>
      <c r="W1041">
        <v>126.1</v>
      </c>
      <c r="X1041">
        <v>10</v>
      </c>
      <c r="Y1041">
        <v>1</v>
      </c>
      <c r="Z1041">
        <v>21.9</v>
      </c>
      <c r="AA1041">
        <f>datos[[#This Row],[mindfulness_minutes_per_day]]/60</f>
        <v>0.36499999999999999</v>
      </c>
    </row>
    <row r="1042" spans="1:27" hidden="1" x14ac:dyDescent="0.25">
      <c r="A1042" t="s">
        <v>1071</v>
      </c>
      <c r="B1042">
        <v>38</v>
      </c>
      <c r="C1042" t="s">
        <v>26</v>
      </c>
      <c r="D1042">
        <v>7.3</v>
      </c>
      <c r="E1042">
        <v>3.3</v>
      </c>
      <c r="F1042">
        <v>1.7</v>
      </c>
      <c r="G1042">
        <v>1.2</v>
      </c>
      <c r="H1042">
        <v>1.7</v>
      </c>
      <c r="I1042">
        <v>0</v>
      </c>
      <c r="J1042">
        <v>0</v>
      </c>
      <c r="K1042">
        <v>3.3</v>
      </c>
      <c r="L1042">
        <v>1</v>
      </c>
      <c r="M1042">
        <v>7.5</v>
      </c>
      <c r="N1042">
        <v>5</v>
      </c>
      <c r="O1042">
        <v>8</v>
      </c>
      <c r="P1042">
        <v>5</v>
      </c>
      <c r="Q1042">
        <v>5.3</v>
      </c>
      <c r="R1042">
        <f>datos[[#This Row],[physical_activity_hours_per_week]]/7</f>
        <v>0.75714285714285712</v>
      </c>
      <c r="S1042" t="s">
        <v>27</v>
      </c>
      <c r="T1042">
        <v>59</v>
      </c>
      <c r="U1042" t="s">
        <v>2066</v>
      </c>
      <c r="V1042" t="s">
        <v>2057</v>
      </c>
      <c r="W1042">
        <v>105.7</v>
      </c>
      <c r="X1042">
        <v>8</v>
      </c>
      <c r="Y1042">
        <v>3</v>
      </c>
      <c r="Z1042">
        <v>11.5</v>
      </c>
      <c r="AA1042">
        <f>datos[[#This Row],[mindfulness_minutes_per_day]]/60</f>
        <v>0.19166666666666668</v>
      </c>
    </row>
    <row r="1043" spans="1:27" hidden="1" x14ac:dyDescent="0.25">
      <c r="A1043" t="s">
        <v>1072</v>
      </c>
      <c r="B1043">
        <v>46</v>
      </c>
      <c r="C1043" t="s">
        <v>26</v>
      </c>
      <c r="D1043">
        <v>2.1</v>
      </c>
      <c r="E1043">
        <v>4.5</v>
      </c>
      <c r="F1043">
        <v>2.9</v>
      </c>
      <c r="G1043">
        <v>2.2000000000000002</v>
      </c>
      <c r="H1043">
        <v>0</v>
      </c>
      <c r="I1043">
        <v>2.2000000000000002</v>
      </c>
      <c r="J1043">
        <v>1.9</v>
      </c>
      <c r="K1043">
        <v>3.6</v>
      </c>
      <c r="L1043">
        <v>2.5</v>
      </c>
      <c r="M1043">
        <v>4.5999999999999996</v>
      </c>
      <c r="N1043">
        <v>7</v>
      </c>
      <c r="O1043">
        <v>10</v>
      </c>
      <c r="P1043">
        <v>6</v>
      </c>
      <c r="Q1043">
        <v>4</v>
      </c>
      <c r="R1043">
        <f>datos[[#This Row],[physical_activity_hours_per_week]]/7</f>
        <v>0.5714285714285714</v>
      </c>
      <c r="S1043" t="s">
        <v>27</v>
      </c>
      <c r="T1043">
        <v>65</v>
      </c>
      <c r="U1043" t="s">
        <v>2066</v>
      </c>
      <c r="V1043" t="s">
        <v>2066</v>
      </c>
      <c r="W1043">
        <v>109.1</v>
      </c>
      <c r="X1043">
        <v>2</v>
      </c>
      <c r="Y1043">
        <v>13</v>
      </c>
      <c r="Z1043">
        <v>26.9</v>
      </c>
      <c r="AA1043">
        <f>datos[[#This Row],[mindfulness_minutes_per_day]]/60</f>
        <v>0.44833333333333331</v>
      </c>
    </row>
    <row r="1044" spans="1:27" hidden="1" x14ac:dyDescent="0.25">
      <c r="A1044" t="s">
        <v>1073</v>
      </c>
      <c r="B1044">
        <v>57</v>
      </c>
      <c r="C1044" t="s">
        <v>26</v>
      </c>
      <c r="D1044">
        <v>8</v>
      </c>
      <c r="E1044">
        <v>1.5</v>
      </c>
      <c r="F1044">
        <v>1.1000000000000001</v>
      </c>
      <c r="G1044">
        <v>1</v>
      </c>
      <c r="H1044">
        <v>1.4</v>
      </c>
      <c r="I1044">
        <v>1.5</v>
      </c>
      <c r="J1044">
        <v>0.3</v>
      </c>
      <c r="K1044">
        <v>0</v>
      </c>
      <c r="L1044">
        <v>0</v>
      </c>
      <c r="M1044">
        <v>6.3</v>
      </c>
      <c r="N1044">
        <v>6</v>
      </c>
      <c r="O1044">
        <v>10</v>
      </c>
      <c r="P1044">
        <v>5</v>
      </c>
      <c r="Q1044">
        <v>6.1</v>
      </c>
      <c r="R1044">
        <f>datos[[#This Row],[physical_activity_hours_per_week]]/7</f>
        <v>0.87142857142857133</v>
      </c>
      <c r="S1044" t="s">
        <v>34</v>
      </c>
      <c r="T1044">
        <v>55</v>
      </c>
      <c r="U1044" t="s">
        <v>2057</v>
      </c>
      <c r="V1044" t="s">
        <v>2057</v>
      </c>
      <c r="W1044">
        <v>96.1</v>
      </c>
      <c r="X1044">
        <v>17</v>
      </c>
      <c r="Y1044">
        <v>18</v>
      </c>
      <c r="Z1044">
        <v>6</v>
      </c>
      <c r="AA1044">
        <f>datos[[#This Row],[mindfulness_minutes_per_day]]/60</f>
        <v>0.1</v>
      </c>
    </row>
    <row r="1045" spans="1:27" hidden="1" x14ac:dyDescent="0.25">
      <c r="A1045" t="s">
        <v>1074</v>
      </c>
      <c r="B1045">
        <v>18</v>
      </c>
      <c r="C1045" t="s">
        <v>26</v>
      </c>
      <c r="D1045">
        <v>8.5</v>
      </c>
      <c r="E1045">
        <v>0</v>
      </c>
      <c r="F1045">
        <v>2.2000000000000002</v>
      </c>
      <c r="G1045">
        <v>1.6</v>
      </c>
      <c r="H1045">
        <v>2.1</v>
      </c>
      <c r="I1045">
        <v>1.4</v>
      </c>
      <c r="J1045">
        <v>0.7</v>
      </c>
      <c r="K1045">
        <v>1.9</v>
      </c>
      <c r="L1045">
        <v>0.9</v>
      </c>
      <c r="M1045">
        <v>6.1</v>
      </c>
      <c r="N1045">
        <v>10</v>
      </c>
      <c r="O1045">
        <v>3</v>
      </c>
      <c r="P1045">
        <v>9</v>
      </c>
      <c r="Q1045">
        <v>1.8</v>
      </c>
      <c r="R1045">
        <f>datos[[#This Row],[physical_activity_hours_per_week]]/7</f>
        <v>0.25714285714285717</v>
      </c>
      <c r="S1045" t="s">
        <v>30</v>
      </c>
      <c r="T1045">
        <v>50</v>
      </c>
      <c r="U1045" t="s">
        <v>2057</v>
      </c>
      <c r="V1045" t="s">
        <v>2066</v>
      </c>
      <c r="W1045">
        <v>138</v>
      </c>
      <c r="X1045">
        <v>18</v>
      </c>
      <c r="Y1045">
        <v>13</v>
      </c>
      <c r="Z1045">
        <v>20.3</v>
      </c>
      <c r="AA1045">
        <f>datos[[#This Row],[mindfulness_minutes_per_day]]/60</f>
        <v>0.33833333333333332</v>
      </c>
    </row>
    <row r="1046" spans="1:27" hidden="1" x14ac:dyDescent="0.25">
      <c r="A1046" t="s">
        <v>1075</v>
      </c>
      <c r="B1046">
        <v>49</v>
      </c>
      <c r="C1046" t="s">
        <v>26</v>
      </c>
      <c r="D1046">
        <v>6.4</v>
      </c>
      <c r="E1046">
        <v>4</v>
      </c>
      <c r="F1046">
        <v>1.9</v>
      </c>
      <c r="G1046">
        <v>1.3</v>
      </c>
      <c r="H1046">
        <v>2</v>
      </c>
      <c r="I1046">
        <v>3.8</v>
      </c>
      <c r="J1046">
        <v>0</v>
      </c>
      <c r="K1046">
        <v>2.8</v>
      </c>
      <c r="L1046">
        <v>1.6</v>
      </c>
      <c r="M1046">
        <v>5.6</v>
      </c>
      <c r="N1046">
        <v>7</v>
      </c>
      <c r="O1046">
        <v>9</v>
      </c>
      <c r="P1046">
        <v>2</v>
      </c>
      <c r="Q1046">
        <v>0.7</v>
      </c>
      <c r="R1046">
        <f>datos[[#This Row],[physical_activity_hours_per_week]]/7</f>
        <v>9.9999999999999992E-2</v>
      </c>
      <c r="S1046" t="s">
        <v>30</v>
      </c>
      <c r="T1046">
        <v>34</v>
      </c>
      <c r="U1046" t="s">
        <v>2066</v>
      </c>
      <c r="V1046" t="s">
        <v>2066</v>
      </c>
      <c r="W1046">
        <v>191.7</v>
      </c>
      <c r="X1046">
        <v>15</v>
      </c>
      <c r="Y1046">
        <v>12</v>
      </c>
      <c r="Z1046">
        <v>10</v>
      </c>
      <c r="AA1046">
        <f>datos[[#This Row],[mindfulness_minutes_per_day]]/60</f>
        <v>0.16666666666666666</v>
      </c>
    </row>
    <row r="1047" spans="1:27" hidden="1" x14ac:dyDescent="0.25">
      <c r="A1047" t="s">
        <v>1076</v>
      </c>
      <c r="B1047">
        <v>45</v>
      </c>
      <c r="C1047" t="s">
        <v>29</v>
      </c>
      <c r="D1047">
        <v>6.3</v>
      </c>
      <c r="E1047">
        <v>6.8</v>
      </c>
      <c r="F1047">
        <v>1.4</v>
      </c>
      <c r="G1047">
        <v>2</v>
      </c>
      <c r="H1047">
        <v>2.5</v>
      </c>
      <c r="I1047">
        <v>1.3</v>
      </c>
      <c r="J1047">
        <v>1</v>
      </c>
      <c r="K1047">
        <v>3.9</v>
      </c>
      <c r="L1047">
        <v>0.2</v>
      </c>
      <c r="M1047">
        <v>4.9000000000000004</v>
      </c>
      <c r="N1047">
        <v>2</v>
      </c>
      <c r="O1047">
        <v>8</v>
      </c>
      <c r="P1047">
        <v>10</v>
      </c>
      <c r="Q1047">
        <v>5</v>
      </c>
      <c r="R1047">
        <f>datos[[#This Row],[physical_activity_hours_per_week]]/7</f>
        <v>0.7142857142857143</v>
      </c>
      <c r="S1047" t="s">
        <v>34</v>
      </c>
      <c r="T1047">
        <v>61</v>
      </c>
      <c r="U1047" t="s">
        <v>2066</v>
      </c>
      <c r="V1047" t="s">
        <v>2066</v>
      </c>
      <c r="W1047">
        <v>148.9</v>
      </c>
      <c r="X1047">
        <v>15</v>
      </c>
      <c r="Y1047">
        <v>0</v>
      </c>
      <c r="Z1047">
        <v>31.3</v>
      </c>
      <c r="AA1047">
        <f>datos[[#This Row],[mindfulness_minutes_per_day]]/60</f>
        <v>0.52166666666666672</v>
      </c>
    </row>
    <row r="1048" spans="1:27" hidden="1" x14ac:dyDescent="0.25">
      <c r="A1048" t="s">
        <v>1077</v>
      </c>
      <c r="B1048">
        <v>34</v>
      </c>
      <c r="C1048" t="s">
        <v>26</v>
      </c>
      <c r="D1048">
        <v>4.3</v>
      </c>
      <c r="E1048">
        <v>3</v>
      </c>
      <c r="F1048">
        <v>0.1</v>
      </c>
      <c r="G1048">
        <v>0.5</v>
      </c>
      <c r="H1048">
        <v>1.7</v>
      </c>
      <c r="I1048">
        <v>3</v>
      </c>
      <c r="J1048">
        <v>0.6</v>
      </c>
      <c r="K1048">
        <v>2.4</v>
      </c>
      <c r="L1048">
        <v>2.1</v>
      </c>
      <c r="M1048">
        <v>4.2</v>
      </c>
      <c r="N1048">
        <v>7</v>
      </c>
      <c r="O1048">
        <v>3</v>
      </c>
      <c r="P1048">
        <v>6</v>
      </c>
      <c r="Q1048">
        <v>3</v>
      </c>
      <c r="R1048">
        <f>datos[[#This Row],[physical_activity_hours_per_week]]/7</f>
        <v>0.42857142857142855</v>
      </c>
      <c r="S1048" t="s">
        <v>27</v>
      </c>
      <c r="T1048">
        <v>37</v>
      </c>
      <c r="U1048" t="s">
        <v>2066</v>
      </c>
      <c r="V1048" t="s">
        <v>2057</v>
      </c>
      <c r="W1048">
        <v>183.2</v>
      </c>
      <c r="X1048">
        <v>2</v>
      </c>
      <c r="Y1048">
        <v>9</v>
      </c>
      <c r="Z1048">
        <v>7.7</v>
      </c>
      <c r="AA1048">
        <f>datos[[#This Row],[mindfulness_minutes_per_day]]/60</f>
        <v>0.12833333333333333</v>
      </c>
    </row>
    <row r="1049" spans="1:27" hidden="1" x14ac:dyDescent="0.25">
      <c r="A1049" t="s">
        <v>1078</v>
      </c>
      <c r="B1049">
        <v>33</v>
      </c>
      <c r="C1049" t="s">
        <v>26</v>
      </c>
      <c r="D1049">
        <v>7.3</v>
      </c>
      <c r="E1049">
        <v>3.3</v>
      </c>
      <c r="F1049">
        <v>3.4</v>
      </c>
      <c r="G1049">
        <v>0.8</v>
      </c>
      <c r="H1049">
        <v>1.6</v>
      </c>
      <c r="I1049">
        <v>0.7</v>
      </c>
      <c r="J1049">
        <v>3.2</v>
      </c>
      <c r="K1049">
        <v>4.3</v>
      </c>
      <c r="L1049">
        <v>2.1</v>
      </c>
      <c r="M1049">
        <v>4.9000000000000004</v>
      </c>
      <c r="N1049">
        <v>2</v>
      </c>
      <c r="O1049">
        <v>10</v>
      </c>
      <c r="P1049">
        <v>4</v>
      </c>
      <c r="Q1049">
        <v>1.4</v>
      </c>
      <c r="R1049">
        <f>datos[[#This Row],[physical_activity_hours_per_week]]/7</f>
        <v>0.19999999999999998</v>
      </c>
      <c r="S1049" t="s">
        <v>30</v>
      </c>
      <c r="T1049">
        <v>73</v>
      </c>
      <c r="U1049" t="s">
        <v>2057</v>
      </c>
      <c r="V1049" t="s">
        <v>2066</v>
      </c>
      <c r="W1049">
        <v>174.1</v>
      </c>
      <c r="X1049">
        <v>17</v>
      </c>
      <c r="Y1049">
        <v>13</v>
      </c>
      <c r="Z1049">
        <v>34</v>
      </c>
      <c r="AA1049">
        <f>datos[[#This Row],[mindfulness_minutes_per_day]]/60</f>
        <v>0.56666666666666665</v>
      </c>
    </row>
    <row r="1050" spans="1:27" hidden="1" x14ac:dyDescent="0.25">
      <c r="A1050" t="s">
        <v>1079</v>
      </c>
      <c r="B1050">
        <v>18</v>
      </c>
      <c r="C1050" t="s">
        <v>26</v>
      </c>
      <c r="D1050">
        <v>6.7</v>
      </c>
      <c r="E1050">
        <v>2.6</v>
      </c>
      <c r="F1050">
        <v>2.5</v>
      </c>
      <c r="G1050">
        <v>0.5</v>
      </c>
      <c r="H1050">
        <v>0.1</v>
      </c>
      <c r="I1050">
        <v>3.2</v>
      </c>
      <c r="J1050">
        <v>1</v>
      </c>
      <c r="K1050">
        <v>3.2</v>
      </c>
      <c r="L1050">
        <v>0.8</v>
      </c>
      <c r="M1050">
        <v>6.4</v>
      </c>
      <c r="N1050">
        <v>7</v>
      </c>
      <c r="O1050">
        <v>1</v>
      </c>
      <c r="P1050">
        <v>3</v>
      </c>
      <c r="Q1050">
        <v>4</v>
      </c>
      <c r="R1050">
        <f>datos[[#This Row],[physical_activity_hours_per_week]]/7</f>
        <v>0.5714285714285714</v>
      </c>
      <c r="S1050" t="s">
        <v>27</v>
      </c>
      <c r="T1050">
        <v>34</v>
      </c>
      <c r="U1050" t="s">
        <v>2066</v>
      </c>
      <c r="V1050" t="s">
        <v>2057</v>
      </c>
      <c r="W1050">
        <v>127.6</v>
      </c>
      <c r="X1050">
        <v>12</v>
      </c>
      <c r="Y1050">
        <v>16</v>
      </c>
      <c r="Z1050">
        <v>13.5</v>
      </c>
      <c r="AA1050">
        <f>datos[[#This Row],[mindfulness_minutes_per_day]]/60</f>
        <v>0.22500000000000001</v>
      </c>
    </row>
    <row r="1051" spans="1:27" hidden="1" x14ac:dyDescent="0.25">
      <c r="A1051" t="s">
        <v>1080</v>
      </c>
      <c r="B1051">
        <v>18</v>
      </c>
      <c r="C1051" t="s">
        <v>26</v>
      </c>
      <c r="D1051">
        <v>4.2</v>
      </c>
      <c r="E1051">
        <v>5.4</v>
      </c>
      <c r="F1051">
        <v>4.7</v>
      </c>
      <c r="G1051">
        <v>1</v>
      </c>
      <c r="H1051">
        <v>3</v>
      </c>
      <c r="I1051">
        <v>2</v>
      </c>
      <c r="J1051">
        <v>0</v>
      </c>
      <c r="K1051">
        <v>3</v>
      </c>
      <c r="L1051">
        <v>3.8</v>
      </c>
      <c r="M1051">
        <v>7.2</v>
      </c>
      <c r="N1051">
        <v>8</v>
      </c>
      <c r="O1051">
        <v>5</v>
      </c>
      <c r="P1051">
        <v>5</v>
      </c>
      <c r="Q1051">
        <v>1.6</v>
      </c>
      <c r="R1051">
        <f>datos[[#This Row],[physical_activity_hours_per_week]]/7</f>
        <v>0.22857142857142859</v>
      </c>
      <c r="S1051" t="s">
        <v>30</v>
      </c>
      <c r="T1051">
        <v>38</v>
      </c>
      <c r="U1051" t="s">
        <v>2066</v>
      </c>
      <c r="V1051" t="s">
        <v>2057</v>
      </c>
      <c r="W1051">
        <v>211.9</v>
      </c>
      <c r="X1051">
        <v>19</v>
      </c>
      <c r="Y1051">
        <v>15</v>
      </c>
      <c r="Z1051">
        <v>16.8</v>
      </c>
      <c r="AA1051">
        <f>datos[[#This Row],[mindfulness_minutes_per_day]]/60</f>
        <v>0.28000000000000003</v>
      </c>
    </row>
    <row r="1052" spans="1:27" hidden="1" x14ac:dyDescent="0.25">
      <c r="A1052" t="s">
        <v>1081</v>
      </c>
      <c r="B1052">
        <v>60</v>
      </c>
      <c r="C1052" t="s">
        <v>29</v>
      </c>
      <c r="D1052">
        <v>5.2</v>
      </c>
      <c r="E1052">
        <v>2.9</v>
      </c>
      <c r="F1052">
        <v>3.1</v>
      </c>
      <c r="G1052">
        <v>0.4</v>
      </c>
      <c r="H1052">
        <v>1.2</v>
      </c>
      <c r="I1052">
        <v>1.7</v>
      </c>
      <c r="J1052">
        <v>2</v>
      </c>
      <c r="K1052">
        <v>2.4</v>
      </c>
      <c r="L1052">
        <v>0.1</v>
      </c>
      <c r="M1052">
        <v>8.4</v>
      </c>
      <c r="N1052">
        <v>10</v>
      </c>
      <c r="O1052">
        <v>4</v>
      </c>
      <c r="P1052">
        <v>2</v>
      </c>
      <c r="Q1052">
        <v>4.4000000000000004</v>
      </c>
      <c r="R1052">
        <f>datos[[#This Row],[physical_activity_hours_per_week]]/7</f>
        <v>0.62857142857142867</v>
      </c>
      <c r="S1052" t="s">
        <v>27</v>
      </c>
      <c r="T1052">
        <v>43</v>
      </c>
      <c r="U1052" t="s">
        <v>2057</v>
      </c>
      <c r="V1052" t="s">
        <v>2066</v>
      </c>
      <c r="W1052">
        <v>200</v>
      </c>
      <c r="X1052">
        <v>7</v>
      </c>
      <c r="Y1052">
        <v>14</v>
      </c>
      <c r="Z1052">
        <v>23.6</v>
      </c>
      <c r="AA1052">
        <f>datos[[#This Row],[mindfulness_minutes_per_day]]/60</f>
        <v>0.39333333333333337</v>
      </c>
    </row>
    <row r="1053" spans="1:27" hidden="1" x14ac:dyDescent="0.25">
      <c r="A1053" t="s">
        <v>1082</v>
      </c>
      <c r="B1053">
        <v>16</v>
      </c>
      <c r="C1053" t="s">
        <v>26</v>
      </c>
      <c r="D1053">
        <v>5.7</v>
      </c>
      <c r="E1053">
        <v>2.7</v>
      </c>
      <c r="F1053">
        <v>3.3</v>
      </c>
      <c r="G1053">
        <v>0.2</v>
      </c>
      <c r="H1053">
        <v>0.5</v>
      </c>
      <c r="I1053">
        <v>0.2</v>
      </c>
      <c r="J1053">
        <v>1.8</v>
      </c>
      <c r="K1053">
        <v>2.5</v>
      </c>
      <c r="L1053">
        <v>0</v>
      </c>
      <c r="M1053">
        <v>6.9</v>
      </c>
      <c r="N1053">
        <v>8</v>
      </c>
      <c r="O1053">
        <v>8</v>
      </c>
      <c r="P1053">
        <v>3</v>
      </c>
      <c r="Q1053">
        <v>4</v>
      </c>
      <c r="R1053">
        <f>datos[[#This Row],[physical_activity_hours_per_week]]/7</f>
        <v>0.5714285714285714</v>
      </c>
      <c r="S1053" t="s">
        <v>27</v>
      </c>
      <c r="T1053">
        <v>54</v>
      </c>
      <c r="U1053" t="s">
        <v>2066</v>
      </c>
      <c r="V1053" t="s">
        <v>2066</v>
      </c>
      <c r="W1053">
        <v>191.1</v>
      </c>
      <c r="X1053">
        <v>6</v>
      </c>
      <c r="Y1053">
        <v>10</v>
      </c>
      <c r="Z1053">
        <v>3.7</v>
      </c>
      <c r="AA1053">
        <f>datos[[#This Row],[mindfulness_minutes_per_day]]/60</f>
        <v>6.1666666666666668E-2</v>
      </c>
    </row>
    <row r="1054" spans="1:27" hidden="1" x14ac:dyDescent="0.25">
      <c r="A1054" t="s">
        <v>1083</v>
      </c>
      <c r="B1054">
        <v>42</v>
      </c>
      <c r="C1054" t="s">
        <v>26</v>
      </c>
      <c r="D1054">
        <v>5.2</v>
      </c>
      <c r="E1054">
        <v>4.4000000000000004</v>
      </c>
      <c r="F1054">
        <v>0.3</v>
      </c>
      <c r="G1054">
        <v>0</v>
      </c>
      <c r="H1054">
        <v>4.0999999999999996</v>
      </c>
      <c r="I1054">
        <v>1.7</v>
      </c>
      <c r="J1054">
        <v>1.7</v>
      </c>
      <c r="K1054">
        <v>2.9</v>
      </c>
      <c r="L1054">
        <v>0.7</v>
      </c>
      <c r="M1054">
        <v>7.2</v>
      </c>
      <c r="N1054">
        <v>5</v>
      </c>
      <c r="O1054">
        <v>6</v>
      </c>
      <c r="P1054">
        <v>7</v>
      </c>
      <c r="Q1054">
        <v>2.5</v>
      </c>
      <c r="R1054">
        <f>datos[[#This Row],[physical_activity_hours_per_week]]/7</f>
        <v>0.35714285714285715</v>
      </c>
      <c r="S1054" t="s">
        <v>34</v>
      </c>
      <c r="T1054">
        <v>21</v>
      </c>
      <c r="U1054" t="s">
        <v>2066</v>
      </c>
      <c r="V1054" t="s">
        <v>2057</v>
      </c>
      <c r="W1054">
        <v>170.8</v>
      </c>
      <c r="X1054">
        <v>18</v>
      </c>
      <c r="Y1054">
        <v>11</v>
      </c>
      <c r="Z1054">
        <v>17.8</v>
      </c>
      <c r="AA1054">
        <f>datos[[#This Row],[mindfulness_minutes_per_day]]/60</f>
        <v>0.29666666666666669</v>
      </c>
    </row>
    <row r="1055" spans="1:27" hidden="1" x14ac:dyDescent="0.25">
      <c r="A1055" t="s">
        <v>1084</v>
      </c>
      <c r="B1055">
        <v>23</v>
      </c>
      <c r="C1055" t="s">
        <v>29</v>
      </c>
      <c r="D1055">
        <v>3.3</v>
      </c>
      <c r="E1055">
        <v>2.2999999999999998</v>
      </c>
      <c r="F1055">
        <v>0.2</v>
      </c>
      <c r="G1055">
        <v>0</v>
      </c>
      <c r="H1055">
        <v>3.2</v>
      </c>
      <c r="I1055">
        <v>1.2</v>
      </c>
      <c r="J1055">
        <v>2.7</v>
      </c>
      <c r="K1055">
        <v>2.2000000000000002</v>
      </c>
      <c r="L1055">
        <v>1.4</v>
      </c>
      <c r="M1055">
        <v>8.4</v>
      </c>
      <c r="N1055">
        <v>7</v>
      </c>
      <c r="O1055">
        <v>10</v>
      </c>
      <c r="P1055">
        <v>1</v>
      </c>
      <c r="Q1055">
        <v>0</v>
      </c>
      <c r="R1055">
        <f>datos[[#This Row],[physical_activity_hours_per_week]]/7</f>
        <v>0</v>
      </c>
      <c r="S1055" t="s">
        <v>27</v>
      </c>
      <c r="T1055">
        <v>32</v>
      </c>
      <c r="U1055" t="s">
        <v>2057</v>
      </c>
      <c r="V1055" t="s">
        <v>2066</v>
      </c>
      <c r="W1055">
        <v>133</v>
      </c>
      <c r="X1055">
        <v>19</v>
      </c>
      <c r="Y1055">
        <v>0</v>
      </c>
      <c r="Z1055">
        <v>7.7</v>
      </c>
      <c r="AA1055">
        <f>datos[[#This Row],[mindfulness_minutes_per_day]]/60</f>
        <v>0.12833333333333333</v>
      </c>
    </row>
    <row r="1056" spans="1:27" hidden="1" x14ac:dyDescent="0.25">
      <c r="A1056" t="s">
        <v>1085</v>
      </c>
      <c r="B1056">
        <v>42</v>
      </c>
      <c r="C1056" t="s">
        <v>26</v>
      </c>
      <c r="D1056">
        <v>7.4</v>
      </c>
      <c r="E1056">
        <v>1.1000000000000001</v>
      </c>
      <c r="F1056">
        <v>2</v>
      </c>
      <c r="G1056">
        <v>1.3</v>
      </c>
      <c r="H1056">
        <v>1.1000000000000001</v>
      </c>
      <c r="I1056">
        <v>4.0999999999999996</v>
      </c>
      <c r="J1056">
        <v>3.5</v>
      </c>
      <c r="K1056">
        <v>3.9</v>
      </c>
      <c r="L1056">
        <v>0</v>
      </c>
      <c r="M1056">
        <v>6.9</v>
      </c>
      <c r="N1056">
        <v>8</v>
      </c>
      <c r="O1056">
        <v>5</v>
      </c>
      <c r="P1056">
        <v>2</v>
      </c>
      <c r="Q1056">
        <v>1.2</v>
      </c>
      <c r="R1056">
        <f>datos[[#This Row],[physical_activity_hours_per_week]]/7</f>
        <v>0.17142857142857143</v>
      </c>
      <c r="S1056" t="s">
        <v>27</v>
      </c>
      <c r="T1056">
        <v>64</v>
      </c>
      <c r="U1056" t="s">
        <v>2057</v>
      </c>
      <c r="V1056" t="s">
        <v>2057</v>
      </c>
      <c r="W1056">
        <v>132.9</v>
      </c>
      <c r="X1056">
        <v>11</v>
      </c>
      <c r="Y1056">
        <v>2</v>
      </c>
      <c r="Z1056">
        <v>11.2</v>
      </c>
      <c r="AA1056">
        <f>datos[[#This Row],[mindfulness_minutes_per_day]]/60</f>
        <v>0.18666666666666665</v>
      </c>
    </row>
    <row r="1057" spans="1:27" hidden="1" x14ac:dyDescent="0.25">
      <c r="A1057" t="s">
        <v>1086</v>
      </c>
      <c r="B1057">
        <v>43</v>
      </c>
      <c r="C1057" t="s">
        <v>29</v>
      </c>
      <c r="D1057">
        <v>5.5</v>
      </c>
      <c r="E1057">
        <v>4.3</v>
      </c>
      <c r="F1057">
        <v>0.9</v>
      </c>
      <c r="G1057">
        <v>0.8</v>
      </c>
      <c r="H1057">
        <v>0</v>
      </c>
      <c r="I1057">
        <v>2.1</v>
      </c>
      <c r="J1057">
        <v>1.7</v>
      </c>
      <c r="K1057">
        <v>3.6</v>
      </c>
      <c r="L1057">
        <v>1.8</v>
      </c>
      <c r="M1057">
        <v>7.7</v>
      </c>
      <c r="N1057">
        <v>4</v>
      </c>
      <c r="O1057">
        <v>9</v>
      </c>
      <c r="P1057">
        <v>3</v>
      </c>
      <c r="Q1057">
        <v>6</v>
      </c>
      <c r="R1057">
        <f>datos[[#This Row],[physical_activity_hours_per_week]]/7</f>
        <v>0.8571428571428571</v>
      </c>
      <c r="S1057" t="s">
        <v>27</v>
      </c>
      <c r="T1057">
        <v>76</v>
      </c>
      <c r="U1057" t="s">
        <v>2066</v>
      </c>
      <c r="V1057" t="s">
        <v>2066</v>
      </c>
      <c r="W1057">
        <v>148.5</v>
      </c>
      <c r="X1057">
        <v>17</v>
      </c>
      <c r="Y1057">
        <v>10</v>
      </c>
      <c r="Z1057">
        <v>10.7</v>
      </c>
      <c r="AA1057">
        <f>datos[[#This Row],[mindfulness_minutes_per_day]]/60</f>
        <v>0.17833333333333332</v>
      </c>
    </row>
    <row r="1058" spans="1:27" hidden="1" x14ac:dyDescent="0.25">
      <c r="A1058" t="s">
        <v>1087</v>
      </c>
      <c r="B1058">
        <v>36</v>
      </c>
      <c r="C1058" t="s">
        <v>29</v>
      </c>
      <c r="D1058">
        <v>6</v>
      </c>
      <c r="E1058">
        <v>2.1</v>
      </c>
      <c r="F1058">
        <v>1.3</v>
      </c>
      <c r="G1058">
        <v>0.4</v>
      </c>
      <c r="H1058">
        <v>0.8</v>
      </c>
      <c r="I1058">
        <v>1.3</v>
      </c>
      <c r="J1058">
        <v>2.2999999999999998</v>
      </c>
      <c r="K1058">
        <v>4.0999999999999996</v>
      </c>
      <c r="L1058">
        <v>3.7</v>
      </c>
      <c r="M1058">
        <v>6</v>
      </c>
      <c r="N1058">
        <v>2</v>
      </c>
      <c r="O1058">
        <v>6</v>
      </c>
      <c r="P1058">
        <v>10</v>
      </c>
      <c r="Q1058">
        <v>6.5</v>
      </c>
      <c r="R1058">
        <f>datos[[#This Row],[physical_activity_hours_per_week]]/7</f>
        <v>0.9285714285714286</v>
      </c>
      <c r="S1058" t="s">
        <v>27</v>
      </c>
      <c r="T1058">
        <v>28</v>
      </c>
      <c r="U1058" t="s">
        <v>2066</v>
      </c>
      <c r="V1058" t="s">
        <v>2057</v>
      </c>
      <c r="W1058">
        <v>218.9</v>
      </c>
      <c r="X1058">
        <v>14</v>
      </c>
      <c r="Y1058">
        <v>20</v>
      </c>
      <c r="Z1058">
        <v>14.6</v>
      </c>
      <c r="AA1058">
        <f>datos[[#This Row],[mindfulness_minutes_per_day]]/60</f>
        <v>0.24333333333333332</v>
      </c>
    </row>
    <row r="1059" spans="1:27" hidden="1" x14ac:dyDescent="0.25">
      <c r="A1059" t="s">
        <v>1088</v>
      </c>
      <c r="B1059">
        <v>21</v>
      </c>
      <c r="C1059" t="s">
        <v>29</v>
      </c>
      <c r="D1059">
        <v>4.8</v>
      </c>
      <c r="E1059">
        <v>1.5</v>
      </c>
      <c r="F1059">
        <v>4.5</v>
      </c>
      <c r="G1059">
        <v>0.7</v>
      </c>
      <c r="H1059">
        <v>3.1</v>
      </c>
      <c r="I1059">
        <v>1.2</v>
      </c>
      <c r="J1059">
        <v>1.7</v>
      </c>
      <c r="K1059">
        <v>1.1000000000000001</v>
      </c>
      <c r="L1059">
        <v>0</v>
      </c>
      <c r="M1059">
        <v>7.4</v>
      </c>
      <c r="N1059">
        <v>7</v>
      </c>
      <c r="O1059">
        <v>3</v>
      </c>
      <c r="P1059">
        <v>7</v>
      </c>
      <c r="Q1059">
        <v>8.1999999999999993</v>
      </c>
      <c r="R1059">
        <f>datos[[#This Row],[physical_activity_hours_per_week]]/7</f>
        <v>1.1714285714285713</v>
      </c>
      <c r="S1059" t="s">
        <v>27</v>
      </c>
      <c r="T1059">
        <v>76</v>
      </c>
      <c r="U1059" t="s">
        <v>2066</v>
      </c>
      <c r="V1059" t="s">
        <v>2057</v>
      </c>
      <c r="W1059">
        <v>205.9</v>
      </c>
      <c r="X1059">
        <v>11</v>
      </c>
      <c r="Y1059">
        <v>10</v>
      </c>
      <c r="Z1059">
        <v>14.2</v>
      </c>
      <c r="AA1059">
        <f>datos[[#This Row],[mindfulness_minutes_per_day]]/60</f>
        <v>0.23666666666666666</v>
      </c>
    </row>
    <row r="1060" spans="1:27" hidden="1" x14ac:dyDescent="0.25">
      <c r="A1060" t="s">
        <v>1089</v>
      </c>
      <c r="B1060">
        <v>15</v>
      </c>
      <c r="C1060" t="s">
        <v>29</v>
      </c>
      <c r="D1060">
        <v>7</v>
      </c>
      <c r="E1060">
        <v>6.2</v>
      </c>
      <c r="F1060">
        <v>3.2</v>
      </c>
      <c r="G1060">
        <v>0.7</v>
      </c>
      <c r="H1060">
        <v>1.7</v>
      </c>
      <c r="I1060">
        <v>0.4</v>
      </c>
      <c r="J1060">
        <v>2.6</v>
      </c>
      <c r="K1060">
        <v>1.1000000000000001</v>
      </c>
      <c r="L1060">
        <v>1.4</v>
      </c>
      <c r="M1060">
        <v>6.8</v>
      </c>
      <c r="N1060">
        <v>1</v>
      </c>
      <c r="O1060">
        <v>6</v>
      </c>
      <c r="P1060">
        <v>4</v>
      </c>
      <c r="Q1060">
        <v>3.8</v>
      </c>
      <c r="R1060">
        <f>datos[[#This Row],[physical_activity_hours_per_week]]/7</f>
        <v>0.54285714285714282</v>
      </c>
      <c r="S1060" t="s">
        <v>27</v>
      </c>
      <c r="T1060">
        <v>54</v>
      </c>
      <c r="U1060" t="s">
        <v>2066</v>
      </c>
      <c r="V1060" t="s">
        <v>2057</v>
      </c>
      <c r="W1060">
        <v>77.900000000000006</v>
      </c>
      <c r="X1060">
        <v>5</v>
      </c>
      <c r="Y1060">
        <v>4</v>
      </c>
      <c r="Z1060">
        <v>5.4</v>
      </c>
      <c r="AA1060">
        <f>datos[[#This Row],[mindfulness_minutes_per_day]]/60</f>
        <v>9.0000000000000011E-2</v>
      </c>
    </row>
    <row r="1061" spans="1:27" hidden="1" x14ac:dyDescent="0.25">
      <c r="A1061" t="s">
        <v>1090</v>
      </c>
      <c r="B1061">
        <v>63</v>
      </c>
      <c r="C1061" t="s">
        <v>29</v>
      </c>
      <c r="D1061">
        <v>6.4</v>
      </c>
      <c r="E1061">
        <v>2.7</v>
      </c>
      <c r="F1061">
        <v>1.1000000000000001</v>
      </c>
      <c r="G1061">
        <v>0.5</v>
      </c>
      <c r="H1061">
        <v>0.2</v>
      </c>
      <c r="I1061">
        <v>3.8</v>
      </c>
      <c r="J1061">
        <v>0.2</v>
      </c>
      <c r="K1061">
        <v>3.1</v>
      </c>
      <c r="L1061">
        <v>2.2000000000000002</v>
      </c>
      <c r="M1061">
        <v>6.2</v>
      </c>
      <c r="N1061">
        <v>2</v>
      </c>
      <c r="O1061">
        <v>4</v>
      </c>
      <c r="P1061">
        <v>8</v>
      </c>
      <c r="Q1061">
        <v>0.8</v>
      </c>
      <c r="R1061">
        <f>datos[[#This Row],[physical_activity_hours_per_week]]/7</f>
        <v>0.1142857142857143</v>
      </c>
      <c r="S1061" t="s">
        <v>30</v>
      </c>
      <c r="T1061">
        <v>21</v>
      </c>
      <c r="U1061" t="s">
        <v>2057</v>
      </c>
      <c r="V1061" t="s">
        <v>2066</v>
      </c>
      <c r="W1061">
        <v>163</v>
      </c>
      <c r="X1061">
        <v>16</v>
      </c>
      <c r="Y1061">
        <v>14</v>
      </c>
      <c r="Z1061">
        <v>11</v>
      </c>
      <c r="AA1061">
        <f>datos[[#This Row],[mindfulness_minutes_per_day]]/60</f>
        <v>0.18333333333333332</v>
      </c>
    </row>
    <row r="1062" spans="1:27" hidden="1" x14ac:dyDescent="0.25">
      <c r="A1062" t="s">
        <v>1091</v>
      </c>
      <c r="B1062">
        <v>43</v>
      </c>
      <c r="C1062" t="s">
        <v>26</v>
      </c>
      <c r="D1062">
        <v>8.4</v>
      </c>
      <c r="E1062">
        <v>3.7</v>
      </c>
      <c r="F1062">
        <v>0</v>
      </c>
      <c r="G1062">
        <v>1.8</v>
      </c>
      <c r="H1062">
        <v>2.2999999999999998</v>
      </c>
      <c r="I1062">
        <v>3.5</v>
      </c>
      <c r="J1062">
        <v>2.7</v>
      </c>
      <c r="K1062">
        <v>2.4</v>
      </c>
      <c r="L1062">
        <v>2</v>
      </c>
      <c r="M1062">
        <v>8.4</v>
      </c>
      <c r="N1062">
        <v>10</v>
      </c>
      <c r="O1062">
        <v>5</v>
      </c>
      <c r="P1062">
        <v>8</v>
      </c>
      <c r="Q1062">
        <v>5.7</v>
      </c>
      <c r="R1062">
        <f>datos[[#This Row],[physical_activity_hours_per_week]]/7</f>
        <v>0.81428571428571428</v>
      </c>
      <c r="S1062" t="s">
        <v>30</v>
      </c>
      <c r="T1062">
        <v>65</v>
      </c>
      <c r="U1062" t="s">
        <v>2057</v>
      </c>
      <c r="V1062" t="s">
        <v>2057</v>
      </c>
      <c r="W1062">
        <v>25.6</v>
      </c>
      <c r="X1062">
        <v>3</v>
      </c>
      <c r="Y1062">
        <v>19</v>
      </c>
      <c r="Z1062">
        <v>0</v>
      </c>
      <c r="AA1062">
        <f>datos[[#This Row],[mindfulness_minutes_per_day]]/60</f>
        <v>0</v>
      </c>
    </row>
    <row r="1063" spans="1:27" hidden="1" x14ac:dyDescent="0.25">
      <c r="A1063" t="s">
        <v>1092</v>
      </c>
      <c r="B1063">
        <v>52</v>
      </c>
      <c r="C1063" t="s">
        <v>29</v>
      </c>
      <c r="D1063">
        <v>7</v>
      </c>
      <c r="E1063">
        <v>3</v>
      </c>
      <c r="F1063">
        <v>1</v>
      </c>
      <c r="G1063">
        <v>1.7</v>
      </c>
      <c r="H1063">
        <v>1.3</v>
      </c>
      <c r="I1063">
        <v>1.9</v>
      </c>
      <c r="J1063">
        <v>2.2999999999999998</v>
      </c>
      <c r="K1063">
        <v>2.8</v>
      </c>
      <c r="L1063">
        <v>3.4</v>
      </c>
      <c r="M1063">
        <v>5.0999999999999996</v>
      </c>
      <c r="N1063">
        <v>7</v>
      </c>
      <c r="O1063">
        <v>6</v>
      </c>
      <c r="P1063">
        <v>1</v>
      </c>
      <c r="Q1063">
        <v>2.5</v>
      </c>
      <c r="R1063">
        <f>datos[[#This Row],[physical_activity_hours_per_week]]/7</f>
        <v>0.35714285714285715</v>
      </c>
      <c r="S1063" t="s">
        <v>30</v>
      </c>
      <c r="T1063">
        <v>35</v>
      </c>
      <c r="U1063" t="s">
        <v>2057</v>
      </c>
      <c r="V1063" t="s">
        <v>2057</v>
      </c>
      <c r="W1063">
        <v>127.9</v>
      </c>
      <c r="X1063">
        <v>11</v>
      </c>
      <c r="Y1063">
        <v>15</v>
      </c>
      <c r="Z1063">
        <v>17.899999999999999</v>
      </c>
      <c r="AA1063">
        <f>datos[[#This Row],[mindfulness_minutes_per_day]]/60</f>
        <v>0.29833333333333328</v>
      </c>
    </row>
    <row r="1064" spans="1:27" hidden="1" x14ac:dyDescent="0.25">
      <c r="A1064" t="s">
        <v>1093</v>
      </c>
      <c r="B1064">
        <v>49</v>
      </c>
      <c r="C1064" t="s">
        <v>26</v>
      </c>
      <c r="D1064">
        <v>5.6</v>
      </c>
      <c r="E1064">
        <v>1.7</v>
      </c>
      <c r="F1064">
        <v>1.4</v>
      </c>
      <c r="G1064">
        <v>1.8</v>
      </c>
      <c r="H1064">
        <v>0.9</v>
      </c>
      <c r="I1064">
        <v>4.5999999999999996</v>
      </c>
      <c r="J1064">
        <v>0.8</v>
      </c>
      <c r="K1064">
        <v>1</v>
      </c>
      <c r="L1064">
        <v>0.7</v>
      </c>
      <c r="M1064">
        <v>5.5</v>
      </c>
      <c r="N1064">
        <v>10</v>
      </c>
      <c r="O1064">
        <v>9</v>
      </c>
      <c r="P1064">
        <v>5</v>
      </c>
      <c r="Q1064">
        <v>1.6</v>
      </c>
      <c r="R1064">
        <f>datos[[#This Row],[physical_activity_hours_per_week]]/7</f>
        <v>0.22857142857142859</v>
      </c>
      <c r="S1064" t="s">
        <v>34</v>
      </c>
      <c r="T1064">
        <v>65</v>
      </c>
      <c r="U1064" t="s">
        <v>2066</v>
      </c>
      <c r="V1064" t="s">
        <v>2057</v>
      </c>
      <c r="W1064">
        <v>116.1</v>
      </c>
      <c r="X1064">
        <v>16</v>
      </c>
      <c r="Y1064">
        <v>2</v>
      </c>
      <c r="Z1064">
        <v>23.6</v>
      </c>
      <c r="AA1064">
        <f>datos[[#This Row],[mindfulness_minutes_per_day]]/60</f>
        <v>0.39333333333333337</v>
      </c>
    </row>
    <row r="1065" spans="1:27" hidden="1" x14ac:dyDescent="0.25">
      <c r="A1065" t="s">
        <v>1094</v>
      </c>
      <c r="B1065">
        <v>48</v>
      </c>
      <c r="C1065" t="s">
        <v>26</v>
      </c>
      <c r="D1065">
        <v>4.5</v>
      </c>
      <c r="E1065">
        <v>4</v>
      </c>
      <c r="F1065">
        <v>1.7</v>
      </c>
      <c r="G1065">
        <v>1.1000000000000001</v>
      </c>
      <c r="H1065">
        <v>0.9</v>
      </c>
      <c r="I1065">
        <v>2</v>
      </c>
      <c r="J1065">
        <v>4.7</v>
      </c>
      <c r="K1065">
        <v>0.6</v>
      </c>
      <c r="L1065">
        <v>3.2</v>
      </c>
      <c r="M1065">
        <v>7.9</v>
      </c>
      <c r="N1065">
        <v>1</v>
      </c>
      <c r="O1065">
        <v>3</v>
      </c>
      <c r="P1065">
        <v>1</v>
      </c>
      <c r="Q1065">
        <v>3.7</v>
      </c>
      <c r="R1065">
        <f>datos[[#This Row],[physical_activity_hours_per_week]]/7</f>
        <v>0.52857142857142858</v>
      </c>
      <c r="S1065" t="s">
        <v>30</v>
      </c>
      <c r="T1065">
        <v>55</v>
      </c>
      <c r="U1065" t="s">
        <v>2066</v>
      </c>
      <c r="V1065" t="s">
        <v>2057</v>
      </c>
      <c r="W1065">
        <v>177.8</v>
      </c>
      <c r="X1065">
        <v>20</v>
      </c>
      <c r="Y1065">
        <v>7</v>
      </c>
      <c r="Z1065">
        <v>11.5</v>
      </c>
      <c r="AA1065">
        <f>datos[[#This Row],[mindfulness_minutes_per_day]]/60</f>
        <v>0.19166666666666668</v>
      </c>
    </row>
    <row r="1066" spans="1:27" hidden="1" x14ac:dyDescent="0.25">
      <c r="A1066" t="s">
        <v>1095</v>
      </c>
      <c r="B1066">
        <v>36</v>
      </c>
      <c r="C1066" t="s">
        <v>26</v>
      </c>
      <c r="D1066">
        <v>7.7</v>
      </c>
      <c r="E1066">
        <v>3.5</v>
      </c>
      <c r="F1066">
        <v>0.7</v>
      </c>
      <c r="G1066">
        <v>1.1000000000000001</v>
      </c>
      <c r="H1066">
        <v>2.8</v>
      </c>
      <c r="I1066">
        <v>3.3</v>
      </c>
      <c r="J1066">
        <v>0.4</v>
      </c>
      <c r="K1066">
        <v>2.8</v>
      </c>
      <c r="L1066">
        <v>1.1000000000000001</v>
      </c>
      <c r="M1066">
        <v>7.7</v>
      </c>
      <c r="N1066">
        <v>7</v>
      </c>
      <c r="O1066">
        <v>1</v>
      </c>
      <c r="P1066">
        <v>7</v>
      </c>
      <c r="Q1066">
        <v>6.8</v>
      </c>
      <c r="R1066">
        <f>datos[[#This Row],[physical_activity_hours_per_week]]/7</f>
        <v>0.97142857142857142</v>
      </c>
      <c r="S1066" t="s">
        <v>27</v>
      </c>
      <c r="T1066">
        <v>21</v>
      </c>
      <c r="U1066" t="s">
        <v>2066</v>
      </c>
      <c r="V1066" t="s">
        <v>2057</v>
      </c>
      <c r="W1066">
        <v>95.6</v>
      </c>
      <c r="X1066">
        <v>4</v>
      </c>
      <c r="Y1066">
        <v>15</v>
      </c>
      <c r="Z1066">
        <v>0</v>
      </c>
      <c r="AA1066">
        <f>datos[[#This Row],[mindfulness_minutes_per_day]]/60</f>
        <v>0</v>
      </c>
    </row>
    <row r="1067" spans="1:27" hidden="1" x14ac:dyDescent="0.25">
      <c r="A1067" t="s">
        <v>1096</v>
      </c>
      <c r="B1067">
        <v>43</v>
      </c>
      <c r="C1067" t="s">
        <v>26</v>
      </c>
      <c r="D1067">
        <v>5.4</v>
      </c>
      <c r="E1067">
        <v>2</v>
      </c>
      <c r="F1067">
        <v>3.1</v>
      </c>
      <c r="G1067">
        <v>0.7</v>
      </c>
      <c r="H1067">
        <v>2</v>
      </c>
      <c r="I1067">
        <v>2.7</v>
      </c>
      <c r="J1067">
        <v>2.4</v>
      </c>
      <c r="K1067">
        <v>1.5</v>
      </c>
      <c r="L1067">
        <v>0.7</v>
      </c>
      <c r="M1067">
        <v>6.5</v>
      </c>
      <c r="N1067">
        <v>5</v>
      </c>
      <c r="O1067">
        <v>2</v>
      </c>
      <c r="P1067">
        <v>4</v>
      </c>
      <c r="Q1067">
        <v>2.8</v>
      </c>
      <c r="R1067">
        <f>datos[[#This Row],[physical_activity_hours_per_week]]/7</f>
        <v>0.39999999999999997</v>
      </c>
      <c r="S1067" t="s">
        <v>27</v>
      </c>
      <c r="T1067">
        <v>35</v>
      </c>
      <c r="U1067" t="s">
        <v>2066</v>
      </c>
      <c r="V1067" t="s">
        <v>2057</v>
      </c>
      <c r="W1067">
        <v>73.599999999999994</v>
      </c>
      <c r="X1067">
        <v>5</v>
      </c>
      <c r="Y1067">
        <v>15</v>
      </c>
      <c r="Z1067">
        <v>15.9</v>
      </c>
      <c r="AA1067">
        <f>datos[[#This Row],[mindfulness_minutes_per_day]]/60</f>
        <v>0.26500000000000001</v>
      </c>
    </row>
    <row r="1068" spans="1:27" hidden="1" x14ac:dyDescent="0.25">
      <c r="A1068" t="s">
        <v>1097</v>
      </c>
      <c r="B1068">
        <v>18</v>
      </c>
      <c r="C1068" t="s">
        <v>29</v>
      </c>
      <c r="D1068">
        <v>5.7</v>
      </c>
      <c r="E1068">
        <v>3.6</v>
      </c>
      <c r="F1068">
        <v>1.3</v>
      </c>
      <c r="G1068">
        <v>0.6</v>
      </c>
      <c r="H1068">
        <v>0</v>
      </c>
      <c r="I1068">
        <v>1.3</v>
      </c>
      <c r="J1068">
        <v>0.9</v>
      </c>
      <c r="K1068">
        <v>3.4</v>
      </c>
      <c r="L1068">
        <v>3.1</v>
      </c>
      <c r="M1068">
        <v>6.9</v>
      </c>
      <c r="N1068">
        <v>3</v>
      </c>
      <c r="O1068">
        <v>8</v>
      </c>
      <c r="P1068">
        <v>8</v>
      </c>
      <c r="Q1068">
        <v>3</v>
      </c>
      <c r="R1068">
        <f>datos[[#This Row],[physical_activity_hours_per_week]]/7</f>
        <v>0.42857142857142855</v>
      </c>
      <c r="S1068" t="s">
        <v>30</v>
      </c>
      <c r="T1068">
        <v>27</v>
      </c>
      <c r="U1068" t="s">
        <v>2066</v>
      </c>
      <c r="V1068" t="s">
        <v>2057</v>
      </c>
      <c r="W1068">
        <v>125.1</v>
      </c>
      <c r="X1068">
        <v>14</v>
      </c>
      <c r="Y1068">
        <v>3</v>
      </c>
      <c r="Z1068">
        <v>3.9</v>
      </c>
      <c r="AA1068">
        <f>datos[[#This Row],[mindfulness_minutes_per_day]]/60</f>
        <v>6.5000000000000002E-2</v>
      </c>
    </row>
    <row r="1069" spans="1:27" hidden="1" x14ac:dyDescent="0.25">
      <c r="A1069" t="s">
        <v>1098</v>
      </c>
      <c r="B1069">
        <v>14</v>
      </c>
      <c r="C1069" t="s">
        <v>26</v>
      </c>
      <c r="D1069">
        <v>5.7</v>
      </c>
      <c r="E1069">
        <v>2.2000000000000002</v>
      </c>
      <c r="F1069">
        <v>2.6</v>
      </c>
      <c r="G1069">
        <v>1</v>
      </c>
      <c r="H1069">
        <v>1.9</v>
      </c>
      <c r="I1069">
        <v>2.2000000000000002</v>
      </c>
      <c r="J1069">
        <v>2.7</v>
      </c>
      <c r="K1069">
        <v>1.7</v>
      </c>
      <c r="L1069">
        <v>0.8</v>
      </c>
      <c r="M1069">
        <v>7.1</v>
      </c>
      <c r="N1069">
        <v>2</v>
      </c>
      <c r="O1069">
        <v>4</v>
      </c>
      <c r="P1069">
        <v>8</v>
      </c>
      <c r="Q1069">
        <v>0</v>
      </c>
      <c r="R1069">
        <f>datos[[#This Row],[physical_activity_hours_per_week]]/7</f>
        <v>0</v>
      </c>
      <c r="S1069" t="s">
        <v>30</v>
      </c>
      <c r="T1069">
        <v>77</v>
      </c>
      <c r="U1069" t="s">
        <v>2066</v>
      </c>
      <c r="V1069" t="s">
        <v>2066</v>
      </c>
      <c r="W1069">
        <v>149.6</v>
      </c>
      <c r="X1069">
        <v>7</v>
      </c>
      <c r="Y1069">
        <v>14</v>
      </c>
      <c r="Z1069">
        <v>11.5</v>
      </c>
      <c r="AA1069">
        <f>datos[[#This Row],[mindfulness_minutes_per_day]]/60</f>
        <v>0.19166666666666668</v>
      </c>
    </row>
    <row r="1070" spans="1:27" hidden="1" x14ac:dyDescent="0.25">
      <c r="A1070" t="s">
        <v>1099</v>
      </c>
      <c r="B1070">
        <v>32</v>
      </c>
      <c r="C1070" t="s">
        <v>29</v>
      </c>
      <c r="D1070">
        <v>5.2</v>
      </c>
      <c r="E1070">
        <v>1.3</v>
      </c>
      <c r="F1070">
        <v>2.1</v>
      </c>
      <c r="G1070">
        <v>1.3</v>
      </c>
      <c r="H1070">
        <v>1.6</v>
      </c>
      <c r="I1070">
        <v>2.4</v>
      </c>
      <c r="J1070">
        <v>4.4000000000000004</v>
      </c>
      <c r="K1070">
        <v>1.3</v>
      </c>
      <c r="L1070">
        <v>2.2999999999999998</v>
      </c>
      <c r="M1070">
        <v>6.9</v>
      </c>
      <c r="N1070">
        <v>7</v>
      </c>
      <c r="O1070">
        <v>7</v>
      </c>
      <c r="P1070">
        <v>9</v>
      </c>
      <c r="Q1070">
        <v>3.2</v>
      </c>
      <c r="R1070">
        <f>datos[[#This Row],[physical_activity_hours_per_week]]/7</f>
        <v>0.45714285714285718</v>
      </c>
      <c r="S1070" t="s">
        <v>27</v>
      </c>
      <c r="T1070">
        <v>20</v>
      </c>
      <c r="U1070" t="s">
        <v>2066</v>
      </c>
      <c r="V1070" t="s">
        <v>2066</v>
      </c>
      <c r="W1070">
        <v>63.1</v>
      </c>
      <c r="X1070">
        <v>19</v>
      </c>
      <c r="Y1070">
        <v>18</v>
      </c>
      <c r="Z1070">
        <v>15.5</v>
      </c>
      <c r="AA1070">
        <f>datos[[#This Row],[mindfulness_minutes_per_day]]/60</f>
        <v>0.25833333333333336</v>
      </c>
    </row>
    <row r="1071" spans="1:27" hidden="1" x14ac:dyDescent="0.25">
      <c r="A1071" t="s">
        <v>1100</v>
      </c>
      <c r="B1071">
        <v>40</v>
      </c>
      <c r="C1071" t="s">
        <v>26</v>
      </c>
      <c r="D1071">
        <v>5.7</v>
      </c>
      <c r="E1071">
        <v>1.2</v>
      </c>
      <c r="F1071">
        <v>2.9</v>
      </c>
      <c r="G1071">
        <v>1.6</v>
      </c>
      <c r="H1071">
        <v>1.1000000000000001</v>
      </c>
      <c r="I1071">
        <v>0.4</v>
      </c>
      <c r="J1071">
        <v>2.9</v>
      </c>
      <c r="K1071">
        <v>0</v>
      </c>
      <c r="L1071">
        <v>0.7</v>
      </c>
      <c r="M1071">
        <v>6.8</v>
      </c>
      <c r="N1071">
        <v>9</v>
      </c>
      <c r="O1071">
        <v>2</v>
      </c>
      <c r="P1071">
        <v>6</v>
      </c>
      <c r="Q1071">
        <v>4.3</v>
      </c>
      <c r="R1071">
        <f>datos[[#This Row],[physical_activity_hours_per_week]]/7</f>
        <v>0.61428571428571421</v>
      </c>
      <c r="S1071" t="s">
        <v>27</v>
      </c>
      <c r="T1071">
        <v>37</v>
      </c>
      <c r="U1071" t="s">
        <v>2066</v>
      </c>
      <c r="V1071" t="s">
        <v>2057</v>
      </c>
      <c r="W1071">
        <v>206.9</v>
      </c>
      <c r="X1071">
        <v>15</v>
      </c>
      <c r="Y1071">
        <v>14</v>
      </c>
      <c r="Z1071">
        <v>14.4</v>
      </c>
      <c r="AA1071">
        <f>datos[[#This Row],[mindfulness_minutes_per_day]]/60</f>
        <v>0.24000000000000002</v>
      </c>
    </row>
    <row r="1072" spans="1:27" hidden="1" x14ac:dyDescent="0.25">
      <c r="A1072" t="s">
        <v>1101</v>
      </c>
      <c r="B1072">
        <v>23</v>
      </c>
      <c r="C1072" t="s">
        <v>32</v>
      </c>
      <c r="D1072">
        <v>9.9</v>
      </c>
      <c r="E1072">
        <v>3.4</v>
      </c>
      <c r="F1072">
        <v>1.8</v>
      </c>
      <c r="G1072">
        <v>0.7</v>
      </c>
      <c r="H1072">
        <v>1.1000000000000001</v>
      </c>
      <c r="I1072">
        <v>2.2999999999999998</v>
      </c>
      <c r="J1072">
        <v>1.9</v>
      </c>
      <c r="K1072">
        <v>4.0999999999999996</v>
      </c>
      <c r="L1072">
        <v>0</v>
      </c>
      <c r="M1072">
        <v>5.5</v>
      </c>
      <c r="N1072">
        <v>9</v>
      </c>
      <c r="O1072">
        <v>10</v>
      </c>
      <c r="P1072">
        <v>7</v>
      </c>
      <c r="Q1072">
        <v>2.8</v>
      </c>
      <c r="R1072">
        <f>datos[[#This Row],[physical_activity_hours_per_week]]/7</f>
        <v>0.39999999999999997</v>
      </c>
      <c r="S1072" t="s">
        <v>30</v>
      </c>
      <c r="T1072">
        <v>73</v>
      </c>
      <c r="U1072" t="s">
        <v>2066</v>
      </c>
      <c r="V1072" t="s">
        <v>2066</v>
      </c>
      <c r="W1072">
        <v>139.9</v>
      </c>
      <c r="X1072">
        <v>12</v>
      </c>
      <c r="Y1072">
        <v>12</v>
      </c>
      <c r="Z1072">
        <v>18.600000000000001</v>
      </c>
      <c r="AA1072">
        <f>datos[[#This Row],[mindfulness_minutes_per_day]]/60</f>
        <v>0.31</v>
      </c>
    </row>
    <row r="1073" spans="1:27" hidden="1" x14ac:dyDescent="0.25">
      <c r="A1073" t="s">
        <v>1102</v>
      </c>
      <c r="B1073">
        <v>16</v>
      </c>
      <c r="C1073" t="s">
        <v>29</v>
      </c>
      <c r="D1073">
        <v>3.9</v>
      </c>
      <c r="E1073">
        <v>2.4</v>
      </c>
      <c r="F1073">
        <v>1.1000000000000001</v>
      </c>
      <c r="G1073">
        <v>0.4</v>
      </c>
      <c r="H1073">
        <v>0.6</v>
      </c>
      <c r="I1073">
        <v>3.4</v>
      </c>
      <c r="J1073">
        <v>3.1</v>
      </c>
      <c r="K1073">
        <v>3.4</v>
      </c>
      <c r="L1073">
        <v>0</v>
      </c>
      <c r="M1073">
        <v>8</v>
      </c>
      <c r="N1073">
        <v>10</v>
      </c>
      <c r="O1073">
        <v>8</v>
      </c>
      <c r="P1073">
        <v>7</v>
      </c>
      <c r="Q1073">
        <v>3</v>
      </c>
      <c r="R1073">
        <f>datos[[#This Row],[physical_activity_hours_per_week]]/7</f>
        <v>0.42857142857142855</v>
      </c>
      <c r="S1073" t="s">
        <v>30</v>
      </c>
      <c r="T1073">
        <v>60</v>
      </c>
      <c r="U1073" t="s">
        <v>2066</v>
      </c>
      <c r="V1073" t="s">
        <v>2057</v>
      </c>
      <c r="W1073">
        <v>151.30000000000001</v>
      </c>
      <c r="X1073">
        <v>14</v>
      </c>
      <c r="Y1073">
        <v>9</v>
      </c>
      <c r="Z1073">
        <v>11.2</v>
      </c>
      <c r="AA1073">
        <f>datos[[#This Row],[mindfulness_minutes_per_day]]/60</f>
        <v>0.18666666666666665</v>
      </c>
    </row>
    <row r="1074" spans="1:27" hidden="1" x14ac:dyDescent="0.25">
      <c r="A1074" t="s">
        <v>1103</v>
      </c>
      <c r="B1074">
        <v>27</v>
      </c>
      <c r="C1074" t="s">
        <v>29</v>
      </c>
      <c r="D1074">
        <v>4.4000000000000004</v>
      </c>
      <c r="E1074">
        <v>5.3</v>
      </c>
      <c r="F1074">
        <v>1.4</v>
      </c>
      <c r="G1074">
        <v>1.4</v>
      </c>
      <c r="H1074">
        <v>0.8</v>
      </c>
      <c r="I1074">
        <v>1.2</v>
      </c>
      <c r="J1074">
        <v>1.3</v>
      </c>
      <c r="K1074">
        <v>0.6</v>
      </c>
      <c r="L1074">
        <v>1.9</v>
      </c>
      <c r="M1074">
        <v>6.3</v>
      </c>
      <c r="N1074">
        <v>10</v>
      </c>
      <c r="O1074">
        <v>10</v>
      </c>
      <c r="P1074">
        <v>5</v>
      </c>
      <c r="Q1074">
        <v>3.5</v>
      </c>
      <c r="R1074">
        <f>datos[[#This Row],[physical_activity_hours_per_week]]/7</f>
        <v>0.5</v>
      </c>
      <c r="S1074" t="s">
        <v>30</v>
      </c>
      <c r="T1074">
        <v>45</v>
      </c>
      <c r="U1074" t="s">
        <v>2066</v>
      </c>
      <c r="V1074" t="s">
        <v>2057</v>
      </c>
      <c r="W1074">
        <v>205.1</v>
      </c>
      <c r="X1074">
        <v>19</v>
      </c>
      <c r="Y1074">
        <v>1</v>
      </c>
      <c r="Z1074">
        <v>11.4</v>
      </c>
      <c r="AA1074">
        <f>datos[[#This Row],[mindfulness_minutes_per_day]]/60</f>
        <v>0.19</v>
      </c>
    </row>
    <row r="1075" spans="1:27" hidden="1" x14ac:dyDescent="0.25">
      <c r="A1075" t="s">
        <v>1104</v>
      </c>
      <c r="B1075">
        <v>18</v>
      </c>
      <c r="C1075" t="s">
        <v>26</v>
      </c>
      <c r="D1075">
        <v>8.8000000000000007</v>
      </c>
      <c r="E1075">
        <v>2.9</v>
      </c>
      <c r="F1075">
        <v>1.4</v>
      </c>
      <c r="G1075">
        <v>0.1</v>
      </c>
      <c r="H1075">
        <v>1.8</v>
      </c>
      <c r="I1075">
        <v>1.7</v>
      </c>
      <c r="J1075">
        <v>2.6</v>
      </c>
      <c r="K1075">
        <v>0</v>
      </c>
      <c r="L1075">
        <v>0.1</v>
      </c>
      <c r="M1075">
        <v>5.3</v>
      </c>
      <c r="N1075">
        <v>8</v>
      </c>
      <c r="O1075">
        <v>9</v>
      </c>
      <c r="P1075">
        <v>7</v>
      </c>
      <c r="Q1075">
        <v>0.9</v>
      </c>
      <c r="R1075">
        <f>datos[[#This Row],[physical_activity_hours_per_week]]/7</f>
        <v>0.12857142857142859</v>
      </c>
      <c r="S1075" t="s">
        <v>27</v>
      </c>
      <c r="T1075">
        <v>63</v>
      </c>
      <c r="U1075" t="s">
        <v>2066</v>
      </c>
      <c r="V1075" t="s">
        <v>2066</v>
      </c>
      <c r="W1075">
        <v>113.4</v>
      </c>
      <c r="X1075">
        <v>12</v>
      </c>
      <c r="Y1075">
        <v>5</v>
      </c>
      <c r="Z1075">
        <v>15.9</v>
      </c>
      <c r="AA1075">
        <f>datos[[#This Row],[mindfulness_minutes_per_day]]/60</f>
        <v>0.26500000000000001</v>
      </c>
    </row>
    <row r="1076" spans="1:27" hidden="1" x14ac:dyDescent="0.25">
      <c r="A1076" t="s">
        <v>1105</v>
      </c>
      <c r="B1076">
        <v>61</v>
      </c>
      <c r="C1076" t="s">
        <v>26</v>
      </c>
      <c r="D1076">
        <v>5.3</v>
      </c>
      <c r="E1076">
        <v>1.8</v>
      </c>
      <c r="F1076">
        <v>4.0999999999999996</v>
      </c>
      <c r="G1076">
        <v>1</v>
      </c>
      <c r="H1076">
        <v>1.2</v>
      </c>
      <c r="I1076">
        <v>0.7</v>
      </c>
      <c r="J1076">
        <v>2.1</v>
      </c>
      <c r="K1076">
        <v>1.7</v>
      </c>
      <c r="L1076">
        <v>1</v>
      </c>
      <c r="M1076">
        <v>6.7</v>
      </c>
      <c r="N1076">
        <v>2</v>
      </c>
      <c r="O1076">
        <v>7</v>
      </c>
      <c r="P1076">
        <v>9</v>
      </c>
      <c r="Q1076">
        <v>0</v>
      </c>
      <c r="R1076">
        <f>datos[[#This Row],[physical_activity_hours_per_week]]/7</f>
        <v>0</v>
      </c>
      <c r="S1076" t="s">
        <v>30</v>
      </c>
      <c r="T1076">
        <v>24</v>
      </c>
      <c r="U1076" t="s">
        <v>2066</v>
      </c>
      <c r="V1076" t="s">
        <v>2066</v>
      </c>
      <c r="W1076">
        <v>224.1</v>
      </c>
      <c r="X1076">
        <v>14</v>
      </c>
      <c r="Y1076">
        <v>16</v>
      </c>
      <c r="Z1076">
        <v>9.4</v>
      </c>
      <c r="AA1076">
        <f>datos[[#This Row],[mindfulness_minutes_per_day]]/60</f>
        <v>0.15666666666666668</v>
      </c>
    </row>
    <row r="1077" spans="1:27" hidden="1" x14ac:dyDescent="0.25">
      <c r="A1077" t="s">
        <v>1106</v>
      </c>
      <c r="B1077">
        <v>42</v>
      </c>
      <c r="C1077" t="s">
        <v>26</v>
      </c>
      <c r="D1077">
        <v>5.0999999999999996</v>
      </c>
      <c r="E1077">
        <v>3.2</v>
      </c>
      <c r="F1077">
        <v>2.1</v>
      </c>
      <c r="G1077">
        <v>1</v>
      </c>
      <c r="H1077">
        <v>2</v>
      </c>
      <c r="I1077">
        <v>1.4</v>
      </c>
      <c r="J1077">
        <v>0.5</v>
      </c>
      <c r="K1077">
        <v>3.7</v>
      </c>
      <c r="L1077">
        <v>0.6</v>
      </c>
      <c r="M1077">
        <v>6.9</v>
      </c>
      <c r="N1077">
        <v>1</v>
      </c>
      <c r="O1077">
        <v>10</v>
      </c>
      <c r="P1077">
        <v>4</v>
      </c>
      <c r="Q1077">
        <v>2.8</v>
      </c>
      <c r="R1077">
        <f>datos[[#This Row],[physical_activity_hours_per_week]]/7</f>
        <v>0.39999999999999997</v>
      </c>
      <c r="S1077" t="s">
        <v>30</v>
      </c>
      <c r="T1077">
        <v>40</v>
      </c>
      <c r="U1077" t="s">
        <v>2057</v>
      </c>
      <c r="V1077" t="s">
        <v>2066</v>
      </c>
      <c r="W1077">
        <v>150.30000000000001</v>
      </c>
      <c r="X1077">
        <v>1</v>
      </c>
      <c r="Y1077">
        <v>7</v>
      </c>
      <c r="Z1077">
        <v>4.5</v>
      </c>
      <c r="AA1077">
        <f>datos[[#This Row],[mindfulness_minutes_per_day]]/60</f>
        <v>7.4999999999999997E-2</v>
      </c>
    </row>
    <row r="1078" spans="1:27" hidden="1" x14ac:dyDescent="0.25">
      <c r="A1078" t="s">
        <v>1107</v>
      </c>
      <c r="B1078">
        <v>50</v>
      </c>
      <c r="C1078" t="s">
        <v>29</v>
      </c>
      <c r="D1078">
        <v>8.1</v>
      </c>
      <c r="E1078">
        <v>1.1000000000000001</v>
      </c>
      <c r="F1078">
        <v>2</v>
      </c>
      <c r="G1078">
        <v>0.8</v>
      </c>
      <c r="H1078">
        <v>0.7</v>
      </c>
      <c r="I1078">
        <v>1.5</v>
      </c>
      <c r="J1078">
        <v>4.0999999999999996</v>
      </c>
      <c r="K1078">
        <v>1.8</v>
      </c>
      <c r="L1078">
        <v>0.3</v>
      </c>
      <c r="M1078">
        <v>7</v>
      </c>
      <c r="N1078">
        <v>8</v>
      </c>
      <c r="O1078">
        <v>1</v>
      </c>
      <c r="P1078">
        <v>2</v>
      </c>
      <c r="Q1078">
        <v>2.5</v>
      </c>
      <c r="R1078">
        <f>datos[[#This Row],[physical_activity_hours_per_week]]/7</f>
        <v>0.35714285714285715</v>
      </c>
      <c r="S1078" t="s">
        <v>34</v>
      </c>
      <c r="T1078">
        <v>54</v>
      </c>
      <c r="U1078" t="s">
        <v>2066</v>
      </c>
      <c r="V1078" t="s">
        <v>2057</v>
      </c>
      <c r="W1078">
        <v>189.6</v>
      </c>
      <c r="X1078">
        <v>20</v>
      </c>
      <c r="Y1078">
        <v>15</v>
      </c>
      <c r="Z1078">
        <v>13.6</v>
      </c>
      <c r="AA1078">
        <f>datos[[#This Row],[mindfulness_minutes_per_day]]/60</f>
        <v>0.22666666666666666</v>
      </c>
    </row>
    <row r="1079" spans="1:27" hidden="1" x14ac:dyDescent="0.25">
      <c r="A1079" t="s">
        <v>1108</v>
      </c>
      <c r="B1079">
        <v>63</v>
      </c>
      <c r="C1079" t="s">
        <v>26</v>
      </c>
      <c r="D1079">
        <v>3.2</v>
      </c>
      <c r="E1079">
        <v>2.9</v>
      </c>
      <c r="F1079">
        <v>2.9</v>
      </c>
      <c r="G1079">
        <v>0.2</v>
      </c>
      <c r="H1079">
        <v>2.2000000000000002</v>
      </c>
      <c r="I1079">
        <v>3.9</v>
      </c>
      <c r="J1079">
        <v>3.5</v>
      </c>
      <c r="K1079">
        <v>2.2000000000000002</v>
      </c>
      <c r="L1079">
        <v>0.4</v>
      </c>
      <c r="M1079">
        <v>7.7</v>
      </c>
      <c r="N1079">
        <v>2</v>
      </c>
      <c r="O1079">
        <v>2</v>
      </c>
      <c r="P1079">
        <v>8</v>
      </c>
      <c r="Q1079">
        <v>4.0999999999999996</v>
      </c>
      <c r="R1079">
        <f>datos[[#This Row],[physical_activity_hours_per_week]]/7</f>
        <v>0.58571428571428563</v>
      </c>
      <c r="S1079" t="s">
        <v>30</v>
      </c>
      <c r="T1079">
        <v>59</v>
      </c>
      <c r="U1079" t="s">
        <v>2057</v>
      </c>
      <c r="V1079" t="s">
        <v>2066</v>
      </c>
      <c r="W1079">
        <v>172.2</v>
      </c>
      <c r="X1079">
        <v>19</v>
      </c>
      <c r="Y1079">
        <v>20</v>
      </c>
      <c r="Z1079">
        <v>1</v>
      </c>
      <c r="AA1079">
        <f>datos[[#This Row],[mindfulness_minutes_per_day]]/60</f>
        <v>1.6666666666666666E-2</v>
      </c>
    </row>
    <row r="1080" spans="1:27" hidden="1" x14ac:dyDescent="0.25">
      <c r="A1080" t="s">
        <v>1109</v>
      </c>
      <c r="B1080">
        <v>14</v>
      </c>
      <c r="C1080" t="s">
        <v>29</v>
      </c>
      <c r="D1080">
        <v>7.6</v>
      </c>
      <c r="E1080">
        <v>3.5</v>
      </c>
      <c r="F1080">
        <v>2</v>
      </c>
      <c r="G1080">
        <v>0.8</v>
      </c>
      <c r="H1080">
        <v>2.8</v>
      </c>
      <c r="I1080">
        <v>1.6</v>
      </c>
      <c r="J1080">
        <v>1</v>
      </c>
      <c r="K1080">
        <v>3.8</v>
      </c>
      <c r="L1080">
        <v>1.4</v>
      </c>
      <c r="M1080">
        <v>6</v>
      </c>
      <c r="N1080">
        <v>4</v>
      </c>
      <c r="O1080">
        <v>9</v>
      </c>
      <c r="P1080">
        <v>7</v>
      </c>
      <c r="Q1080">
        <v>7.8</v>
      </c>
      <c r="R1080">
        <f>datos[[#This Row],[physical_activity_hours_per_week]]/7</f>
        <v>1.1142857142857143</v>
      </c>
      <c r="S1080" t="s">
        <v>30</v>
      </c>
      <c r="T1080">
        <v>47</v>
      </c>
      <c r="U1080" t="s">
        <v>2057</v>
      </c>
      <c r="V1080" t="s">
        <v>2066</v>
      </c>
      <c r="W1080">
        <v>184.3</v>
      </c>
      <c r="X1080">
        <v>17</v>
      </c>
      <c r="Y1080">
        <v>12</v>
      </c>
      <c r="Z1080">
        <v>9.4</v>
      </c>
      <c r="AA1080">
        <f>datos[[#This Row],[mindfulness_minutes_per_day]]/60</f>
        <v>0.15666666666666668</v>
      </c>
    </row>
    <row r="1081" spans="1:27" hidden="1" x14ac:dyDescent="0.25">
      <c r="A1081" t="s">
        <v>1110</v>
      </c>
      <c r="B1081">
        <v>27</v>
      </c>
      <c r="C1081" t="s">
        <v>26</v>
      </c>
      <c r="D1081">
        <v>6.1</v>
      </c>
      <c r="E1081">
        <v>3.3</v>
      </c>
      <c r="F1081">
        <v>3.1</v>
      </c>
      <c r="G1081">
        <v>1.8</v>
      </c>
      <c r="H1081">
        <v>1.5</v>
      </c>
      <c r="I1081">
        <v>1.4</v>
      </c>
      <c r="J1081">
        <v>3.2</v>
      </c>
      <c r="K1081">
        <v>1.2</v>
      </c>
      <c r="L1081">
        <v>0</v>
      </c>
      <c r="M1081">
        <v>6.4</v>
      </c>
      <c r="N1081">
        <v>4</v>
      </c>
      <c r="O1081">
        <v>10</v>
      </c>
      <c r="P1081">
        <v>6</v>
      </c>
      <c r="Q1081">
        <v>5.6</v>
      </c>
      <c r="R1081">
        <f>datos[[#This Row],[physical_activity_hours_per_week]]/7</f>
        <v>0.79999999999999993</v>
      </c>
      <c r="S1081" t="s">
        <v>30</v>
      </c>
      <c r="T1081">
        <v>73</v>
      </c>
      <c r="U1081" t="s">
        <v>2066</v>
      </c>
      <c r="V1081" t="s">
        <v>2057</v>
      </c>
      <c r="W1081">
        <v>153.80000000000001</v>
      </c>
      <c r="X1081">
        <v>6</v>
      </c>
      <c r="Y1081">
        <v>11</v>
      </c>
      <c r="Z1081">
        <v>0</v>
      </c>
      <c r="AA1081">
        <f>datos[[#This Row],[mindfulness_minutes_per_day]]/60</f>
        <v>0</v>
      </c>
    </row>
    <row r="1082" spans="1:27" hidden="1" x14ac:dyDescent="0.25">
      <c r="A1082" t="s">
        <v>1111</v>
      </c>
      <c r="B1082">
        <v>23</v>
      </c>
      <c r="C1082" t="s">
        <v>32</v>
      </c>
      <c r="D1082">
        <v>6.9</v>
      </c>
      <c r="E1082">
        <v>5</v>
      </c>
      <c r="F1082">
        <v>1.6</v>
      </c>
      <c r="G1082">
        <v>1.3</v>
      </c>
      <c r="H1082">
        <v>2</v>
      </c>
      <c r="I1082">
        <v>1.9</v>
      </c>
      <c r="J1082">
        <v>0.6</v>
      </c>
      <c r="K1082">
        <v>1.6</v>
      </c>
      <c r="L1082">
        <v>2</v>
      </c>
      <c r="M1082">
        <v>5.5</v>
      </c>
      <c r="N1082">
        <v>2</v>
      </c>
      <c r="O1082">
        <v>7</v>
      </c>
      <c r="P1082">
        <v>7</v>
      </c>
      <c r="Q1082">
        <v>0</v>
      </c>
      <c r="R1082">
        <f>datos[[#This Row],[physical_activity_hours_per_week]]/7</f>
        <v>0</v>
      </c>
      <c r="S1082" t="s">
        <v>27</v>
      </c>
      <c r="T1082">
        <v>45</v>
      </c>
      <c r="U1082" t="s">
        <v>2066</v>
      </c>
      <c r="V1082" t="s">
        <v>2066</v>
      </c>
      <c r="W1082">
        <v>126.6</v>
      </c>
      <c r="X1082">
        <v>20</v>
      </c>
      <c r="Y1082">
        <v>15</v>
      </c>
      <c r="Z1082">
        <v>5.6</v>
      </c>
      <c r="AA1082">
        <f>datos[[#This Row],[mindfulness_minutes_per_day]]/60</f>
        <v>9.3333333333333324E-2</v>
      </c>
    </row>
    <row r="1083" spans="1:27" hidden="1" x14ac:dyDescent="0.25">
      <c r="A1083" t="s">
        <v>1112</v>
      </c>
      <c r="B1083">
        <v>20</v>
      </c>
      <c r="C1083" t="s">
        <v>26</v>
      </c>
      <c r="D1083">
        <v>6.9</v>
      </c>
      <c r="E1083">
        <v>6.9</v>
      </c>
      <c r="F1083">
        <v>1.5</v>
      </c>
      <c r="G1083">
        <v>1.6</v>
      </c>
      <c r="H1083">
        <v>2.1</v>
      </c>
      <c r="I1083">
        <v>0</v>
      </c>
      <c r="J1083">
        <v>2.6</v>
      </c>
      <c r="K1083">
        <v>2.8</v>
      </c>
      <c r="L1083">
        <v>0</v>
      </c>
      <c r="M1083">
        <v>6.8</v>
      </c>
      <c r="N1083">
        <v>4</v>
      </c>
      <c r="O1083">
        <v>3</v>
      </c>
      <c r="P1083">
        <v>3</v>
      </c>
      <c r="Q1083">
        <v>8</v>
      </c>
      <c r="R1083">
        <f>datos[[#This Row],[physical_activity_hours_per_week]]/7</f>
        <v>1.1428571428571428</v>
      </c>
      <c r="S1083" t="s">
        <v>27</v>
      </c>
      <c r="T1083">
        <v>51</v>
      </c>
      <c r="U1083" t="s">
        <v>2066</v>
      </c>
      <c r="V1083" t="s">
        <v>2057</v>
      </c>
      <c r="W1083">
        <v>246.9</v>
      </c>
      <c r="X1083">
        <v>8</v>
      </c>
      <c r="Y1083">
        <v>6</v>
      </c>
      <c r="Z1083">
        <v>5.9</v>
      </c>
      <c r="AA1083">
        <f>datos[[#This Row],[mindfulness_minutes_per_day]]/60</f>
        <v>9.8333333333333342E-2</v>
      </c>
    </row>
    <row r="1084" spans="1:27" hidden="1" x14ac:dyDescent="0.25">
      <c r="A1084" t="s">
        <v>1113</v>
      </c>
      <c r="B1084">
        <v>38</v>
      </c>
      <c r="C1084" t="s">
        <v>26</v>
      </c>
      <c r="D1084">
        <v>4.7</v>
      </c>
      <c r="E1084">
        <v>4</v>
      </c>
      <c r="F1084">
        <v>1</v>
      </c>
      <c r="G1084">
        <v>0.4</v>
      </c>
      <c r="H1084">
        <v>1</v>
      </c>
      <c r="I1084">
        <v>0</v>
      </c>
      <c r="J1084">
        <v>2.1</v>
      </c>
      <c r="K1084">
        <v>2.1</v>
      </c>
      <c r="L1084">
        <v>0</v>
      </c>
      <c r="M1084">
        <v>5.5</v>
      </c>
      <c r="N1084">
        <v>7</v>
      </c>
      <c r="O1084">
        <v>5</v>
      </c>
      <c r="P1084">
        <v>6</v>
      </c>
      <c r="Q1084">
        <v>4.3</v>
      </c>
      <c r="R1084">
        <f>datos[[#This Row],[physical_activity_hours_per_week]]/7</f>
        <v>0.61428571428571421</v>
      </c>
      <c r="S1084" t="s">
        <v>34</v>
      </c>
      <c r="T1084">
        <v>79</v>
      </c>
      <c r="U1084" t="s">
        <v>2066</v>
      </c>
      <c r="V1084" t="s">
        <v>2057</v>
      </c>
      <c r="W1084">
        <v>149</v>
      </c>
      <c r="X1084">
        <v>6</v>
      </c>
      <c r="Y1084">
        <v>9</v>
      </c>
      <c r="Z1084">
        <v>2.1</v>
      </c>
      <c r="AA1084">
        <f>datos[[#This Row],[mindfulness_minutes_per_day]]/60</f>
        <v>3.5000000000000003E-2</v>
      </c>
    </row>
    <row r="1085" spans="1:27" hidden="1" x14ac:dyDescent="0.25">
      <c r="A1085" t="s">
        <v>1114</v>
      </c>
      <c r="B1085">
        <v>63</v>
      </c>
      <c r="C1085" t="s">
        <v>29</v>
      </c>
      <c r="D1085">
        <v>8.1</v>
      </c>
      <c r="E1085">
        <v>4.8</v>
      </c>
      <c r="F1085">
        <v>3.9</v>
      </c>
      <c r="G1085">
        <v>1.1000000000000001</v>
      </c>
      <c r="H1085">
        <v>2.1</v>
      </c>
      <c r="I1085">
        <v>0.3</v>
      </c>
      <c r="J1085">
        <v>4</v>
      </c>
      <c r="K1085">
        <v>1.4</v>
      </c>
      <c r="L1085">
        <v>0</v>
      </c>
      <c r="M1085">
        <v>5.8</v>
      </c>
      <c r="N1085">
        <v>6</v>
      </c>
      <c r="O1085">
        <v>1</v>
      </c>
      <c r="P1085">
        <v>10</v>
      </c>
      <c r="Q1085">
        <v>2.5</v>
      </c>
      <c r="R1085">
        <f>datos[[#This Row],[physical_activity_hours_per_week]]/7</f>
        <v>0.35714285714285715</v>
      </c>
      <c r="S1085" t="s">
        <v>30</v>
      </c>
      <c r="T1085">
        <v>67</v>
      </c>
      <c r="U1085" t="s">
        <v>2066</v>
      </c>
      <c r="V1085" t="s">
        <v>2066</v>
      </c>
      <c r="W1085">
        <v>95.1</v>
      </c>
      <c r="X1085">
        <v>8</v>
      </c>
      <c r="Y1085">
        <v>5</v>
      </c>
      <c r="Z1085">
        <v>18.8</v>
      </c>
      <c r="AA1085">
        <f>datos[[#This Row],[mindfulness_minutes_per_day]]/60</f>
        <v>0.31333333333333335</v>
      </c>
    </row>
    <row r="1086" spans="1:27" hidden="1" x14ac:dyDescent="0.25">
      <c r="A1086" t="s">
        <v>1115</v>
      </c>
      <c r="B1086">
        <v>57</v>
      </c>
      <c r="C1086" t="s">
        <v>26</v>
      </c>
      <c r="D1086">
        <v>4.9000000000000004</v>
      </c>
      <c r="E1086">
        <v>6.8</v>
      </c>
      <c r="F1086">
        <v>1.9</v>
      </c>
      <c r="G1086">
        <v>1</v>
      </c>
      <c r="H1086">
        <v>0</v>
      </c>
      <c r="I1086">
        <v>2.4</v>
      </c>
      <c r="J1086">
        <v>2.4</v>
      </c>
      <c r="K1086">
        <v>3.4</v>
      </c>
      <c r="L1086">
        <v>1.5</v>
      </c>
      <c r="M1086">
        <v>7.7</v>
      </c>
      <c r="N1086">
        <v>10</v>
      </c>
      <c r="O1086">
        <v>10</v>
      </c>
      <c r="P1086">
        <v>7</v>
      </c>
      <c r="Q1086">
        <v>6</v>
      </c>
      <c r="R1086">
        <f>datos[[#This Row],[physical_activity_hours_per_week]]/7</f>
        <v>0.8571428571428571</v>
      </c>
      <c r="S1086" t="s">
        <v>30</v>
      </c>
      <c r="T1086">
        <v>69</v>
      </c>
      <c r="U1086" t="s">
        <v>2057</v>
      </c>
      <c r="V1086" t="s">
        <v>2066</v>
      </c>
      <c r="W1086">
        <v>223.4</v>
      </c>
      <c r="X1086">
        <v>11</v>
      </c>
      <c r="Y1086">
        <v>4</v>
      </c>
      <c r="Z1086">
        <v>18.100000000000001</v>
      </c>
      <c r="AA1086">
        <f>datos[[#This Row],[mindfulness_minutes_per_day]]/60</f>
        <v>0.30166666666666669</v>
      </c>
    </row>
    <row r="1087" spans="1:27" hidden="1" x14ac:dyDescent="0.25">
      <c r="A1087" t="s">
        <v>1116</v>
      </c>
      <c r="B1087">
        <v>56</v>
      </c>
      <c r="C1087" t="s">
        <v>26</v>
      </c>
      <c r="D1087">
        <v>6.8</v>
      </c>
      <c r="E1087">
        <v>1.5</v>
      </c>
      <c r="F1087">
        <v>0.8</v>
      </c>
      <c r="G1087">
        <v>1.1000000000000001</v>
      </c>
      <c r="H1087">
        <v>0</v>
      </c>
      <c r="I1087">
        <v>2</v>
      </c>
      <c r="J1087">
        <v>0.1</v>
      </c>
      <c r="K1087">
        <v>3.2</v>
      </c>
      <c r="L1087">
        <v>2.7</v>
      </c>
      <c r="M1087">
        <v>6.7</v>
      </c>
      <c r="N1087">
        <v>6</v>
      </c>
      <c r="O1087">
        <v>3</v>
      </c>
      <c r="P1087">
        <v>7</v>
      </c>
      <c r="Q1087">
        <v>0</v>
      </c>
      <c r="R1087">
        <f>datos[[#This Row],[physical_activity_hours_per_week]]/7</f>
        <v>0</v>
      </c>
      <c r="S1087" t="s">
        <v>34</v>
      </c>
      <c r="T1087">
        <v>63</v>
      </c>
      <c r="U1087" t="s">
        <v>2066</v>
      </c>
      <c r="V1087" t="s">
        <v>2066</v>
      </c>
      <c r="W1087">
        <v>134.5</v>
      </c>
      <c r="X1087">
        <v>9</v>
      </c>
      <c r="Y1087">
        <v>17</v>
      </c>
      <c r="Z1087">
        <v>20.5</v>
      </c>
      <c r="AA1087">
        <f>datos[[#This Row],[mindfulness_minutes_per_day]]/60</f>
        <v>0.34166666666666667</v>
      </c>
    </row>
    <row r="1088" spans="1:27" hidden="1" x14ac:dyDescent="0.25">
      <c r="A1088" t="s">
        <v>1117</v>
      </c>
      <c r="B1088">
        <v>17</v>
      </c>
      <c r="C1088" t="s">
        <v>29</v>
      </c>
      <c r="D1088">
        <v>8.5</v>
      </c>
      <c r="E1088">
        <v>3.2</v>
      </c>
      <c r="F1088">
        <v>2.2000000000000002</v>
      </c>
      <c r="G1088">
        <v>1.3</v>
      </c>
      <c r="H1088">
        <v>1.2</v>
      </c>
      <c r="I1088">
        <v>3</v>
      </c>
      <c r="J1088">
        <v>3.2</v>
      </c>
      <c r="K1088">
        <v>3.6</v>
      </c>
      <c r="L1088">
        <v>1.1000000000000001</v>
      </c>
      <c r="M1088">
        <v>8.1999999999999993</v>
      </c>
      <c r="N1088">
        <v>4</v>
      </c>
      <c r="O1088">
        <v>4</v>
      </c>
      <c r="P1088">
        <v>5</v>
      </c>
      <c r="Q1088">
        <v>1.9</v>
      </c>
      <c r="R1088">
        <f>datos[[#This Row],[physical_activity_hours_per_week]]/7</f>
        <v>0.27142857142857141</v>
      </c>
      <c r="S1088" t="s">
        <v>34</v>
      </c>
      <c r="T1088">
        <v>63</v>
      </c>
      <c r="U1088" t="s">
        <v>2057</v>
      </c>
      <c r="V1088" t="s">
        <v>2066</v>
      </c>
      <c r="W1088">
        <v>63.8</v>
      </c>
      <c r="X1088">
        <v>9</v>
      </c>
      <c r="Y1088">
        <v>15</v>
      </c>
      <c r="Z1088">
        <v>8.5</v>
      </c>
      <c r="AA1088">
        <f>datos[[#This Row],[mindfulness_minutes_per_day]]/60</f>
        <v>0.14166666666666666</v>
      </c>
    </row>
    <row r="1089" spans="1:27" hidden="1" x14ac:dyDescent="0.25">
      <c r="A1089" t="s">
        <v>1118</v>
      </c>
      <c r="B1089">
        <v>18</v>
      </c>
      <c r="C1089" t="s">
        <v>26</v>
      </c>
      <c r="D1089">
        <v>8.8000000000000007</v>
      </c>
      <c r="E1089">
        <v>2.2999999999999998</v>
      </c>
      <c r="F1089">
        <v>1.3</v>
      </c>
      <c r="G1089">
        <v>1.1000000000000001</v>
      </c>
      <c r="H1089">
        <v>2.1</v>
      </c>
      <c r="I1089">
        <v>0.2</v>
      </c>
      <c r="J1089">
        <v>1.5</v>
      </c>
      <c r="K1089">
        <v>2.2999999999999998</v>
      </c>
      <c r="L1089">
        <v>1.6</v>
      </c>
      <c r="M1089">
        <v>7.9</v>
      </c>
      <c r="N1089">
        <v>2</v>
      </c>
      <c r="O1089">
        <v>4</v>
      </c>
      <c r="P1089">
        <v>3</v>
      </c>
      <c r="Q1089">
        <v>3.4</v>
      </c>
      <c r="R1089">
        <f>datos[[#This Row],[physical_activity_hours_per_week]]/7</f>
        <v>0.48571428571428571</v>
      </c>
      <c r="S1089" t="s">
        <v>30</v>
      </c>
      <c r="T1089">
        <v>40</v>
      </c>
      <c r="U1089" t="s">
        <v>2057</v>
      </c>
      <c r="V1089" t="s">
        <v>2066</v>
      </c>
      <c r="W1089">
        <v>108.8</v>
      </c>
      <c r="X1089">
        <v>12</v>
      </c>
      <c r="Y1089">
        <v>2</v>
      </c>
      <c r="Z1089">
        <v>6.5</v>
      </c>
      <c r="AA1089">
        <f>datos[[#This Row],[mindfulness_minutes_per_day]]/60</f>
        <v>0.10833333333333334</v>
      </c>
    </row>
    <row r="1090" spans="1:27" hidden="1" x14ac:dyDescent="0.25">
      <c r="A1090" t="s">
        <v>1119</v>
      </c>
      <c r="B1090">
        <v>38</v>
      </c>
      <c r="C1090" t="s">
        <v>29</v>
      </c>
      <c r="D1090">
        <v>5.5</v>
      </c>
      <c r="E1090">
        <v>4.3</v>
      </c>
      <c r="F1090">
        <v>1.6</v>
      </c>
      <c r="G1090">
        <v>0.4</v>
      </c>
      <c r="H1090">
        <v>1.4</v>
      </c>
      <c r="I1090">
        <v>1.8</v>
      </c>
      <c r="J1090">
        <v>1.4</v>
      </c>
      <c r="K1090">
        <v>0.2</v>
      </c>
      <c r="L1090">
        <v>1.7</v>
      </c>
      <c r="M1090">
        <v>6.8</v>
      </c>
      <c r="N1090">
        <v>5</v>
      </c>
      <c r="O1090">
        <v>7</v>
      </c>
      <c r="P1090">
        <v>2</v>
      </c>
      <c r="Q1090">
        <v>3.1</v>
      </c>
      <c r="R1090">
        <f>datos[[#This Row],[physical_activity_hours_per_week]]/7</f>
        <v>0.44285714285714289</v>
      </c>
      <c r="S1090" t="s">
        <v>27</v>
      </c>
      <c r="T1090">
        <v>23</v>
      </c>
      <c r="U1090" t="s">
        <v>2066</v>
      </c>
      <c r="V1090" t="s">
        <v>2057</v>
      </c>
      <c r="W1090">
        <v>52.1</v>
      </c>
      <c r="X1090">
        <v>4</v>
      </c>
      <c r="Y1090">
        <v>2</v>
      </c>
      <c r="Z1090">
        <v>16.399999999999999</v>
      </c>
      <c r="AA1090">
        <f>datos[[#This Row],[mindfulness_minutes_per_day]]/60</f>
        <v>0.27333333333333332</v>
      </c>
    </row>
    <row r="1091" spans="1:27" hidden="1" x14ac:dyDescent="0.25">
      <c r="A1091" t="s">
        <v>1120</v>
      </c>
      <c r="B1091">
        <v>16</v>
      </c>
      <c r="C1091" t="s">
        <v>26</v>
      </c>
      <c r="D1091">
        <v>6.9</v>
      </c>
      <c r="E1091">
        <v>3.4</v>
      </c>
      <c r="F1091">
        <v>2.2999999999999998</v>
      </c>
      <c r="G1091">
        <v>1.3</v>
      </c>
      <c r="H1091">
        <v>2.2000000000000002</v>
      </c>
      <c r="I1091">
        <v>0.1</v>
      </c>
      <c r="J1091">
        <v>2</v>
      </c>
      <c r="K1091">
        <v>2.5</v>
      </c>
      <c r="L1091">
        <v>1.9</v>
      </c>
      <c r="M1091">
        <v>6.9</v>
      </c>
      <c r="N1091">
        <v>3</v>
      </c>
      <c r="O1091">
        <v>5</v>
      </c>
      <c r="P1091">
        <v>7</v>
      </c>
      <c r="Q1091">
        <v>6</v>
      </c>
      <c r="R1091">
        <f>datos[[#This Row],[physical_activity_hours_per_week]]/7</f>
        <v>0.8571428571428571</v>
      </c>
      <c r="S1091" t="s">
        <v>27</v>
      </c>
      <c r="T1091">
        <v>78</v>
      </c>
      <c r="U1091" t="s">
        <v>2066</v>
      </c>
      <c r="V1091" t="s">
        <v>2057</v>
      </c>
      <c r="W1091">
        <v>111.1</v>
      </c>
      <c r="X1091">
        <v>7</v>
      </c>
      <c r="Y1091">
        <v>4</v>
      </c>
      <c r="Z1091">
        <v>11</v>
      </c>
      <c r="AA1091">
        <f>datos[[#This Row],[mindfulness_minutes_per_day]]/60</f>
        <v>0.18333333333333332</v>
      </c>
    </row>
    <row r="1092" spans="1:27" hidden="1" x14ac:dyDescent="0.25">
      <c r="A1092" t="s">
        <v>1121</v>
      </c>
      <c r="B1092">
        <v>31</v>
      </c>
      <c r="C1092" t="s">
        <v>26</v>
      </c>
      <c r="D1092">
        <v>5.3</v>
      </c>
      <c r="E1092">
        <v>1.8</v>
      </c>
      <c r="F1092">
        <v>3.5</v>
      </c>
      <c r="G1092">
        <v>1.4</v>
      </c>
      <c r="H1092">
        <v>0.3</v>
      </c>
      <c r="I1092">
        <v>2.2999999999999998</v>
      </c>
      <c r="J1092">
        <v>1.3</v>
      </c>
      <c r="K1092">
        <v>1</v>
      </c>
      <c r="L1092">
        <v>0.2</v>
      </c>
      <c r="M1092">
        <v>6.2</v>
      </c>
      <c r="N1092">
        <v>3</v>
      </c>
      <c r="O1092">
        <v>9</v>
      </c>
      <c r="P1092">
        <v>4</v>
      </c>
      <c r="Q1092">
        <v>5.4</v>
      </c>
      <c r="R1092">
        <f>datos[[#This Row],[physical_activity_hours_per_week]]/7</f>
        <v>0.77142857142857146</v>
      </c>
      <c r="S1092" t="s">
        <v>34</v>
      </c>
      <c r="T1092">
        <v>61</v>
      </c>
      <c r="U1092" t="s">
        <v>2066</v>
      </c>
      <c r="V1092" t="s">
        <v>2057</v>
      </c>
      <c r="W1092">
        <v>237.9</v>
      </c>
      <c r="X1092">
        <v>9</v>
      </c>
      <c r="Y1092">
        <v>1</v>
      </c>
      <c r="Z1092">
        <v>11</v>
      </c>
      <c r="AA1092">
        <f>datos[[#This Row],[mindfulness_minutes_per_day]]/60</f>
        <v>0.18333333333333332</v>
      </c>
    </row>
    <row r="1093" spans="1:27" hidden="1" x14ac:dyDescent="0.25">
      <c r="A1093" t="s">
        <v>1122</v>
      </c>
      <c r="B1093">
        <v>32</v>
      </c>
      <c r="C1093" t="s">
        <v>26</v>
      </c>
      <c r="D1093">
        <v>11</v>
      </c>
      <c r="E1093">
        <v>3</v>
      </c>
      <c r="F1093">
        <v>2.1</v>
      </c>
      <c r="G1093">
        <v>1.7</v>
      </c>
      <c r="H1093">
        <v>2.4</v>
      </c>
      <c r="I1093">
        <v>0.3</v>
      </c>
      <c r="J1093">
        <v>4.2</v>
      </c>
      <c r="K1093">
        <v>0</v>
      </c>
      <c r="L1093">
        <v>2.8</v>
      </c>
      <c r="M1093">
        <v>7.8</v>
      </c>
      <c r="N1093">
        <v>4</v>
      </c>
      <c r="O1093">
        <v>7</v>
      </c>
      <c r="P1093">
        <v>2</v>
      </c>
      <c r="Q1093">
        <v>4.4000000000000004</v>
      </c>
      <c r="R1093">
        <f>datos[[#This Row],[physical_activity_hours_per_week]]/7</f>
        <v>0.62857142857142867</v>
      </c>
      <c r="S1093" t="s">
        <v>27</v>
      </c>
      <c r="T1093">
        <v>60</v>
      </c>
      <c r="U1093" t="s">
        <v>2066</v>
      </c>
      <c r="V1093" t="s">
        <v>2066</v>
      </c>
      <c r="W1093">
        <v>172.9</v>
      </c>
      <c r="X1093">
        <v>5</v>
      </c>
      <c r="Y1093">
        <v>0</v>
      </c>
      <c r="Z1093">
        <v>0</v>
      </c>
      <c r="AA1093">
        <f>datos[[#This Row],[mindfulness_minutes_per_day]]/60</f>
        <v>0</v>
      </c>
    </row>
    <row r="1094" spans="1:27" hidden="1" x14ac:dyDescent="0.25">
      <c r="A1094" t="s">
        <v>1123</v>
      </c>
      <c r="B1094">
        <v>45</v>
      </c>
      <c r="C1094" t="s">
        <v>29</v>
      </c>
      <c r="D1094">
        <v>7.6</v>
      </c>
      <c r="E1094">
        <v>4.5999999999999996</v>
      </c>
      <c r="F1094">
        <v>1.3</v>
      </c>
      <c r="G1094">
        <v>1.7</v>
      </c>
      <c r="H1094">
        <v>3.1</v>
      </c>
      <c r="I1094">
        <v>1.7</v>
      </c>
      <c r="J1094">
        <v>3</v>
      </c>
      <c r="K1094">
        <v>2.1</v>
      </c>
      <c r="L1094">
        <v>0.9</v>
      </c>
      <c r="M1094">
        <v>6.9</v>
      </c>
      <c r="N1094">
        <v>5</v>
      </c>
      <c r="O1094">
        <v>2</v>
      </c>
      <c r="P1094">
        <v>8</v>
      </c>
      <c r="Q1094">
        <v>2.4</v>
      </c>
      <c r="R1094">
        <f>datos[[#This Row],[physical_activity_hours_per_week]]/7</f>
        <v>0.34285714285714286</v>
      </c>
      <c r="S1094" t="s">
        <v>34</v>
      </c>
      <c r="T1094">
        <v>55</v>
      </c>
      <c r="U1094" t="s">
        <v>2066</v>
      </c>
      <c r="V1094" t="s">
        <v>2066</v>
      </c>
      <c r="W1094">
        <v>149.80000000000001</v>
      </c>
      <c r="X1094">
        <v>10</v>
      </c>
      <c r="Y1094">
        <v>3</v>
      </c>
      <c r="Z1094">
        <v>16.100000000000001</v>
      </c>
      <c r="AA1094">
        <f>datos[[#This Row],[mindfulness_minutes_per_day]]/60</f>
        <v>0.26833333333333337</v>
      </c>
    </row>
    <row r="1095" spans="1:27" hidden="1" x14ac:dyDescent="0.25">
      <c r="A1095" t="s">
        <v>1124</v>
      </c>
      <c r="B1095">
        <v>32</v>
      </c>
      <c r="C1095" t="s">
        <v>26</v>
      </c>
      <c r="D1095">
        <v>6.2</v>
      </c>
      <c r="E1095">
        <v>1</v>
      </c>
      <c r="F1095">
        <v>1.5</v>
      </c>
      <c r="G1095">
        <v>1.2</v>
      </c>
      <c r="H1095">
        <v>0.8</v>
      </c>
      <c r="I1095">
        <v>2.2000000000000002</v>
      </c>
      <c r="J1095">
        <v>0.6</v>
      </c>
      <c r="K1095">
        <v>2.6</v>
      </c>
      <c r="L1095">
        <v>1.5</v>
      </c>
      <c r="M1095">
        <v>7.6</v>
      </c>
      <c r="N1095">
        <v>2</v>
      </c>
      <c r="O1095">
        <v>8</v>
      </c>
      <c r="P1095">
        <v>2</v>
      </c>
      <c r="Q1095">
        <v>4.9000000000000004</v>
      </c>
      <c r="R1095">
        <f>datos[[#This Row],[physical_activity_hours_per_week]]/7</f>
        <v>0.70000000000000007</v>
      </c>
      <c r="S1095" t="s">
        <v>27</v>
      </c>
      <c r="T1095">
        <v>43</v>
      </c>
      <c r="U1095" t="s">
        <v>2057</v>
      </c>
      <c r="V1095" t="s">
        <v>2066</v>
      </c>
      <c r="W1095">
        <v>121.1</v>
      </c>
      <c r="X1095">
        <v>3</v>
      </c>
      <c r="Y1095">
        <v>9</v>
      </c>
      <c r="Z1095">
        <v>15</v>
      </c>
      <c r="AA1095">
        <f>datos[[#This Row],[mindfulness_minutes_per_day]]/60</f>
        <v>0.25</v>
      </c>
    </row>
    <row r="1096" spans="1:27" hidden="1" x14ac:dyDescent="0.25">
      <c r="A1096" t="s">
        <v>1125</v>
      </c>
      <c r="B1096">
        <v>61</v>
      </c>
      <c r="C1096" t="s">
        <v>26</v>
      </c>
      <c r="D1096">
        <v>6.6</v>
      </c>
      <c r="E1096">
        <v>1.8</v>
      </c>
      <c r="F1096">
        <v>2.7</v>
      </c>
      <c r="G1096">
        <v>0.4</v>
      </c>
      <c r="H1096">
        <v>2.2999999999999998</v>
      </c>
      <c r="I1096">
        <v>1.5</v>
      </c>
      <c r="J1096">
        <v>1.1000000000000001</v>
      </c>
      <c r="K1096">
        <v>4.5999999999999996</v>
      </c>
      <c r="L1096">
        <v>1.1000000000000001</v>
      </c>
      <c r="M1096">
        <v>5.7</v>
      </c>
      <c r="N1096">
        <v>6</v>
      </c>
      <c r="O1096">
        <v>2</v>
      </c>
      <c r="P1096">
        <v>6</v>
      </c>
      <c r="Q1096">
        <v>1.8</v>
      </c>
      <c r="R1096">
        <f>datos[[#This Row],[physical_activity_hours_per_week]]/7</f>
        <v>0.25714285714285717</v>
      </c>
      <c r="S1096" t="s">
        <v>30</v>
      </c>
      <c r="T1096">
        <v>52</v>
      </c>
      <c r="U1096" t="s">
        <v>2066</v>
      </c>
      <c r="V1096" t="s">
        <v>2066</v>
      </c>
      <c r="W1096">
        <v>143.1</v>
      </c>
      <c r="X1096">
        <v>1</v>
      </c>
      <c r="Y1096">
        <v>12</v>
      </c>
      <c r="Z1096">
        <v>10</v>
      </c>
      <c r="AA1096">
        <f>datos[[#This Row],[mindfulness_minutes_per_day]]/60</f>
        <v>0.16666666666666666</v>
      </c>
    </row>
    <row r="1097" spans="1:27" hidden="1" x14ac:dyDescent="0.25">
      <c r="A1097" t="s">
        <v>1126</v>
      </c>
      <c r="B1097">
        <v>24</v>
      </c>
      <c r="C1097" t="s">
        <v>32</v>
      </c>
      <c r="D1097">
        <v>6.8</v>
      </c>
      <c r="E1097">
        <v>1.6</v>
      </c>
      <c r="F1097">
        <v>0</v>
      </c>
      <c r="G1097">
        <v>0.2</v>
      </c>
      <c r="H1097">
        <v>1.5</v>
      </c>
      <c r="I1097">
        <v>0</v>
      </c>
      <c r="J1097">
        <v>0.4</v>
      </c>
      <c r="K1097">
        <v>0.9</v>
      </c>
      <c r="L1097">
        <v>0.8</v>
      </c>
      <c r="M1097">
        <v>4.9000000000000004</v>
      </c>
      <c r="N1097">
        <v>6</v>
      </c>
      <c r="O1097">
        <v>7</v>
      </c>
      <c r="P1097">
        <v>4</v>
      </c>
      <c r="Q1097">
        <v>4.5</v>
      </c>
      <c r="R1097">
        <f>datos[[#This Row],[physical_activity_hours_per_week]]/7</f>
        <v>0.6428571428571429</v>
      </c>
      <c r="S1097" t="s">
        <v>30</v>
      </c>
      <c r="T1097">
        <v>24</v>
      </c>
      <c r="U1097" t="s">
        <v>2066</v>
      </c>
      <c r="V1097" t="s">
        <v>2057</v>
      </c>
      <c r="W1097">
        <v>205.7</v>
      </c>
      <c r="X1097">
        <v>5</v>
      </c>
      <c r="Y1097">
        <v>2</v>
      </c>
      <c r="Z1097">
        <v>16.5</v>
      </c>
      <c r="AA1097">
        <f>datos[[#This Row],[mindfulness_minutes_per_day]]/60</f>
        <v>0.27500000000000002</v>
      </c>
    </row>
    <row r="1098" spans="1:27" hidden="1" x14ac:dyDescent="0.25">
      <c r="A1098" t="s">
        <v>1127</v>
      </c>
      <c r="B1098">
        <v>59</v>
      </c>
      <c r="C1098" t="s">
        <v>29</v>
      </c>
      <c r="D1098">
        <v>6.9</v>
      </c>
      <c r="E1098">
        <v>3.5</v>
      </c>
      <c r="F1098">
        <v>1</v>
      </c>
      <c r="G1098">
        <v>0.9</v>
      </c>
      <c r="H1098">
        <v>1.9</v>
      </c>
      <c r="I1098">
        <v>4</v>
      </c>
      <c r="J1098">
        <v>3.2</v>
      </c>
      <c r="K1098">
        <v>3.4</v>
      </c>
      <c r="L1098">
        <v>2.1</v>
      </c>
      <c r="M1098">
        <v>7.1</v>
      </c>
      <c r="N1098">
        <v>8</v>
      </c>
      <c r="O1098">
        <v>5</v>
      </c>
      <c r="P1098">
        <v>9</v>
      </c>
      <c r="Q1098">
        <v>1.5</v>
      </c>
      <c r="R1098">
        <f>datos[[#This Row],[physical_activity_hours_per_week]]/7</f>
        <v>0.21428571428571427</v>
      </c>
      <c r="S1098" t="s">
        <v>27</v>
      </c>
      <c r="T1098">
        <v>76</v>
      </c>
      <c r="U1098" t="s">
        <v>2057</v>
      </c>
      <c r="V1098" t="s">
        <v>2066</v>
      </c>
      <c r="W1098">
        <v>58.6</v>
      </c>
      <c r="X1098">
        <v>12</v>
      </c>
      <c r="Y1098">
        <v>10</v>
      </c>
      <c r="Z1098">
        <v>14.8</v>
      </c>
      <c r="AA1098">
        <f>datos[[#This Row],[mindfulness_minutes_per_day]]/60</f>
        <v>0.24666666666666667</v>
      </c>
    </row>
    <row r="1099" spans="1:27" hidden="1" x14ac:dyDescent="0.25">
      <c r="A1099" t="s">
        <v>1128</v>
      </c>
      <c r="B1099">
        <v>13</v>
      </c>
      <c r="C1099" t="s">
        <v>29</v>
      </c>
      <c r="D1099">
        <v>5.5</v>
      </c>
      <c r="E1099">
        <v>4.9000000000000004</v>
      </c>
      <c r="F1099">
        <v>2.2000000000000002</v>
      </c>
      <c r="G1099">
        <v>1.5</v>
      </c>
      <c r="H1099">
        <v>3.1</v>
      </c>
      <c r="I1099">
        <v>1.4</v>
      </c>
      <c r="J1099">
        <v>1.9</v>
      </c>
      <c r="K1099">
        <v>0.4</v>
      </c>
      <c r="L1099">
        <v>1.8</v>
      </c>
      <c r="M1099">
        <v>7.3</v>
      </c>
      <c r="N1099">
        <v>2</v>
      </c>
      <c r="O1099">
        <v>10</v>
      </c>
      <c r="P1099">
        <v>5</v>
      </c>
      <c r="Q1099">
        <v>3.6</v>
      </c>
      <c r="R1099">
        <f>datos[[#This Row],[physical_activity_hours_per_week]]/7</f>
        <v>0.51428571428571435</v>
      </c>
      <c r="S1099" t="s">
        <v>34</v>
      </c>
      <c r="T1099">
        <v>22</v>
      </c>
      <c r="U1099" t="s">
        <v>2066</v>
      </c>
      <c r="V1099" t="s">
        <v>2066</v>
      </c>
      <c r="W1099">
        <v>297</v>
      </c>
      <c r="X1099">
        <v>11</v>
      </c>
      <c r="Y1099">
        <v>2</v>
      </c>
      <c r="Z1099">
        <v>4.4000000000000004</v>
      </c>
      <c r="AA1099">
        <f>datos[[#This Row],[mindfulness_minutes_per_day]]/60</f>
        <v>7.3333333333333334E-2</v>
      </c>
    </row>
    <row r="1100" spans="1:27" hidden="1" x14ac:dyDescent="0.25">
      <c r="A1100" t="s">
        <v>1129</v>
      </c>
      <c r="B1100">
        <v>38</v>
      </c>
      <c r="C1100" t="s">
        <v>26</v>
      </c>
      <c r="D1100">
        <v>5.2</v>
      </c>
      <c r="E1100">
        <v>0</v>
      </c>
      <c r="F1100">
        <v>0.3</v>
      </c>
      <c r="G1100">
        <v>1.4</v>
      </c>
      <c r="H1100">
        <v>1.8</v>
      </c>
      <c r="I1100">
        <v>0.1</v>
      </c>
      <c r="J1100">
        <v>0.8</v>
      </c>
      <c r="K1100">
        <v>4.2</v>
      </c>
      <c r="L1100">
        <v>0</v>
      </c>
      <c r="M1100">
        <v>6.6</v>
      </c>
      <c r="N1100">
        <v>8</v>
      </c>
      <c r="O1100">
        <v>6</v>
      </c>
      <c r="P1100">
        <v>4</v>
      </c>
      <c r="Q1100">
        <v>0.1</v>
      </c>
      <c r="R1100">
        <f>datos[[#This Row],[physical_activity_hours_per_week]]/7</f>
        <v>1.4285714285714287E-2</v>
      </c>
      <c r="S1100" t="s">
        <v>30</v>
      </c>
      <c r="T1100">
        <v>30</v>
      </c>
      <c r="U1100" t="s">
        <v>2066</v>
      </c>
      <c r="V1100" t="s">
        <v>2057</v>
      </c>
      <c r="W1100">
        <v>105.9</v>
      </c>
      <c r="X1100">
        <v>13</v>
      </c>
      <c r="Y1100">
        <v>9</v>
      </c>
      <c r="Z1100">
        <v>8.1999999999999993</v>
      </c>
      <c r="AA1100">
        <f>datos[[#This Row],[mindfulness_minutes_per_day]]/60</f>
        <v>0.13666666666666666</v>
      </c>
    </row>
    <row r="1101" spans="1:27" hidden="1" x14ac:dyDescent="0.25">
      <c r="A1101" t="s">
        <v>1130</v>
      </c>
      <c r="B1101">
        <v>26</v>
      </c>
      <c r="C1101" t="s">
        <v>29</v>
      </c>
      <c r="D1101">
        <v>5.7</v>
      </c>
      <c r="E1101">
        <v>3.1</v>
      </c>
      <c r="F1101">
        <v>1.7</v>
      </c>
      <c r="G1101">
        <v>1.1000000000000001</v>
      </c>
      <c r="H1101">
        <v>2.2999999999999998</v>
      </c>
      <c r="I1101">
        <v>2.9</v>
      </c>
      <c r="J1101">
        <v>3.9</v>
      </c>
      <c r="K1101">
        <v>1.6</v>
      </c>
      <c r="L1101">
        <v>1.6</v>
      </c>
      <c r="M1101">
        <v>7.2</v>
      </c>
      <c r="N1101">
        <v>8</v>
      </c>
      <c r="O1101">
        <v>4</v>
      </c>
      <c r="P1101">
        <v>8</v>
      </c>
      <c r="Q1101">
        <v>5.0999999999999996</v>
      </c>
      <c r="R1101">
        <f>datos[[#This Row],[physical_activity_hours_per_week]]/7</f>
        <v>0.72857142857142854</v>
      </c>
      <c r="S1101" t="s">
        <v>27</v>
      </c>
      <c r="T1101">
        <v>64</v>
      </c>
      <c r="U1101" t="s">
        <v>2066</v>
      </c>
      <c r="V1101" t="s">
        <v>2057</v>
      </c>
      <c r="W1101">
        <v>137.5</v>
      </c>
      <c r="X1101">
        <v>7</v>
      </c>
      <c r="Y1101">
        <v>8</v>
      </c>
      <c r="Z1101">
        <v>1.9</v>
      </c>
      <c r="AA1101">
        <f>datos[[#This Row],[mindfulness_minutes_per_day]]/60</f>
        <v>3.1666666666666662E-2</v>
      </c>
    </row>
    <row r="1102" spans="1:27" hidden="1" x14ac:dyDescent="0.25">
      <c r="A1102" t="s">
        <v>1131</v>
      </c>
      <c r="B1102">
        <v>50</v>
      </c>
      <c r="C1102" t="s">
        <v>26</v>
      </c>
      <c r="D1102">
        <v>3.7</v>
      </c>
      <c r="E1102">
        <v>1.6</v>
      </c>
      <c r="F1102">
        <v>1.5</v>
      </c>
      <c r="G1102">
        <v>1</v>
      </c>
      <c r="H1102">
        <v>0.2</v>
      </c>
      <c r="I1102">
        <v>3</v>
      </c>
      <c r="J1102">
        <v>2.6</v>
      </c>
      <c r="K1102">
        <v>2.1</v>
      </c>
      <c r="L1102">
        <v>3.3</v>
      </c>
      <c r="M1102">
        <v>5.5</v>
      </c>
      <c r="N1102">
        <v>4</v>
      </c>
      <c r="O1102">
        <v>5</v>
      </c>
      <c r="P1102">
        <v>3</v>
      </c>
      <c r="Q1102">
        <v>2.1</v>
      </c>
      <c r="R1102">
        <f>datos[[#This Row],[physical_activity_hours_per_week]]/7</f>
        <v>0.3</v>
      </c>
      <c r="S1102" t="s">
        <v>27</v>
      </c>
      <c r="T1102">
        <v>51</v>
      </c>
      <c r="U1102" t="s">
        <v>2066</v>
      </c>
      <c r="V1102" t="s">
        <v>2057</v>
      </c>
      <c r="W1102">
        <v>142</v>
      </c>
      <c r="X1102">
        <v>2</v>
      </c>
      <c r="Y1102">
        <v>9</v>
      </c>
      <c r="Z1102">
        <v>21.7</v>
      </c>
      <c r="AA1102">
        <f>datos[[#This Row],[mindfulness_minutes_per_day]]/60</f>
        <v>0.36166666666666664</v>
      </c>
    </row>
    <row r="1103" spans="1:27" hidden="1" x14ac:dyDescent="0.25">
      <c r="A1103" t="s">
        <v>1132</v>
      </c>
      <c r="B1103">
        <v>49</v>
      </c>
      <c r="C1103" t="s">
        <v>26</v>
      </c>
      <c r="D1103">
        <v>7.4</v>
      </c>
      <c r="E1103">
        <v>4.5</v>
      </c>
      <c r="F1103">
        <v>2.9</v>
      </c>
      <c r="G1103">
        <v>2</v>
      </c>
      <c r="H1103">
        <v>2.2000000000000002</v>
      </c>
      <c r="I1103">
        <v>1.6</v>
      </c>
      <c r="J1103">
        <v>2.2000000000000002</v>
      </c>
      <c r="K1103">
        <v>2.1</v>
      </c>
      <c r="L1103">
        <v>1.4</v>
      </c>
      <c r="M1103">
        <v>7.6</v>
      </c>
      <c r="N1103">
        <v>7</v>
      </c>
      <c r="O1103">
        <v>5</v>
      </c>
      <c r="P1103">
        <v>9</v>
      </c>
      <c r="Q1103">
        <v>0.3</v>
      </c>
      <c r="R1103">
        <f>datos[[#This Row],[physical_activity_hours_per_week]]/7</f>
        <v>4.2857142857142858E-2</v>
      </c>
      <c r="S1103" t="s">
        <v>30</v>
      </c>
      <c r="T1103">
        <v>41</v>
      </c>
      <c r="U1103" t="s">
        <v>2057</v>
      </c>
      <c r="V1103" t="s">
        <v>2066</v>
      </c>
      <c r="W1103">
        <v>140.69999999999999</v>
      </c>
      <c r="X1103">
        <v>4</v>
      </c>
      <c r="Y1103">
        <v>12</v>
      </c>
      <c r="Z1103">
        <v>17.8</v>
      </c>
      <c r="AA1103">
        <f>datos[[#This Row],[mindfulness_minutes_per_day]]/60</f>
        <v>0.29666666666666669</v>
      </c>
    </row>
    <row r="1104" spans="1:27" hidden="1" x14ac:dyDescent="0.25">
      <c r="A1104" t="s">
        <v>1133</v>
      </c>
      <c r="B1104">
        <v>23</v>
      </c>
      <c r="C1104" t="s">
        <v>26</v>
      </c>
      <c r="D1104">
        <v>4.4000000000000004</v>
      </c>
      <c r="E1104">
        <v>2.6</v>
      </c>
      <c r="F1104">
        <v>1.7</v>
      </c>
      <c r="G1104">
        <v>1.3</v>
      </c>
      <c r="H1104">
        <v>3.1</v>
      </c>
      <c r="I1104">
        <v>3.8</v>
      </c>
      <c r="J1104">
        <v>2.2000000000000002</v>
      </c>
      <c r="K1104">
        <v>3.5</v>
      </c>
      <c r="L1104">
        <v>0.7</v>
      </c>
      <c r="M1104">
        <v>7.9</v>
      </c>
      <c r="N1104">
        <v>7</v>
      </c>
      <c r="O1104">
        <v>7</v>
      </c>
      <c r="P1104">
        <v>8</v>
      </c>
      <c r="Q1104">
        <v>1.1000000000000001</v>
      </c>
      <c r="R1104">
        <f>datos[[#This Row],[physical_activity_hours_per_week]]/7</f>
        <v>0.15714285714285717</v>
      </c>
      <c r="S1104" t="s">
        <v>27</v>
      </c>
      <c r="T1104">
        <v>30</v>
      </c>
      <c r="U1104" t="s">
        <v>2057</v>
      </c>
      <c r="V1104" t="s">
        <v>2066</v>
      </c>
      <c r="W1104">
        <v>116.4</v>
      </c>
      <c r="X1104">
        <v>6</v>
      </c>
      <c r="Y1104">
        <v>17</v>
      </c>
      <c r="Z1104">
        <v>3.5</v>
      </c>
      <c r="AA1104">
        <f>datos[[#This Row],[mindfulness_minutes_per_day]]/60</f>
        <v>5.8333333333333334E-2</v>
      </c>
    </row>
    <row r="1105" spans="1:27" hidden="1" x14ac:dyDescent="0.25">
      <c r="A1105" t="s">
        <v>1134</v>
      </c>
      <c r="B1105">
        <v>48</v>
      </c>
      <c r="C1105" t="s">
        <v>26</v>
      </c>
      <c r="D1105">
        <v>3.9</v>
      </c>
      <c r="E1105">
        <v>3.2</v>
      </c>
      <c r="F1105">
        <v>3.2</v>
      </c>
      <c r="G1105">
        <v>1</v>
      </c>
      <c r="H1105">
        <v>0.6</v>
      </c>
      <c r="I1105">
        <v>1.1000000000000001</v>
      </c>
      <c r="J1105">
        <v>0.4</v>
      </c>
      <c r="K1105">
        <v>0.6</v>
      </c>
      <c r="L1105">
        <v>0.8</v>
      </c>
      <c r="M1105">
        <v>7.7</v>
      </c>
      <c r="N1105">
        <v>1</v>
      </c>
      <c r="O1105">
        <v>4</v>
      </c>
      <c r="P1105">
        <v>8</v>
      </c>
      <c r="Q1105">
        <v>2.4</v>
      </c>
      <c r="R1105">
        <f>datos[[#This Row],[physical_activity_hours_per_week]]/7</f>
        <v>0.34285714285714286</v>
      </c>
      <c r="S1105" t="s">
        <v>34</v>
      </c>
      <c r="T1105">
        <v>77</v>
      </c>
      <c r="U1105" t="s">
        <v>2066</v>
      </c>
      <c r="V1105" t="s">
        <v>2066</v>
      </c>
      <c r="W1105">
        <v>193.7</v>
      </c>
      <c r="X1105">
        <v>17</v>
      </c>
      <c r="Y1105">
        <v>20</v>
      </c>
      <c r="Z1105">
        <v>15</v>
      </c>
      <c r="AA1105">
        <f>datos[[#This Row],[mindfulness_minutes_per_day]]/60</f>
        <v>0.25</v>
      </c>
    </row>
    <row r="1106" spans="1:27" hidden="1" x14ac:dyDescent="0.25">
      <c r="A1106" t="s">
        <v>1135</v>
      </c>
      <c r="B1106">
        <v>25</v>
      </c>
      <c r="C1106" t="s">
        <v>26</v>
      </c>
      <c r="D1106">
        <v>6</v>
      </c>
      <c r="E1106">
        <v>3</v>
      </c>
      <c r="F1106">
        <v>2.1</v>
      </c>
      <c r="G1106">
        <v>0.7</v>
      </c>
      <c r="H1106">
        <v>1.2</v>
      </c>
      <c r="I1106">
        <v>2.2000000000000002</v>
      </c>
      <c r="J1106">
        <v>2.7</v>
      </c>
      <c r="K1106">
        <v>2.2999999999999998</v>
      </c>
      <c r="L1106">
        <v>0.6</v>
      </c>
      <c r="M1106">
        <v>6.6</v>
      </c>
      <c r="N1106">
        <v>1</v>
      </c>
      <c r="O1106">
        <v>5</v>
      </c>
      <c r="P1106">
        <v>10</v>
      </c>
      <c r="Q1106">
        <v>1.2</v>
      </c>
      <c r="R1106">
        <f>datos[[#This Row],[physical_activity_hours_per_week]]/7</f>
        <v>0.17142857142857143</v>
      </c>
      <c r="S1106" t="s">
        <v>27</v>
      </c>
      <c r="T1106">
        <v>57</v>
      </c>
      <c r="U1106" t="s">
        <v>2066</v>
      </c>
      <c r="V1106" t="s">
        <v>2066</v>
      </c>
      <c r="W1106">
        <v>207</v>
      </c>
      <c r="X1106">
        <v>5</v>
      </c>
      <c r="Y1106">
        <v>17</v>
      </c>
      <c r="Z1106">
        <v>12.2</v>
      </c>
      <c r="AA1106">
        <f>datos[[#This Row],[mindfulness_minutes_per_day]]/60</f>
        <v>0.20333333333333331</v>
      </c>
    </row>
    <row r="1107" spans="1:27" hidden="1" x14ac:dyDescent="0.25">
      <c r="A1107" t="s">
        <v>1136</v>
      </c>
      <c r="B1107">
        <v>55</v>
      </c>
      <c r="C1107" t="s">
        <v>29</v>
      </c>
      <c r="D1107">
        <v>5.7</v>
      </c>
      <c r="E1107">
        <v>4.7</v>
      </c>
      <c r="F1107">
        <v>3.8</v>
      </c>
      <c r="G1107">
        <v>0.5</v>
      </c>
      <c r="H1107">
        <v>2.2000000000000002</v>
      </c>
      <c r="I1107">
        <v>2.6</v>
      </c>
      <c r="J1107">
        <v>1.5</v>
      </c>
      <c r="K1107">
        <v>1.7</v>
      </c>
      <c r="L1107">
        <v>0.1</v>
      </c>
      <c r="M1107">
        <v>7.9</v>
      </c>
      <c r="N1107">
        <v>8</v>
      </c>
      <c r="O1107">
        <v>4</v>
      </c>
      <c r="P1107">
        <v>5</v>
      </c>
      <c r="Q1107">
        <v>4.4000000000000004</v>
      </c>
      <c r="R1107">
        <f>datos[[#This Row],[physical_activity_hours_per_week]]/7</f>
        <v>0.62857142857142867</v>
      </c>
      <c r="S1107" t="s">
        <v>27</v>
      </c>
      <c r="T1107">
        <v>78</v>
      </c>
      <c r="U1107" t="s">
        <v>2066</v>
      </c>
      <c r="V1107" t="s">
        <v>2057</v>
      </c>
      <c r="W1107">
        <v>197.8</v>
      </c>
      <c r="X1107">
        <v>17</v>
      </c>
      <c r="Y1107">
        <v>16</v>
      </c>
      <c r="Z1107">
        <v>4.5</v>
      </c>
      <c r="AA1107">
        <f>datos[[#This Row],[mindfulness_minutes_per_day]]/60</f>
        <v>7.4999999999999997E-2</v>
      </c>
    </row>
    <row r="1108" spans="1:27" hidden="1" x14ac:dyDescent="0.25">
      <c r="A1108" t="s">
        <v>1137</v>
      </c>
      <c r="B1108">
        <v>15</v>
      </c>
      <c r="C1108" t="s">
        <v>29</v>
      </c>
      <c r="D1108">
        <v>6.5</v>
      </c>
      <c r="E1108">
        <v>6.1</v>
      </c>
      <c r="F1108">
        <v>0.6</v>
      </c>
      <c r="G1108">
        <v>0.4</v>
      </c>
      <c r="H1108">
        <v>1.9</v>
      </c>
      <c r="I1108">
        <v>3.8</v>
      </c>
      <c r="J1108">
        <v>3</v>
      </c>
      <c r="K1108">
        <v>5.4</v>
      </c>
      <c r="L1108">
        <v>1</v>
      </c>
      <c r="M1108">
        <v>5.0999999999999996</v>
      </c>
      <c r="N1108">
        <v>1</v>
      </c>
      <c r="O1108">
        <v>4</v>
      </c>
      <c r="P1108">
        <v>1</v>
      </c>
      <c r="Q1108">
        <v>2.4</v>
      </c>
      <c r="R1108">
        <f>datos[[#This Row],[physical_activity_hours_per_week]]/7</f>
        <v>0.34285714285714286</v>
      </c>
      <c r="S1108" t="s">
        <v>27</v>
      </c>
      <c r="T1108">
        <v>41</v>
      </c>
      <c r="U1108" t="s">
        <v>2057</v>
      </c>
      <c r="V1108" t="s">
        <v>2057</v>
      </c>
      <c r="W1108">
        <v>154.5</v>
      </c>
      <c r="X1108">
        <v>7</v>
      </c>
      <c r="Y1108">
        <v>16</v>
      </c>
      <c r="Z1108">
        <v>11</v>
      </c>
      <c r="AA1108">
        <f>datos[[#This Row],[mindfulness_minutes_per_day]]/60</f>
        <v>0.18333333333333332</v>
      </c>
    </row>
    <row r="1109" spans="1:27" hidden="1" x14ac:dyDescent="0.25">
      <c r="A1109" t="s">
        <v>1138</v>
      </c>
      <c r="B1109">
        <v>45</v>
      </c>
      <c r="C1109" t="s">
        <v>29</v>
      </c>
      <c r="D1109">
        <v>4.9000000000000004</v>
      </c>
      <c r="E1109">
        <v>1.3</v>
      </c>
      <c r="F1109">
        <v>3.6</v>
      </c>
      <c r="G1109">
        <v>0.5</v>
      </c>
      <c r="H1109">
        <v>0.1</v>
      </c>
      <c r="I1109">
        <v>0</v>
      </c>
      <c r="J1109">
        <v>2.8</v>
      </c>
      <c r="K1109">
        <v>1.1000000000000001</v>
      </c>
      <c r="L1109">
        <v>1</v>
      </c>
      <c r="M1109">
        <v>7.2</v>
      </c>
      <c r="N1109">
        <v>3</v>
      </c>
      <c r="O1109">
        <v>8</v>
      </c>
      <c r="P1109">
        <v>10</v>
      </c>
      <c r="Q1109">
        <v>4.9000000000000004</v>
      </c>
      <c r="R1109">
        <f>datos[[#This Row],[physical_activity_hours_per_week]]/7</f>
        <v>0.70000000000000007</v>
      </c>
      <c r="S1109" t="s">
        <v>27</v>
      </c>
      <c r="T1109">
        <v>23</v>
      </c>
      <c r="U1109" t="s">
        <v>2057</v>
      </c>
      <c r="V1109" t="s">
        <v>2057</v>
      </c>
      <c r="W1109">
        <v>120.5</v>
      </c>
      <c r="X1109">
        <v>6</v>
      </c>
      <c r="Y1109">
        <v>4</v>
      </c>
      <c r="Z1109">
        <v>16.899999999999999</v>
      </c>
      <c r="AA1109">
        <f>datos[[#This Row],[mindfulness_minutes_per_day]]/60</f>
        <v>0.28166666666666662</v>
      </c>
    </row>
    <row r="1110" spans="1:27" hidden="1" x14ac:dyDescent="0.25">
      <c r="A1110" t="s">
        <v>1139</v>
      </c>
      <c r="B1110">
        <v>18</v>
      </c>
      <c r="C1110" t="s">
        <v>29</v>
      </c>
      <c r="D1110">
        <v>5.2</v>
      </c>
      <c r="E1110">
        <v>1.6</v>
      </c>
      <c r="F1110">
        <v>1.6</v>
      </c>
      <c r="G1110">
        <v>1.1000000000000001</v>
      </c>
      <c r="H1110">
        <v>1.7</v>
      </c>
      <c r="I1110">
        <v>4.8</v>
      </c>
      <c r="J1110">
        <v>1.9</v>
      </c>
      <c r="K1110">
        <v>0</v>
      </c>
      <c r="L1110">
        <v>1.8</v>
      </c>
      <c r="M1110">
        <v>7.4</v>
      </c>
      <c r="N1110">
        <v>6</v>
      </c>
      <c r="O1110">
        <v>5</v>
      </c>
      <c r="P1110">
        <v>9</v>
      </c>
      <c r="Q1110">
        <v>2.4</v>
      </c>
      <c r="R1110">
        <f>datos[[#This Row],[physical_activity_hours_per_week]]/7</f>
        <v>0.34285714285714286</v>
      </c>
      <c r="S1110" t="s">
        <v>27</v>
      </c>
      <c r="T1110">
        <v>58</v>
      </c>
      <c r="U1110" t="s">
        <v>2066</v>
      </c>
      <c r="V1110" t="s">
        <v>2066</v>
      </c>
      <c r="W1110">
        <v>140.69999999999999</v>
      </c>
      <c r="X1110">
        <v>1</v>
      </c>
      <c r="Y1110">
        <v>8</v>
      </c>
      <c r="Z1110">
        <v>17.5</v>
      </c>
      <c r="AA1110">
        <f>datos[[#This Row],[mindfulness_minutes_per_day]]/60</f>
        <v>0.29166666666666669</v>
      </c>
    </row>
    <row r="1111" spans="1:27" hidden="1" x14ac:dyDescent="0.25">
      <c r="A1111" t="s">
        <v>1140</v>
      </c>
      <c r="B1111">
        <v>62</v>
      </c>
      <c r="C1111" t="s">
        <v>26</v>
      </c>
      <c r="D1111">
        <v>7.4</v>
      </c>
      <c r="E1111">
        <v>3.5</v>
      </c>
      <c r="F1111">
        <v>3.5</v>
      </c>
      <c r="G1111">
        <v>1</v>
      </c>
      <c r="H1111">
        <v>1.2</v>
      </c>
      <c r="I1111">
        <v>3.4</v>
      </c>
      <c r="J1111">
        <v>1.8</v>
      </c>
      <c r="K1111">
        <v>4.7</v>
      </c>
      <c r="L1111">
        <v>0.7</v>
      </c>
      <c r="M1111">
        <v>7.1</v>
      </c>
      <c r="N1111">
        <v>8</v>
      </c>
      <c r="O1111">
        <v>9</v>
      </c>
      <c r="P1111">
        <v>2</v>
      </c>
      <c r="Q1111">
        <v>4.4000000000000004</v>
      </c>
      <c r="R1111">
        <f>datos[[#This Row],[physical_activity_hours_per_week]]/7</f>
        <v>0.62857142857142867</v>
      </c>
      <c r="S1111" t="s">
        <v>34</v>
      </c>
      <c r="T1111">
        <v>22</v>
      </c>
      <c r="U1111" t="s">
        <v>2066</v>
      </c>
      <c r="V1111" t="s">
        <v>2066</v>
      </c>
      <c r="W1111">
        <v>145.69999999999999</v>
      </c>
      <c r="X1111">
        <v>3</v>
      </c>
      <c r="Y1111">
        <v>11</v>
      </c>
      <c r="Z1111">
        <v>28.7</v>
      </c>
      <c r="AA1111">
        <f>datos[[#This Row],[mindfulness_minutes_per_day]]/60</f>
        <v>0.47833333333333333</v>
      </c>
    </row>
    <row r="1112" spans="1:27" hidden="1" x14ac:dyDescent="0.25">
      <c r="A1112" t="s">
        <v>1141</v>
      </c>
      <c r="B1112">
        <v>22</v>
      </c>
      <c r="C1112" t="s">
        <v>26</v>
      </c>
      <c r="D1112">
        <v>7.3</v>
      </c>
      <c r="E1112">
        <v>1.8</v>
      </c>
      <c r="F1112">
        <v>3.2</v>
      </c>
      <c r="G1112">
        <v>0.8</v>
      </c>
      <c r="H1112">
        <v>0.5</v>
      </c>
      <c r="I1112">
        <v>2.5</v>
      </c>
      <c r="J1112">
        <v>4</v>
      </c>
      <c r="K1112">
        <v>3.1</v>
      </c>
      <c r="L1112">
        <v>3.2</v>
      </c>
      <c r="M1112">
        <v>5.4</v>
      </c>
      <c r="N1112">
        <v>5</v>
      </c>
      <c r="O1112">
        <v>5</v>
      </c>
      <c r="P1112">
        <v>1</v>
      </c>
      <c r="Q1112">
        <v>3</v>
      </c>
      <c r="R1112">
        <f>datos[[#This Row],[physical_activity_hours_per_week]]/7</f>
        <v>0.42857142857142855</v>
      </c>
      <c r="S1112" t="s">
        <v>27</v>
      </c>
      <c r="T1112">
        <v>73</v>
      </c>
      <c r="U1112" t="s">
        <v>2057</v>
      </c>
      <c r="V1112" t="s">
        <v>2057</v>
      </c>
      <c r="W1112">
        <v>101</v>
      </c>
      <c r="X1112">
        <v>8</v>
      </c>
      <c r="Y1112">
        <v>11</v>
      </c>
      <c r="Z1112">
        <v>10.8</v>
      </c>
      <c r="AA1112">
        <f>datos[[#This Row],[mindfulness_minutes_per_day]]/60</f>
        <v>0.18000000000000002</v>
      </c>
    </row>
    <row r="1113" spans="1:27" hidden="1" x14ac:dyDescent="0.25">
      <c r="A1113" t="s">
        <v>1142</v>
      </c>
      <c r="B1113">
        <v>17</v>
      </c>
      <c r="C1113" t="s">
        <v>26</v>
      </c>
      <c r="D1113">
        <v>7.2</v>
      </c>
      <c r="E1113">
        <v>4.4000000000000004</v>
      </c>
      <c r="F1113">
        <v>0</v>
      </c>
      <c r="G1113">
        <v>1.4</v>
      </c>
      <c r="H1113">
        <v>2.9</v>
      </c>
      <c r="I1113">
        <v>1</v>
      </c>
      <c r="J1113">
        <v>0.4</v>
      </c>
      <c r="K1113">
        <v>1.5</v>
      </c>
      <c r="L1113">
        <v>0.3</v>
      </c>
      <c r="M1113">
        <v>6.8</v>
      </c>
      <c r="N1113">
        <v>5</v>
      </c>
      <c r="O1113">
        <v>8</v>
      </c>
      <c r="P1113">
        <v>6</v>
      </c>
      <c r="Q1113">
        <v>2.5</v>
      </c>
      <c r="R1113">
        <f>datos[[#This Row],[physical_activity_hours_per_week]]/7</f>
        <v>0.35714285714285715</v>
      </c>
      <c r="S1113" t="s">
        <v>27</v>
      </c>
      <c r="T1113">
        <v>29</v>
      </c>
      <c r="U1113" t="s">
        <v>2066</v>
      </c>
      <c r="V1113" t="s">
        <v>2066</v>
      </c>
      <c r="W1113">
        <v>158.9</v>
      </c>
      <c r="X1113">
        <v>15</v>
      </c>
      <c r="Y1113">
        <v>18</v>
      </c>
      <c r="Z1113">
        <v>8.1</v>
      </c>
      <c r="AA1113">
        <f>datos[[#This Row],[mindfulness_minutes_per_day]]/60</f>
        <v>0.13499999999999998</v>
      </c>
    </row>
    <row r="1114" spans="1:27" hidden="1" x14ac:dyDescent="0.25">
      <c r="A1114" t="s">
        <v>1143</v>
      </c>
      <c r="B1114">
        <v>35</v>
      </c>
      <c r="C1114" t="s">
        <v>26</v>
      </c>
      <c r="D1114">
        <v>6.1</v>
      </c>
      <c r="E1114">
        <v>4.5999999999999996</v>
      </c>
      <c r="F1114">
        <v>2.5</v>
      </c>
      <c r="G1114">
        <v>1.9</v>
      </c>
      <c r="H1114">
        <v>1.5</v>
      </c>
      <c r="I1114">
        <v>0.9</v>
      </c>
      <c r="J1114">
        <v>1.3</v>
      </c>
      <c r="K1114">
        <v>2.5</v>
      </c>
      <c r="L1114">
        <v>1.3</v>
      </c>
      <c r="M1114">
        <v>6.2</v>
      </c>
      <c r="N1114">
        <v>4</v>
      </c>
      <c r="O1114">
        <v>3</v>
      </c>
      <c r="P1114">
        <v>1</v>
      </c>
      <c r="Q1114">
        <v>0.9</v>
      </c>
      <c r="R1114">
        <f>datos[[#This Row],[physical_activity_hours_per_week]]/7</f>
        <v>0.12857142857142859</v>
      </c>
      <c r="S1114" t="s">
        <v>27</v>
      </c>
      <c r="T1114">
        <v>56</v>
      </c>
      <c r="U1114" t="s">
        <v>2057</v>
      </c>
      <c r="V1114" t="s">
        <v>2057</v>
      </c>
      <c r="W1114">
        <v>240</v>
      </c>
      <c r="X1114">
        <v>18</v>
      </c>
      <c r="Y1114">
        <v>6</v>
      </c>
      <c r="Z1114">
        <v>14.5</v>
      </c>
      <c r="AA1114">
        <f>datos[[#This Row],[mindfulness_minutes_per_day]]/60</f>
        <v>0.24166666666666667</v>
      </c>
    </row>
    <row r="1115" spans="1:27" hidden="1" x14ac:dyDescent="0.25">
      <c r="A1115" t="s">
        <v>1144</v>
      </c>
      <c r="B1115">
        <v>22</v>
      </c>
      <c r="C1115" t="s">
        <v>32</v>
      </c>
      <c r="D1115">
        <v>6.3</v>
      </c>
      <c r="E1115">
        <v>2.2000000000000002</v>
      </c>
      <c r="F1115">
        <v>3</v>
      </c>
      <c r="G1115">
        <v>0.6</v>
      </c>
      <c r="H1115">
        <v>2.5</v>
      </c>
      <c r="I1115">
        <v>2.2999999999999998</v>
      </c>
      <c r="J1115">
        <v>3.4</v>
      </c>
      <c r="K1115">
        <v>1.5</v>
      </c>
      <c r="L1115">
        <v>0.5</v>
      </c>
      <c r="M1115">
        <v>4.2</v>
      </c>
      <c r="N1115">
        <v>4</v>
      </c>
      <c r="O1115">
        <v>7</v>
      </c>
      <c r="P1115">
        <v>10</v>
      </c>
      <c r="Q1115">
        <v>3.1</v>
      </c>
      <c r="R1115">
        <f>datos[[#This Row],[physical_activity_hours_per_week]]/7</f>
        <v>0.44285714285714289</v>
      </c>
      <c r="S1115" t="s">
        <v>30</v>
      </c>
      <c r="T1115">
        <v>38</v>
      </c>
      <c r="U1115" t="s">
        <v>2057</v>
      </c>
      <c r="V1115" t="s">
        <v>2057</v>
      </c>
      <c r="W1115">
        <v>141.5</v>
      </c>
      <c r="X1115">
        <v>9</v>
      </c>
      <c r="Y1115">
        <v>19</v>
      </c>
      <c r="Z1115">
        <v>8.5</v>
      </c>
      <c r="AA1115">
        <f>datos[[#This Row],[mindfulness_minutes_per_day]]/60</f>
        <v>0.14166666666666666</v>
      </c>
    </row>
    <row r="1116" spans="1:27" hidden="1" x14ac:dyDescent="0.25">
      <c r="A1116" t="s">
        <v>1145</v>
      </c>
      <c r="B1116">
        <v>56</v>
      </c>
      <c r="C1116" t="s">
        <v>26</v>
      </c>
      <c r="D1116">
        <v>6.5</v>
      </c>
      <c r="E1116">
        <v>1.9</v>
      </c>
      <c r="F1116">
        <v>3.3</v>
      </c>
      <c r="G1116">
        <v>0.7</v>
      </c>
      <c r="H1116">
        <v>0.3</v>
      </c>
      <c r="I1116">
        <v>2.6</v>
      </c>
      <c r="J1116">
        <v>3.8</v>
      </c>
      <c r="K1116">
        <v>0</v>
      </c>
      <c r="L1116">
        <v>0.7</v>
      </c>
      <c r="M1116">
        <v>5.0999999999999996</v>
      </c>
      <c r="N1116">
        <v>7</v>
      </c>
      <c r="O1116">
        <v>1</v>
      </c>
      <c r="P1116">
        <v>10</v>
      </c>
      <c r="Q1116">
        <v>4.5</v>
      </c>
      <c r="R1116">
        <f>datos[[#This Row],[physical_activity_hours_per_week]]/7</f>
        <v>0.6428571428571429</v>
      </c>
      <c r="S1116" t="s">
        <v>30</v>
      </c>
      <c r="T1116">
        <v>37</v>
      </c>
      <c r="U1116" t="s">
        <v>2066</v>
      </c>
      <c r="V1116" t="s">
        <v>2057</v>
      </c>
      <c r="W1116">
        <v>175</v>
      </c>
      <c r="X1116">
        <v>7</v>
      </c>
      <c r="Y1116">
        <v>11</v>
      </c>
      <c r="Z1116">
        <v>5.3</v>
      </c>
      <c r="AA1116">
        <f>datos[[#This Row],[mindfulness_minutes_per_day]]/60</f>
        <v>8.8333333333333333E-2</v>
      </c>
    </row>
    <row r="1117" spans="1:27" hidden="1" x14ac:dyDescent="0.25">
      <c r="A1117" t="s">
        <v>1146</v>
      </c>
      <c r="B1117">
        <v>14</v>
      </c>
      <c r="C1117" t="s">
        <v>26</v>
      </c>
      <c r="D1117">
        <v>4.7</v>
      </c>
      <c r="E1117">
        <v>2.6</v>
      </c>
      <c r="F1117">
        <v>0.8</v>
      </c>
      <c r="G1117">
        <v>0</v>
      </c>
      <c r="H1117">
        <v>2.1</v>
      </c>
      <c r="I1117">
        <v>2.4</v>
      </c>
      <c r="J1117">
        <v>1.8</v>
      </c>
      <c r="K1117">
        <v>2.2999999999999998</v>
      </c>
      <c r="L1117">
        <v>0.9</v>
      </c>
      <c r="M1117">
        <v>7.9</v>
      </c>
      <c r="N1117">
        <v>6</v>
      </c>
      <c r="O1117">
        <v>5</v>
      </c>
      <c r="P1117">
        <v>10</v>
      </c>
      <c r="Q1117">
        <v>1.6</v>
      </c>
      <c r="R1117">
        <f>datos[[#This Row],[physical_activity_hours_per_week]]/7</f>
        <v>0.22857142857142859</v>
      </c>
      <c r="S1117" t="s">
        <v>30</v>
      </c>
      <c r="T1117">
        <v>47</v>
      </c>
      <c r="U1117" t="s">
        <v>2057</v>
      </c>
      <c r="V1117" t="s">
        <v>2057</v>
      </c>
      <c r="W1117">
        <v>117.2</v>
      </c>
      <c r="X1117">
        <v>15</v>
      </c>
      <c r="Y1117">
        <v>8</v>
      </c>
      <c r="Z1117">
        <v>2.6</v>
      </c>
      <c r="AA1117">
        <f>datos[[#This Row],[mindfulness_minutes_per_day]]/60</f>
        <v>4.3333333333333335E-2</v>
      </c>
    </row>
    <row r="1118" spans="1:27" hidden="1" x14ac:dyDescent="0.25">
      <c r="A1118" t="s">
        <v>1147</v>
      </c>
      <c r="B1118">
        <v>25</v>
      </c>
      <c r="C1118" t="s">
        <v>26</v>
      </c>
      <c r="D1118">
        <v>8.9</v>
      </c>
      <c r="E1118">
        <v>3.2</v>
      </c>
      <c r="F1118">
        <v>2.6</v>
      </c>
      <c r="G1118">
        <v>1</v>
      </c>
      <c r="H1118">
        <v>2.6</v>
      </c>
      <c r="I1118">
        <v>2.2000000000000002</v>
      </c>
      <c r="J1118">
        <v>1.2</v>
      </c>
      <c r="K1118">
        <v>2.2999999999999998</v>
      </c>
      <c r="L1118">
        <v>1.4</v>
      </c>
      <c r="M1118">
        <v>6</v>
      </c>
      <c r="N1118">
        <v>8</v>
      </c>
      <c r="O1118">
        <v>2</v>
      </c>
      <c r="P1118">
        <v>7</v>
      </c>
      <c r="Q1118">
        <v>3</v>
      </c>
      <c r="R1118">
        <f>datos[[#This Row],[physical_activity_hours_per_week]]/7</f>
        <v>0.42857142857142855</v>
      </c>
      <c r="S1118" t="s">
        <v>27</v>
      </c>
      <c r="T1118">
        <v>50</v>
      </c>
      <c r="U1118" t="s">
        <v>2066</v>
      </c>
      <c r="V1118" t="s">
        <v>2066</v>
      </c>
      <c r="W1118">
        <v>194.3</v>
      </c>
      <c r="X1118">
        <v>7</v>
      </c>
      <c r="Y1118">
        <v>7</v>
      </c>
      <c r="Z1118">
        <v>0</v>
      </c>
      <c r="AA1118">
        <f>datos[[#This Row],[mindfulness_minutes_per_day]]/60</f>
        <v>0</v>
      </c>
    </row>
    <row r="1119" spans="1:27" hidden="1" x14ac:dyDescent="0.25">
      <c r="A1119" t="s">
        <v>1148</v>
      </c>
      <c r="B1119">
        <v>52</v>
      </c>
      <c r="C1119" t="s">
        <v>29</v>
      </c>
      <c r="D1119">
        <v>8.6999999999999993</v>
      </c>
      <c r="E1119">
        <v>3.5</v>
      </c>
      <c r="F1119">
        <v>2.2000000000000002</v>
      </c>
      <c r="G1119">
        <v>0.9</v>
      </c>
      <c r="H1119">
        <v>1.3</v>
      </c>
      <c r="I1119">
        <v>2.5</v>
      </c>
      <c r="J1119">
        <v>1.2</v>
      </c>
      <c r="K1119">
        <v>2.9</v>
      </c>
      <c r="L1119">
        <v>2</v>
      </c>
      <c r="M1119">
        <v>7.8</v>
      </c>
      <c r="N1119">
        <v>6</v>
      </c>
      <c r="O1119">
        <v>8</v>
      </c>
      <c r="P1119">
        <v>7</v>
      </c>
      <c r="Q1119">
        <v>1.9</v>
      </c>
      <c r="R1119">
        <f>datos[[#This Row],[physical_activity_hours_per_week]]/7</f>
        <v>0.27142857142857141</v>
      </c>
      <c r="S1119" t="s">
        <v>30</v>
      </c>
      <c r="T1119">
        <v>36</v>
      </c>
      <c r="U1119" t="s">
        <v>2057</v>
      </c>
      <c r="V1119" t="s">
        <v>2057</v>
      </c>
      <c r="W1119">
        <v>117.1</v>
      </c>
      <c r="X1119">
        <v>19</v>
      </c>
      <c r="Y1119">
        <v>18</v>
      </c>
      <c r="Z1119">
        <v>15.9</v>
      </c>
      <c r="AA1119">
        <f>datos[[#This Row],[mindfulness_minutes_per_day]]/60</f>
        <v>0.26500000000000001</v>
      </c>
    </row>
    <row r="1120" spans="1:27" hidden="1" x14ac:dyDescent="0.25">
      <c r="A1120" t="s">
        <v>1149</v>
      </c>
      <c r="B1120">
        <v>14</v>
      </c>
      <c r="C1120" t="s">
        <v>29</v>
      </c>
      <c r="D1120">
        <v>7.6</v>
      </c>
      <c r="E1120">
        <v>0</v>
      </c>
      <c r="F1120">
        <v>2.4</v>
      </c>
      <c r="G1120">
        <v>1.4</v>
      </c>
      <c r="H1120">
        <v>1</v>
      </c>
      <c r="I1120">
        <v>0</v>
      </c>
      <c r="J1120">
        <v>0.3</v>
      </c>
      <c r="K1120">
        <v>1.2</v>
      </c>
      <c r="L1120">
        <v>0.7</v>
      </c>
      <c r="M1120">
        <v>7.9</v>
      </c>
      <c r="N1120">
        <v>10</v>
      </c>
      <c r="O1120">
        <v>6</v>
      </c>
      <c r="P1120">
        <v>1</v>
      </c>
      <c r="Q1120">
        <v>6.9</v>
      </c>
      <c r="R1120">
        <f>datos[[#This Row],[physical_activity_hours_per_week]]/7</f>
        <v>0.98571428571428577</v>
      </c>
      <c r="S1120" t="s">
        <v>30</v>
      </c>
      <c r="T1120">
        <v>43</v>
      </c>
      <c r="U1120" t="s">
        <v>2066</v>
      </c>
      <c r="V1120" t="s">
        <v>2066</v>
      </c>
      <c r="W1120">
        <v>129.30000000000001</v>
      </c>
      <c r="X1120">
        <v>3</v>
      </c>
      <c r="Y1120">
        <v>20</v>
      </c>
      <c r="Z1120">
        <v>0</v>
      </c>
      <c r="AA1120">
        <f>datos[[#This Row],[mindfulness_minutes_per_day]]/60</f>
        <v>0</v>
      </c>
    </row>
    <row r="1121" spans="1:27" hidden="1" x14ac:dyDescent="0.25">
      <c r="A1121" t="s">
        <v>1150</v>
      </c>
      <c r="B1121">
        <v>32</v>
      </c>
      <c r="C1121" t="s">
        <v>29</v>
      </c>
      <c r="D1121">
        <v>5.0999999999999996</v>
      </c>
      <c r="E1121">
        <v>1.5</v>
      </c>
      <c r="F1121">
        <v>3</v>
      </c>
      <c r="G1121">
        <v>1</v>
      </c>
      <c r="H1121">
        <v>0.2</v>
      </c>
      <c r="I1121">
        <v>1.7</v>
      </c>
      <c r="J1121">
        <v>4.4000000000000004</v>
      </c>
      <c r="K1121">
        <v>1.5</v>
      </c>
      <c r="L1121">
        <v>0</v>
      </c>
      <c r="M1121">
        <v>7.2</v>
      </c>
      <c r="N1121">
        <v>7</v>
      </c>
      <c r="O1121">
        <v>5</v>
      </c>
      <c r="P1121">
        <v>10</v>
      </c>
      <c r="Q1121">
        <v>3.6</v>
      </c>
      <c r="R1121">
        <f>datos[[#This Row],[physical_activity_hours_per_week]]/7</f>
        <v>0.51428571428571435</v>
      </c>
      <c r="S1121" t="s">
        <v>30</v>
      </c>
      <c r="T1121">
        <v>20</v>
      </c>
      <c r="U1121" t="s">
        <v>2066</v>
      </c>
      <c r="V1121" t="s">
        <v>2066</v>
      </c>
      <c r="W1121">
        <v>175.9</v>
      </c>
      <c r="X1121">
        <v>19</v>
      </c>
      <c r="Y1121">
        <v>2</v>
      </c>
      <c r="Z1121">
        <v>3</v>
      </c>
      <c r="AA1121">
        <f>datos[[#This Row],[mindfulness_minutes_per_day]]/60</f>
        <v>0.05</v>
      </c>
    </row>
    <row r="1122" spans="1:27" hidden="1" x14ac:dyDescent="0.25">
      <c r="A1122" t="s">
        <v>1151</v>
      </c>
      <c r="B1122">
        <v>13</v>
      </c>
      <c r="C1122" t="s">
        <v>32</v>
      </c>
      <c r="D1122">
        <v>7.1</v>
      </c>
      <c r="E1122">
        <v>2.4</v>
      </c>
      <c r="F1122">
        <v>3.2</v>
      </c>
      <c r="G1122">
        <v>0.7</v>
      </c>
      <c r="H1122">
        <v>0.6</v>
      </c>
      <c r="I1122">
        <v>0.3</v>
      </c>
      <c r="J1122">
        <v>1.8</v>
      </c>
      <c r="K1122">
        <v>2</v>
      </c>
      <c r="L1122">
        <v>2.6</v>
      </c>
      <c r="M1122">
        <v>5.8</v>
      </c>
      <c r="N1122">
        <v>10</v>
      </c>
      <c r="O1122">
        <v>3</v>
      </c>
      <c r="P1122">
        <v>5</v>
      </c>
      <c r="Q1122">
        <v>3.2</v>
      </c>
      <c r="R1122">
        <f>datos[[#This Row],[physical_activity_hours_per_week]]/7</f>
        <v>0.45714285714285718</v>
      </c>
      <c r="S1122" t="s">
        <v>27</v>
      </c>
      <c r="T1122">
        <v>24</v>
      </c>
      <c r="U1122" t="s">
        <v>2066</v>
      </c>
      <c r="V1122" t="s">
        <v>2066</v>
      </c>
      <c r="W1122">
        <v>100.5</v>
      </c>
      <c r="X1122">
        <v>12</v>
      </c>
      <c r="Y1122">
        <v>10</v>
      </c>
      <c r="Z1122">
        <v>12.3</v>
      </c>
      <c r="AA1122">
        <f>datos[[#This Row],[mindfulness_minutes_per_day]]/60</f>
        <v>0.20500000000000002</v>
      </c>
    </row>
    <row r="1123" spans="1:27" hidden="1" x14ac:dyDescent="0.25">
      <c r="A1123" t="s">
        <v>1152</v>
      </c>
      <c r="B1123">
        <v>49</v>
      </c>
      <c r="C1123" t="s">
        <v>26</v>
      </c>
      <c r="D1123">
        <v>8</v>
      </c>
      <c r="E1123">
        <v>1.8</v>
      </c>
      <c r="F1123">
        <v>1.3</v>
      </c>
      <c r="G1123">
        <v>1.1000000000000001</v>
      </c>
      <c r="H1123">
        <v>1</v>
      </c>
      <c r="I1123">
        <v>2</v>
      </c>
      <c r="J1123">
        <v>2.6</v>
      </c>
      <c r="K1123">
        <v>1.2</v>
      </c>
      <c r="L1123">
        <v>0.2</v>
      </c>
      <c r="M1123">
        <v>7.6</v>
      </c>
      <c r="N1123">
        <v>10</v>
      </c>
      <c r="O1123">
        <v>1</v>
      </c>
      <c r="P1123">
        <v>3</v>
      </c>
      <c r="Q1123">
        <v>2</v>
      </c>
      <c r="R1123">
        <f>datos[[#This Row],[physical_activity_hours_per_week]]/7</f>
        <v>0.2857142857142857</v>
      </c>
      <c r="S1123" t="s">
        <v>30</v>
      </c>
      <c r="T1123">
        <v>51</v>
      </c>
      <c r="U1123" t="s">
        <v>2057</v>
      </c>
      <c r="V1123" t="s">
        <v>2066</v>
      </c>
      <c r="W1123">
        <v>171.6</v>
      </c>
      <c r="X1123">
        <v>9</v>
      </c>
      <c r="Y1123">
        <v>11</v>
      </c>
      <c r="Z1123">
        <v>7.4</v>
      </c>
      <c r="AA1123">
        <f>datos[[#This Row],[mindfulness_minutes_per_day]]/60</f>
        <v>0.12333333333333334</v>
      </c>
    </row>
    <row r="1124" spans="1:27" hidden="1" x14ac:dyDescent="0.25">
      <c r="A1124" t="s">
        <v>1153</v>
      </c>
      <c r="B1124">
        <v>21</v>
      </c>
      <c r="C1124" t="s">
        <v>29</v>
      </c>
      <c r="D1124">
        <v>3.6</v>
      </c>
      <c r="E1124">
        <v>0</v>
      </c>
      <c r="F1124">
        <v>2.2999999999999998</v>
      </c>
      <c r="G1124">
        <v>1.3</v>
      </c>
      <c r="H1124">
        <v>0.5</v>
      </c>
      <c r="I1124">
        <v>3.6</v>
      </c>
      <c r="J1124">
        <v>2.6</v>
      </c>
      <c r="K1124">
        <v>4</v>
      </c>
      <c r="L1124">
        <v>1</v>
      </c>
      <c r="M1124">
        <v>6.8</v>
      </c>
      <c r="N1124">
        <v>5</v>
      </c>
      <c r="O1124">
        <v>10</v>
      </c>
      <c r="P1124">
        <v>2</v>
      </c>
      <c r="Q1124">
        <v>4.8</v>
      </c>
      <c r="R1124">
        <f>datos[[#This Row],[physical_activity_hours_per_week]]/7</f>
        <v>0.68571428571428572</v>
      </c>
      <c r="S1124" t="s">
        <v>27</v>
      </c>
      <c r="T1124">
        <v>72</v>
      </c>
      <c r="U1124" t="s">
        <v>2066</v>
      </c>
      <c r="V1124" t="s">
        <v>2066</v>
      </c>
      <c r="W1124">
        <v>202.6</v>
      </c>
      <c r="X1124">
        <v>8</v>
      </c>
      <c r="Y1124">
        <v>16</v>
      </c>
      <c r="Z1124">
        <v>27.2</v>
      </c>
      <c r="AA1124">
        <f>datos[[#This Row],[mindfulness_minutes_per_day]]/60</f>
        <v>0.45333333333333331</v>
      </c>
    </row>
    <row r="1125" spans="1:27" hidden="1" x14ac:dyDescent="0.25">
      <c r="A1125" t="s">
        <v>1154</v>
      </c>
      <c r="B1125">
        <v>29</v>
      </c>
      <c r="C1125" t="s">
        <v>26</v>
      </c>
      <c r="D1125">
        <v>9.4</v>
      </c>
      <c r="E1125">
        <v>0.2</v>
      </c>
      <c r="F1125">
        <v>2</v>
      </c>
      <c r="G1125">
        <v>0.2</v>
      </c>
      <c r="H1125">
        <v>0.7</v>
      </c>
      <c r="I1125">
        <v>0.9</v>
      </c>
      <c r="J1125">
        <v>3.8</v>
      </c>
      <c r="K1125">
        <v>3.6</v>
      </c>
      <c r="L1125">
        <v>1.3</v>
      </c>
      <c r="M1125">
        <v>6.6</v>
      </c>
      <c r="N1125">
        <v>6</v>
      </c>
      <c r="O1125">
        <v>10</v>
      </c>
      <c r="P1125">
        <v>5</v>
      </c>
      <c r="Q1125">
        <v>3</v>
      </c>
      <c r="R1125">
        <f>datos[[#This Row],[physical_activity_hours_per_week]]/7</f>
        <v>0.42857142857142855</v>
      </c>
      <c r="S1125" t="s">
        <v>27</v>
      </c>
      <c r="T1125">
        <v>36</v>
      </c>
      <c r="U1125" t="s">
        <v>2066</v>
      </c>
      <c r="V1125" t="s">
        <v>2066</v>
      </c>
      <c r="W1125">
        <v>158.1</v>
      </c>
      <c r="X1125">
        <v>11</v>
      </c>
      <c r="Y1125">
        <v>6</v>
      </c>
      <c r="Z1125">
        <v>0</v>
      </c>
      <c r="AA1125">
        <f>datos[[#This Row],[mindfulness_minutes_per_day]]/60</f>
        <v>0</v>
      </c>
    </row>
    <row r="1126" spans="1:27" hidden="1" x14ac:dyDescent="0.25">
      <c r="A1126" t="s">
        <v>1155</v>
      </c>
      <c r="B1126">
        <v>21</v>
      </c>
      <c r="C1126" t="s">
        <v>26</v>
      </c>
      <c r="D1126">
        <v>2.5</v>
      </c>
      <c r="E1126">
        <v>1</v>
      </c>
      <c r="F1126">
        <v>1.8</v>
      </c>
      <c r="G1126">
        <v>1.5</v>
      </c>
      <c r="H1126">
        <v>1.7</v>
      </c>
      <c r="I1126">
        <v>1.1000000000000001</v>
      </c>
      <c r="J1126">
        <v>1.5</v>
      </c>
      <c r="K1126">
        <v>1.8</v>
      </c>
      <c r="L1126">
        <v>1.1000000000000001</v>
      </c>
      <c r="M1126">
        <v>5.4</v>
      </c>
      <c r="N1126">
        <v>1</v>
      </c>
      <c r="O1126">
        <v>10</v>
      </c>
      <c r="P1126">
        <v>5</v>
      </c>
      <c r="Q1126">
        <v>2.9</v>
      </c>
      <c r="R1126">
        <f>datos[[#This Row],[physical_activity_hours_per_week]]/7</f>
        <v>0.41428571428571426</v>
      </c>
      <c r="S1126" t="s">
        <v>27</v>
      </c>
      <c r="T1126">
        <v>76</v>
      </c>
      <c r="U1126" t="s">
        <v>2066</v>
      </c>
      <c r="V1126" t="s">
        <v>2057</v>
      </c>
      <c r="W1126">
        <v>193.4</v>
      </c>
      <c r="X1126">
        <v>14</v>
      </c>
      <c r="Y1126">
        <v>2</v>
      </c>
      <c r="Z1126">
        <v>27.9</v>
      </c>
      <c r="AA1126">
        <f>datos[[#This Row],[mindfulness_minutes_per_day]]/60</f>
        <v>0.46499999999999997</v>
      </c>
    </row>
    <row r="1127" spans="1:27" hidden="1" x14ac:dyDescent="0.25">
      <c r="A1127" t="s">
        <v>1156</v>
      </c>
      <c r="B1127">
        <v>23</v>
      </c>
      <c r="C1127" t="s">
        <v>29</v>
      </c>
      <c r="D1127">
        <v>7.4</v>
      </c>
      <c r="E1127">
        <v>2.8</v>
      </c>
      <c r="F1127">
        <v>1.9</v>
      </c>
      <c r="G1127">
        <v>1.7</v>
      </c>
      <c r="H1127">
        <v>1.8</v>
      </c>
      <c r="I1127">
        <v>1</v>
      </c>
      <c r="J1127">
        <v>1.6</v>
      </c>
      <c r="K1127">
        <v>3.2</v>
      </c>
      <c r="L1127">
        <v>0</v>
      </c>
      <c r="M1127">
        <v>5.9</v>
      </c>
      <c r="N1127">
        <v>3</v>
      </c>
      <c r="O1127">
        <v>10</v>
      </c>
      <c r="P1127">
        <v>2</v>
      </c>
      <c r="Q1127">
        <v>2.9</v>
      </c>
      <c r="R1127">
        <f>datos[[#This Row],[physical_activity_hours_per_week]]/7</f>
        <v>0.41428571428571426</v>
      </c>
      <c r="S1127" t="s">
        <v>27</v>
      </c>
      <c r="T1127">
        <v>40</v>
      </c>
      <c r="U1127" t="s">
        <v>2066</v>
      </c>
      <c r="V1127" t="s">
        <v>2057</v>
      </c>
      <c r="W1127">
        <v>85.4</v>
      </c>
      <c r="X1127">
        <v>0</v>
      </c>
      <c r="Y1127">
        <v>6</v>
      </c>
      <c r="Z1127">
        <v>21</v>
      </c>
      <c r="AA1127">
        <f>datos[[#This Row],[mindfulness_minutes_per_day]]/60</f>
        <v>0.35</v>
      </c>
    </row>
    <row r="1128" spans="1:27" hidden="1" x14ac:dyDescent="0.25">
      <c r="A1128" t="s">
        <v>1157</v>
      </c>
      <c r="B1128">
        <v>27</v>
      </c>
      <c r="C1128" t="s">
        <v>29</v>
      </c>
      <c r="D1128">
        <v>8.9</v>
      </c>
      <c r="E1128">
        <v>2.2999999999999998</v>
      </c>
      <c r="F1128">
        <v>2.2000000000000002</v>
      </c>
      <c r="G1128">
        <v>1.3</v>
      </c>
      <c r="H1128">
        <v>2.6</v>
      </c>
      <c r="I1128">
        <v>1.1000000000000001</v>
      </c>
      <c r="J1128">
        <v>3</v>
      </c>
      <c r="K1128">
        <v>0.9</v>
      </c>
      <c r="L1128">
        <v>2.1</v>
      </c>
      <c r="M1128">
        <v>5.4</v>
      </c>
      <c r="N1128">
        <v>8</v>
      </c>
      <c r="O1128">
        <v>8</v>
      </c>
      <c r="P1128">
        <v>6</v>
      </c>
      <c r="Q1128">
        <v>0.8</v>
      </c>
      <c r="R1128">
        <f>datos[[#This Row],[physical_activity_hours_per_week]]/7</f>
        <v>0.1142857142857143</v>
      </c>
      <c r="S1128" t="s">
        <v>27</v>
      </c>
      <c r="T1128">
        <v>60</v>
      </c>
      <c r="U1128" t="s">
        <v>2057</v>
      </c>
      <c r="V1128" t="s">
        <v>2057</v>
      </c>
      <c r="W1128">
        <v>172.4</v>
      </c>
      <c r="X1128">
        <v>11</v>
      </c>
      <c r="Y1128">
        <v>6</v>
      </c>
      <c r="Z1128">
        <v>17.3</v>
      </c>
      <c r="AA1128">
        <f>datos[[#This Row],[mindfulness_minutes_per_day]]/60</f>
        <v>0.28833333333333333</v>
      </c>
    </row>
    <row r="1129" spans="1:27" hidden="1" x14ac:dyDescent="0.25">
      <c r="A1129" t="s">
        <v>1158</v>
      </c>
      <c r="B1129">
        <v>36</v>
      </c>
      <c r="C1129" t="s">
        <v>26</v>
      </c>
      <c r="D1129">
        <v>5.8</v>
      </c>
      <c r="E1129">
        <v>2.1</v>
      </c>
      <c r="F1129">
        <v>1.4</v>
      </c>
      <c r="G1129">
        <v>0.5</v>
      </c>
      <c r="H1129">
        <v>0.7</v>
      </c>
      <c r="I1129">
        <v>2.7</v>
      </c>
      <c r="J1129">
        <v>0</v>
      </c>
      <c r="K1129">
        <v>1.9</v>
      </c>
      <c r="L1129">
        <v>0</v>
      </c>
      <c r="M1129">
        <v>7.7</v>
      </c>
      <c r="N1129">
        <v>3</v>
      </c>
      <c r="O1129">
        <v>5</v>
      </c>
      <c r="P1129">
        <v>7</v>
      </c>
      <c r="Q1129">
        <v>6</v>
      </c>
      <c r="R1129">
        <f>datos[[#This Row],[physical_activity_hours_per_week]]/7</f>
        <v>0.8571428571428571</v>
      </c>
      <c r="S1129" t="s">
        <v>30</v>
      </c>
      <c r="T1129">
        <v>62</v>
      </c>
      <c r="U1129" t="s">
        <v>2066</v>
      </c>
      <c r="V1129" t="s">
        <v>2066</v>
      </c>
      <c r="W1129">
        <v>127.2</v>
      </c>
      <c r="X1129">
        <v>13</v>
      </c>
      <c r="Y1129">
        <v>13</v>
      </c>
      <c r="Z1129">
        <v>21.5</v>
      </c>
      <c r="AA1129">
        <f>datos[[#This Row],[mindfulness_minutes_per_day]]/60</f>
        <v>0.35833333333333334</v>
      </c>
    </row>
    <row r="1130" spans="1:27" hidden="1" x14ac:dyDescent="0.25">
      <c r="A1130" t="s">
        <v>1159</v>
      </c>
      <c r="B1130">
        <v>50</v>
      </c>
      <c r="C1130" t="s">
        <v>29</v>
      </c>
      <c r="D1130">
        <v>5.7</v>
      </c>
      <c r="E1130">
        <v>4.2</v>
      </c>
      <c r="F1130">
        <v>2.9</v>
      </c>
      <c r="G1130">
        <v>0.8</v>
      </c>
      <c r="H1130">
        <v>1.5</v>
      </c>
      <c r="I1130">
        <v>2.9</v>
      </c>
      <c r="J1130">
        <v>3.8</v>
      </c>
      <c r="K1130">
        <v>4.4000000000000004</v>
      </c>
      <c r="L1130">
        <v>2.2000000000000002</v>
      </c>
      <c r="M1130">
        <v>8.3000000000000007</v>
      </c>
      <c r="N1130">
        <v>1</v>
      </c>
      <c r="O1130">
        <v>9</v>
      </c>
      <c r="P1130">
        <v>1</v>
      </c>
      <c r="Q1130">
        <v>4.8</v>
      </c>
      <c r="R1130">
        <f>datos[[#This Row],[physical_activity_hours_per_week]]/7</f>
        <v>0.68571428571428572</v>
      </c>
      <c r="S1130" t="s">
        <v>34</v>
      </c>
      <c r="T1130">
        <v>41</v>
      </c>
      <c r="U1130" t="s">
        <v>2057</v>
      </c>
      <c r="V1130" t="s">
        <v>2066</v>
      </c>
      <c r="W1130">
        <v>169.3</v>
      </c>
      <c r="X1130">
        <v>1</v>
      </c>
      <c r="Y1130">
        <v>1</v>
      </c>
      <c r="Z1130">
        <v>13.2</v>
      </c>
      <c r="AA1130">
        <f>datos[[#This Row],[mindfulness_minutes_per_day]]/60</f>
        <v>0.22</v>
      </c>
    </row>
    <row r="1131" spans="1:27" hidden="1" x14ac:dyDescent="0.25">
      <c r="A1131" t="s">
        <v>1160</v>
      </c>
      <c r="B1131">
        <v>47</v>
      </c>
      <c r="C1131" t="s">
        <v>29</v>
      </c>
      <c r="D1131">
        <v>7.3</v>
      </c>
      <c r="E1131">
        <v>4.2</v>
      </c>
      <c r="F1131">
        <v>3.3</v>
      </c>
      <c r="G1131">
        <v>1.6</v>
      </c>
      <c r="H1131">
        <v>1.1000000000000001</v>
      </c>
      <c r="I1131">
        <v>3.8</v>
      </c>
      <c r="J1131">
        <v>4.0999999999999996</v>
      </c>
      <c r="K1131">
        <v>3.3</v>
      </c>
      <c r="L1131">
        <v>2.4</v>
      </c>
      <c r="M1131">
        <v>7.6</v>
      </c>
      <c r="N1131">
        <v>3</v>
      </c>
      <c r="O1131">
        <v>7</v>
      </c>
      <c r="P1131">
        <v>3</v>
      </c>
      <c r="Q1131">
        <v>3</v>
      </c>
      <c r="R1131">
        <f>datos[[#This Row],[physical_activity_hours_per_week]]/7</f>
        <v>0.42857142857142855</v>
      </c>
      <c r="S1131" t="s">
        <v>30</v>
      </c>
      <c r="T1131">
        <v>58</v>
      </c>
      <c r="U1131" t="s">
        <v>2057</v>
      </c>
      <c r="V1131" t="s">
        <v>2066</v>
      </c>
      <c r="W1131">
        <v>229.1</v>
      </c>
      <c r="X1131">
        <v>2</v>
      </c>
      <c r="Y1131">
        <v>15</v>
      </c>
      <c r="Z1131">
        <v>0</v>
      </c>
      <c r="AA1131">
        <f>datos[[#This Row],[mindfulness_minutes_per_day]]/60</f>
        <v>0</v>
      </c>
    </row>
    <row r="1132" spans="1:27" hidden="1" x14ac:dyDescent="0.25">
      <c r="A1132" t="s">
        <v>1161</v>
      </c>
      <c r="B1132">
        <v>42</v>
      </c>
      <c r="C1132" t="s">
        <v>26</v>
      </c>
      <c r="D1132">
        <v>9.6999999999999993</v>
      </c>
      <c r="E1132">
        <v>3.2</v>
      </c>
      <c r="F1132">
        <v>1.2</v>
      </c>
      <c r="G1132">
        <v>0.5</v>
      </c>
      <c r="H1132">
        <v>1</v>
      </c>
      <c r="I1132">
        <v>0.8</v>
      </c>
      <c r="J1132">
        <v>2.2999999999999998</v>
      </c>
      <c r="K1132">
        <v>2.9</v>
      </c>
      <c r="L1132">
        <v>2.1</v>
      </c>
      <c r="M1132">
        <v>6.7</v>
      </c>
      <c r="N1132">
        <v>4</v>
      </c>
      <c r="O1132">
        <v>1</v>
      </c>
      <c r="P1132">
        <v>4</v>
      </c>
      <c r="Q1132">
        <v>2.8</v>
      </c>
      <c r="R1132">
        <f>datos[[#This Row],[physical_activity_hours_per_week]]/7</f>
        <v>0.39999999999999997</v>
      </c>
      <c r="S1132" t="s">
        <v>27</v>
      </c>
      <c r="T1132">
        <v>58</v>
      </c>
      <c r="U1132" t="s">
        <v>2057</v>
      </c>
      <c r="V1132" t="s">
        <v>2057</v>
      </c>
      <c r="W1132">
        <v>0.8</v>
      </c>
      <c r="X1132">
        <v>5</v>
      </c>
      <c r="Y1132">
        <v>20</v>
      </c>
      <c r="Z1132">
        <v>14.1</v>
      </c>
      <c r="AA1132">
        <f>datos[[#This Row],[mindfulness_minutes_per_day]]/60</f>
        <v>0.23499999999999999</v>
      </c>
    </row>
    <row r="1133" spans="1:27" hidden="1" x14ac:dyDescent="0.25">
      <c r="A1133" t="s">
        <v>1162</v>
      </c>
      <c r="B1133">
        <v>43</v>
      </c>
      <c r="C1133" t="s">
        <v>26</v>
      </c>
      <c r="D1133">
        <v>5.4</v>
      </c>
      <c r="E1133">
        <v>3.2</v>
      </c>
      <c r="F1133">
        <v>3.3</v>
      </c>
      <c r="G1133">
        <v>1.3</v>
      </c>
      <c r="H1133">
        <v>1.2</v>
      </c>
      <c r="I1133">
        <v>2.8</v>
      </c>
      <c r="J1133">
        <v>0.9</v>
      </c>
      <c r="K1133">
        <v>2</v>
      </c>
      <c r="L1133">
        <v>0.9</v>
      </c>
      <c r="M1133">
        <v>6.1</v>
      </c>
      <c r="N1133">
        <v>8</v>
      </c>
      <c r="O1133">
        <v>1</v>
      </c>
      <c r="P1133">
        <v>2</v>
      </c>
      <c r="Q1133">
        <v>1.2</v>
      </c>
      <c r="R1133">
        <f>datos[[#This Row],[physical_activity_hours_per_week]]/7</f>
        <v>0.17142857142857143</v>
      </c>
      <c r="S1133" t="s">
        <v>30</v>
      </c>
      <c r="T1133">
        <v>53</v>
      </c>
      <c r="U1133" t="s">
        <v>2057</v>
      </c>
      <c r="V1133" t="s">
        <v>2057</v>
      </c>
      <c r="W1133">
        <v>119</v>
      </c>
      <c r="X1133">
        <v>18</v>
      </c>
      <c r="Y1133">
        <v>9</v>
      </c>
      <c r="Z1133">
        <v>0</v>
      </c>
      <c r="AA1133">
        <f>datos[[#This Row],[mindfulness_minutes_per_day]]/60</f>
        <v>0</v>
      </c>
    </row>
    <row r="1134" spans="1:27" hidden="1" x14ac:dyDescent="0.25">
      <c r="A1134" t="s">
        <v>1163</v>
      </c>
      <c r="B1134">
        <v>61</v>
      </c>
      <c r="C1134" t="s">
        <v>26</v>
      </c>
      <c r="D1134">
        <v>4.4000000000000004</v>
      </c>
      <c r="E1134">
        <v>1.7</v>
      </c>
      <c r="F1134">
        <v>1.2</v>
      </c>
      <c r="G1134">
        <v>1</v>
      </c>
      <c r="H1134">
        <v>1.3</v>
      </c>
      <c r="I1134">
        <v>3</v>
      </c>
      <c r="J1134">
        <v>3</v>
      </c>
      <c r="K1134">
        <v>2.4</v>
      </c>
      <c r="L1134">
        <v>1.3</v>
      </c>
      <c r="M1134">
        <v>7.1</v>
      </c>
      <c r="N1134">
        <v>9</v>
      </c>
      <c r="O1134">
        <v>7</v>
      </c>
      <c r="P1134">
        <v>10</v>
      </c>
      <c r="Q1134">
        <v>0</v>
      </c>
      <c r="R1134">
        <f>datos[[#This Row],[physical_activity_hours_per_week]]/7</f>
        <v>0</v>
      </c>
      <c r="S1134" t="s">
        <v>30</v>
      </c>
      <c r="T1134">
        <v>33</v>
      </c>
      <c r="U1134" t="s">
        <v>2066</v>
      </c>
      <c r="V1134" t="s">
        <v>2066</v>
      </c>
      <c r="W1134">
        <v>35.5</v>
      </c>
      <c r="X1134">
        <v>20</v>
      </c>
      <c r="Y1134">
        <v>13</v>
      </c>
      <c r="Z1134">
        <v>5.8</v>
      </c>
      <c r="AA1134">
        <f>datos[[#This Row],[mindfulness_minutes_per_day]]/60</f>
        <v>9.6666666666666665E-2</v>
      </c>
    </row>
    <row r="1135" spans="1:27" hidden="1" x14ac:dyDescent="0.25">
      <c r="A1135" t="s">
        <v>1164</v>
      </c>
      <c r="B1135">
        <v>17</v>
      </c>
      <c r="C1135" t="s">
        <v>29</v>
      </c>
      <c r="D1135">
        <v>5.2</v>
      </c>
      <c r="E1135">
        <v>1.9</v>
      </c>
      <c r="F1135">
        <v>2.9</v>
      </c>
      <c r="G1135">
        <v>1.1000000000000001</v>
      </c>
      <c r="H1135">
        <v>1.8</v>
      </c>
      <c r="I1135">
        <v>4</v>
      </c>
      <c r="J1135">
        <v>1.8</v>
      </c>
      <c r="K1135">
        <v>0.6</v>
      </c>
      <c r="L1135">
        <v>0.5</v>
      </c>
      <c r="M1135">
        <v>6</v>
      </c>
      <c r="N1135">
        <v>4</v>
      </c>
      <c r="O1135">
        <v>7</v>
      </c>
      <c r="P1135">
        <v>5</v>
      </c>
      <c r="Q1135">
        <v>1.2</v>
      </c>
      <c r="R1135">
        <f>datos[[#This Row],[physical_activity_hours_per_week]]/7</f>
        <v>0.17142857142857143</v>
      </c>
      <c r="S1135" t="s">
        <v>27</v>
      </c>
      <c r="T1135">
        <v>35</v>
      </c>
      <c r="U1135" t="s">
        <v>2066</v>
      </c>
      <c r="V1135" t="s">
        <v>2057</v>
      </c>
      <c r="W1135">
        <v>88.4</v>
      </c>
      <c r="X1135">
        <v>12</v>
      </c>
      <c r="Y1135">
        <v>6</v>
      </c>
      <c r="Z1135">
        <v>9.4</v>
      </c>
      <c r="AA1135">
        <f>datos[[#This Row],[mindfulness_minutes_per_day]]/60</f>
        <v>0.15666666666666668</v>
      </c>
    </row>
    <row r="1136" spans="1:27" hidden="1" x14ac:dyDescent="0.25">
      <c r="A1136" t="s">
        <v>1165</v>
      </c>
      <c r="B1136">
        <v>56</v>
      </c>
      <c r="C1136" t="s">
        <v>29</v>
      </c>
      <c r="D1136">
        <v>2.9</v>
      </c>
      <c r="E1136">
        <v>0.4</v>
      </c>
      <c r="F1136">
        <v>3.3</v>
      </c>
      <c r="G1136">
        <v>0.6</v>
      </c>
      <c r="H1136">
        <v>1.2</v>
      </c>
      <c r="I1136">
        <v>0.9</v>
      </c>
      <c r="J1136">
        <v>2.2000000000000002</v>
      </c>
      <c r="K1136">
        <v>2.1</v>
      </c>
      <c r="L1136">
        <v>1.3</v>
      </c>
      <c r="M1136">
        <v>6.5</v>
      </c>
      <c r="N1136">
        <v>7</v>
      </c>
      <c r="O1136">
        <v>9</v>
      </c>
      <c r="P1136">
        <v>4</v>
      </c>
      <c r="Q1136">
        <v>5.3</v>
      </c>
      <c r="R1136">
        <f>datos[[#This Row],[physical_activity_hours_per_week]]/7</f>
        <v>0.75714285714285712</v>
      </c>
      <c r="S1136" t="s">
        <v>30</v>
      </c>
      <c r="T1136">
        <v>24</v>
      </c>
      <c r="U1136" t="s">
        <v>2057</v>
      </c>
      <c r="V1136" t="s">
        <v>2057</v>
      </c>
      <c r="W1136">
        <v>126.2</v>
      </c>
      <c r="X1136">
        <v>19</v>
      </c>
      <c r="Y1136">
        <v>1</v>
      </c>
      <c r="Z1136">
        <v>2.7</v>
      </c>
      <c r="AA1136">
        <f>datos[[#This Row],[mindfulness_minutes_per_day]]/60</f>
        <v>4.5000000000000005E-2</v>
      </c>
    </row>
    <row r="1137" spans="1:27" hidden="1" x14ac:dyDescent="0.25">
      <c r="A1137" t="s">
        <v>1166</v>
      </c>
      <c r="B1137">
        <v>62</v>
      </c>
      <c r="C1137" t="s">
        <v>26</v>
      </c>
      <c r="D1137">
        <v>7.8</v>
      </c>
      <c r="E1137">
        <v>2.6</v>
      </c>
      <c r="F1137">
        <v>1.9</v>
      </c>
      <c r="G1137">
        <v>1.2</v>
      </c>
      <c r="H1137">
        <v>2.7</v>
      </c>
      <c r="I1137">
        <v>0</v>
      </c>
      <c r="J1137">
        <v>2.2999999999999998</v>
      </c>
      <c r="K1137">
        <v>3</v>
      </c>
      <c r="L1137">
        <v>1.8</v>
      </c>
      <c r="M1137">
        <v>5.5</v>
      </c>
      <c r="N1137">
        <v>1</v>
      </c>
      <c r="O1137">
        <v>2</v>
      </c>
      <c r="P1137">
        <v>2</v>
      </c>
      <c r="Q1137">
        <v>2.2000000000000002</v>
      </c>
      <c r="R1137">
        <f>datos[[#This Row],[physical_activity_hours_per_week]]/7</f>
        <v>0.31428571428571433</v>
      </c>
      <c r="S1137" t="s">
        <v>30</v>
      </c>
      <c r="T1137">
        <v>37</v>
      </c>
      <c r="U1137" t="s">
        <v>2057</v>
      </c>
      <c r="V1137" t="s">
        <v>2066</v>
      </c>
      <c r="W1137">
        <v>193</v>
      </c>
      <c r="X1137">
        <v>20</v>
      </c>
      <c r="Y1137">
        <v>9</v>
      </c>
      <c r="Z1137">
        <v>17.600000000000001</v>
      </c>
      <c r="AA1137">
        <f>datos[[#This Row],[mindfulness_minutes_per_day]]/60</f>
        <v>0.29333333333333333</v>
      </c>
    </row>
    <row r="1138" spans="1:27" hidden="1" x14ac:dyDescent="0.25">
      <c r="A1138" t="s">
        <v>1167</v>
      </c>
      <c r="B1138">
        <v>26</v>
      </c>
      <c r="C1138" t="s">
        <v>26</v>
      </c>
      <c r="D1138">
        <v>5</v>
      </c>
      <c r="E1138">
        <v>4.2</v>
      </c>
      <c r="F1138">
        <v>1.2</v>
      </c>
      <c r="G1138">
        <v>1.1000000000000001</v>
      </c>
      <c r="H1138">
        <v>0</v>
      </c>
      <c r="I1138">
        <v>1.7</v>
      </c>
      <c r="J1138">
        <v>1.2</v>
      </c>
      <c r="K1138">
        <v>2.5</v>
      </c>
      <c r="L1138">
        <v>0.1</v>
      </c>
      <c r="M1138">
        <v>7.3</v>
      </c>
      <c r="N1138">
        <v>9</v>
      </c>
      <c r="O1138">
        <v>7</v>
      </c>
      <c r="P1138">
        <v>1</v>
      </c>
      <c r="Q1138">
        <v>5.2</v>
      </c>
      <c r="R1138">
        <f>datos[[#This Row],[physical_activity_hours_per_week]]/7</f>
        <v>0.74285714285714288</v>
      </c>
      <c r="S1138" t="s">
        <v>27</v>
      </c>
      <c r="T1138">
        <v>23</v>
      </c>
      <c r="U1138" t="s">
        <v>2066</v>
      </c>
      <c r="V1138" t="s">
        <v>2066</v>
      </c>
      <c r="W1138">
        <v>190.4</v>
      </c>
      <c r="X1138">
        <v>7</v>
      </c>
      <c r="Y1138">
        <v>1</v>
      </c>
      <c r="Z1138">
        <v>8.3000000000000007</v>
      </c>
      <c r="AA1138">
        <f>datos[[#This Row],[mindfulness_minutes_per_day]]/60</f>
        <v>0.13833333333333334</v>
      </c>
    </row>
    <row r="1139" spans="1:27" hidden="1" x14ac:dyDescent="0.25">
      <c r="A1139" t="s">
        <v>1168</v>
      </c>
      <c r="B1139">
        <v>23</v>
      </c>
      <c r="C1139" t="s">
        <v>26</v>
      </c>
      <c r="D1139">
        <v>5.6</v>
      </c>
      <c r="E1139">
        <v>5</v>
      </c>
      <c r="F1139">
        <v>1.4</v>
      </c>
      <c r="G1139">
        <v>0.2</v>
      </c>
      <c r="H1139">
        <v>2.6</v>
      </c>
      <c r="I1139">
        <v>5.4</v>
      </c>
      <c r="J1139">
        <v>2.4</v>
      </c>
      <c r="K1139">
        <v>2.5</v>
      </c>
      <c r="L1139">
        <v>1.1000000000000001</v>
      </c>
      <c r="M1139">
        <v>7.3</v>
      </c>
      <c r="N1139">
        <v>4</v>
      </c>
      <c r="O1139">
        <v>2</v>
      </c>
      <c r="P1139">
        <v>8</v>
      </c>
      <c r="Q1139">
        <v>2.9</v>
      </c>
      <c r="R1139">
        <f>datos[[#This Row],[physical_activity_hours_per_week]]/7</f>
        <v>0.41428571428571426</v>
      </c>
      <c r="S1139" t="s">
        <v>27</v>
      </c>
      <c r="T1139">
        <v>63</v>
      </c>
      <c r="U1139" t="s">
        <v>2057</v>
      </c>
      <c r="V1139" t="s">
        <v>2057</v>
      </c>
      <c r="W1139">
        <v>188.9</v>
      </c>
      <c r="X1139">
        <v>3</v>
      </c>
      <c r="Y1139">
        <v>12</v>
      </c>
      <c r="Z1139">
        <v>13.3</v>
      </c>
      <c r="AA1139">
        <f>datos[[#This Row],[mindfulness_minutes_per_day]]/60</f>
        <v>0.22166666666666668</v>
      </c>
    </row>
    <row r="1140" spans="1:27" hidden="1" x14ac:dyDescent="0.25">
      <c r="A1140" t="s">
        <v>1169</v>
      </c>
      <c r="B1140">
        <v>21</v>
      </c>
      <c r="C1140" t="s">
        <v>29</v>
      </c>
      <c r="D1140">
        <v>7.8</v>
      </c>
      <c r="E1140">
        <v>2.6</v>
      </c>
      <c r="F1140">
        <v>2.4</v>
      </c>
      <c r="G1140">
        <v>1</v>
      </c>
      <c r="H1140">
        <v>1.1000000000000001</v>
      </c>
      <c r="I1140">
        <v>0.7</v>
      </c>
      <c r="J1140">
        <v>0.2</v>
      </c>
      <c r="K1140">
        <v>1.6</v>
      </c>
      <c r="L1140">
        <v>0.7</v>
      </c>
      <c r="M1140">
        <v>7.6</v>
      </c>
      <c r="N1140">
        <v>9</v>
      </c>
      <c r="O1140">
        <v>10</v>
      </c>
      <c r="P1140">
        <v>2</v>
      </c>
      <c r="Q1140">
        <v>1.3</v>
      </c>
      <c r="R1140">
        <f>datos[[#This Row],[physical_activity_hours_per_week]]/7</f>
        <v>0.18571428571428572</v>
      </c>
      <c r="S1140" t="s">
        <v>27</v>
      </c>
      <c r="T1140">
        <v>70</v>
      </c>
      <c r="U1140" t="s">
        <v>2057</v>
      </c>
      <c r="V1140" t="s">
        <v>2057</v>
      </c>
      <c r="W1140">
        <v>178</v>
      </c>
      <c r="X1140">
        <v>18</v>
      </c>
      <c r="Y1140">
        <v>1</v>
      </c>
      <c r="Z1140">
        <v>9.9</v>
      </c>
      <c r="AA1140">
        <f>datos[[#This Row],[mindfulness_minutes_per_day]]/60</f>
        <v>0.16500000000000001</v>
      </c>
    </row>
    <row r="1141" spans="1:27" hidden="1" x14ac:dyDescent="0.25">
      <c r="A1141" t="s">
        <v>1170</v>
      </c>
      <c r="B1141">
        <v>46</v>
      </c>
      <c r="C1141" t="s">
        <v>26</v>
      </c>
      <c r="D1141">
        <v>5.2</v>
      </c>
      <c r="E1141">
        <v>3.7</v>
      </c>
      <c r="F1141">
        <v>4</v>
      </c>
      <c r="G1141">
        <v>1.3</v>
      </c>
      <c r="H1141">
        <v>1.3</v>
      </c>
      <c r="I1141">
        <v>2.6</v>
      </c>
      <c r="J1141">
        <v>0</v>
      </c>
      <c r="K1141">
        <v>1.3</v>
      </c>
      <c r="L1141">
        <v>2.4</v>
      </c>
      <c r="M1141">
        <v>7.2</v>
      </c>
      <c r="N1141">
        <v>3</v>
      </c>
      <c r="O1141">
        <v>10</v>
      </c>
      <c r="P1141">
        <v>4</v>
      </c>
      <c r="Q1141">
        <v>1.5</v>
      </c>
      <c r="R1141">
        <f>datos[[#This Row],[physical_activity_hours_per_week]]/7</f>
        <v>0.21428571428571427</v>
      </c>
      <c r="S1141" t="s">
        <v>34</v>
      </c>
      <c r="T1141">
        <v>47</v>
      </c>
      <c r="U1141" t="s">
        <v>2057</v>
      </c>
      <c r="V1141" t="s">
        <v>2066</v>
      </c>
      <c r="W1141">
        <v>82.9</v>
      </c>
      <c r="X1141">
        <v>6</v>
      </c>
      <c r="Y1141">
        <v>9</v>
      </c>
      <c r="Z1141">
        <v>11</v>
      </c>
      <c r="AA1141">
        <f>datos[[#This Row],[mindfulness_minutes_per_day]]/60</f>
        <v>0.18333333333333332</v>
      </c>
    </row>
    <row r="1142" spans="1:27" hidden="1" x14ac:dyDescent="0.25">
      <c r="A1142" t="s">
        <v>1171</v>
      </c>
      <c r="B1142">
        <v>24</v>
      </c>
      <c r="C1142" t="s">
        <v>29</v>
      </c>
      <c r="D1142">
        <v>7.5</v>
      </c>
      <c r="E1142">
        <v>0</v>
      </c>
      <c r="F1142">
        <v>0.3</v>
      </c>
      <c r="G1142">
        <v>0.8</v>
      </c>
      <c r="H1142">
        <v>1.5</v>
      </c>
      <c r="I1142">
        <v>0</v>
      </c>
      <c r="J1142">
        <v>2.4</v>
      </c>
      <c r="K1142">
        <v>1.2</v>
      </c>
      <c r="L1142">
        <v>0.3</v>
      </c>
      <c r="M1142">
        <v>7.1</v>
      </c>
      <c r="N1142">
        <v>5</v>
      </c>
      <c r="O1142">
        <v>2</v>
      </c>
      <c r="P1142">
        <v>10</v>
      </c>
      <c r="Q1142">
        <v>3.5</v>
      </c>
      <c r="R1142">
        <f>datos[[#This Row],[physical_activity_hours_per_week]]/7</f>
        <v>0.5</v>
      </c>
      <c r="S1142" t="s">
        <v>27</v>
      </c>
      <c r="T1142">
        <v>64</v>
      </c>
      <c r="U1142" t="s">
        <v>2057</v>
      </c>
      <c r="V1142" t="s">
        <v>2066</v>
      </c>
      <c r="W1142">
        <v>190.1</v>
      </c>
      <c r="X1142">
        <v>6</v>
      </c>
      <c r="Y1142">
        <v>13</v>
      </c>
      <c r="Z1142">
        <v>2.9</v>
      </c>
      <c r="AA1142">
        <f>datos[[#This Row],[mindfulness_minutes_per_day]]/60</f>
        <v>4.8333333333333332E-2</v>
      </c>
    </row>
    <row r="1143" spans="1:27" hidden="1" x14ac:dyDescent="0.25">
      <c r="A1143" t="s">
        <v>1172</v>
      </c>
      <c r="B1143">
        <v>47</v>
      </c>
      <c r="C1143" t="s">
        <v>29</v>
      </c>
      <c r="D1143">
        <v>3.9</v>
      </c>
      <c r="E1143">
        <v>2.4</v>
      </c>
      <c r="F1143">
        <v>2.1</v>
      </c>
      <c r="G1143">
        <v>0</v>
      </c>
      <c r="H1143">
        <v>2.2000000000000002</v>
      </c>
      <c r="I1143">
        <v>4.2</v>
      </c>
      <c r="J1143">
        <v>3.3</v>
      </c>
      <c r="K1143">
        <v>2.2000000000000002</v>
      </c>
      <c r="L1143">
        <v>1.8</v>
      </c>
      <c r="M1143">
        <v>5.2</v>
      </c>
      <c r="N1143">
        <v>1</v>
      </c>
      <c r="O1143">
        <v>5</v>
      </c>
      <c r="P1143">
        <v>5</v>
      </c>
      <c r="Q1143">
        <v>0</v>
      </c>
      <c r="R1143">
        <f>datos[[#This Row],[physical_activity_hours_per_week]]/7</f>
        <v>0</v>
      </c>
      <c r="S1143" t="s">
        <v>27</v>
      </c>
      <c r="T1143">
        <v>46</v>
      </c>
      <c r="U1143" t="s">
        <v>2057</v>
      </c>
      <c r="V1143" t="s">
        <v>2057</v>
      </c>
      <c r="W1143">
        <v>116.1</v>
      </c>
      <c r="X1143">
        <v>0</v>
      </c>
      <c r="Y1143">
        <v>16</v>
      </c>
      <c r="Z1143">
        <v>0.6</v>
      </c>
      <c r="AA1143">
        <f>datos[[#This Row],[mindfulness_minutes_per_day]]/60</f>
        <v>0.01</v>
      </c>
    </row>
    <row r="1144" spans="1:27" hidden="1" x14ac:dyDescent="0.25">
      <c r="A1144" t="s">
        <v>1173</v>
      </c>
      <c r="B1144">
        <v>47</v>
      </c>
      <c r="C1144" t="s">
        <v>29</v>
      </c>
      <c r="D1144">
        <v>7.9</v>
      </c>
      <c r="E1144">
        <v>2.2999999999999998</v>
      </c>
      <c r="F1144">
        <v>1.9</v>
      </c>
      <c r="G1144">
        <v>0.9</v>
      </c>
      <c r="H1144">
        <v>0.6</v>
      </c>
      <c r="I1144">
        <v>0</v>
      </c>
      <c r="J1144">
        <v>1.4</v>
      </c>
      <c r="K1144">
        <v>3.5</v>
      </c>
      <c r="L1144">
        <v>1.1000000000000001</v>
      </c>
      <c r="M1144">
        <v>5.2</v>
      </c>
      <c r="N1144">
        <v>3</v>
      </c>
      <c r="O1144">
        <v>9</v>
      </c>
      <c r="P1144">
        <v>2</v>
      </c>
      <c r="Q1144">
        <v>1.5</v>
      </c>
      <c r="R1144">
        <f>datos[[#This Row],[physical_activity_hours_per_week]]/7</f>
        <v>0.21428571428571427</v>
      </c>
      <c r="S1144" t="s">
        <v>27</v>
      </c>
      <c r="T1144">
        <v>25</v>
      </c>
      <c r="U1144" t="s">
        <v>2057</v>
      </c>
      <c r="V1144" t="s">
        <v>2066</v>
      </c>
      <c r="W1144">
        <v>172.4</v>
      </c>
      <c r="X1144">
        <v>18</v>
      </c>
      <c r="Y1144">
        <v>18</v>
      </c>
      <c r="Z1144">
        <v>8.8000000000000007</v>
      </c>
      <c r="AA1144">
        <f>datos[[#This Row],[mindfulness_minutes_per_day]]/60</f>
        <v>0.14666666666666667</v>
      </c>
    </row>
    <row r="1145" spans="1:27" hidden="1" x14ac:dyDescent="0.25">
      <c r="A1145" t="s">
        <v>1174</v>
      </c>
      <c r="B1145">
        <v>13</v>
      </c>
      <c r="C1145" t="s">
        <v>29</v>
      </c>
      <c r="D1145">
        <v>6.7</v>
      </c>
      <c r="E1145">
        <v>5.2</v>
      </c>
      <c r="F1145">
        <v>1.5</v>
      </c>
      <c r="G1145">
        <v>1.7</v>
      </c>
      <c r="H1145">
        <v>0.8</v>
      </c>
      <c r="I1145">
        <v>0</v>
      </c>
      <c r="J1145">
        <v>1.3</v>
      </c>
      <c r="K1145">
        <v>1.4</v>
      </c>
      <c r="L1145">
        <v>1.1000000000000001</v>
      </c>
      <c r="M1145">
        <v>6.9</v>
      </c>
      <c r="N1145">
        <v>5</v>
      </c>
      <c r="O1145">
        <v>9</v>
      </c>
      <c r="P1145">
        <v>10</v>
      </c>
      <c r="Q1145">
        <v>2.1</v>
      </c>
      <c r="R1145">
        <f>datos[[#This Row],[physical_activity_hours_per_week]]/7</f>
        <v>0.3</v>
      </c>
      <c r="S1145" t="s">
        <v>34</v>
      </c>
      <c r="T1145">
        <v>30</v>
      </c>
      <c r="U1145" t="s">
        <v>2066</v>
      </c>
      <c r="V1145" t="s">
        <v>2057</v>
      </c>
      <c r="W1145">
        <v>104.1</v>
      </c>
      <c r="X1145">
        <v>16</v>
      </c>
      <c r="Y1145">
        <v>11</v>
      </c>
      <c r="Z1145">
        <v>2.2999999999999998</v>
      </c>
      <c r="AA1145">
        <f>datos[[#This Row],[mindfulness_minutes_per_day]]/60</f>
        <v>3.833333333333333E-2</v>
      </c>
    </row>
    <row r="1146" spans="1:27" hidden="1" x14ac:dyDescent="0.25">
      <c r="A1146" t="s">
        <v>1175</v>
      </c>
      <c r="B1146">
        <v>52</v>
      </c>
      <c r="C1146" t="s">
        <v>26</v>
      </c>
      <c r="D1146">
        <v>5.8</v>
      </c>
      <c r="E1146">
        <v>3.6</v>
      </c>
      <c r="F1146">
        <v>1.9</v>
      </c>
      <c r="G1146">
        <v>0.8</v>
      </c>
      <c r="H1146">
        <v>2</v>
      </c>
      <c r="I1146">
        <v>2.1</v>
      </c>
      <c r="J1146">
        <v>2.8</v>
      </c>
      <c r="K1146">
        <v>2.6</v>
      </c>
      <c r="L1146">
        <v>1.9</v>
      </c>
      <c r="M1146">
        <v>7.8</v>
      </c>
      <c r="N1146">
        <v>6</v>
      </c>
      <c r="O1146">
        <v>10</v>
      </c>
      <c r="P1146">
        <v>9</v>
      </c>
      <c r="Q1146">
        <v>4.5999999999999996</v>
      </c>
      <c r="R1146">
        <f>datos[[#This Row],[physical_activity_hours_per_week]]/7</f>
        <v>0.65714285714285714</v>
      </c>
      <c r="S1146" t="s">
        <v>27</v>
      </c>
      <c r="T1146">
        <v>66</v>
      </c>
      <c r="U1146" t="s">
        <v>2057</v>
      </c>
      <c r="V1146" t="s">
        <v>2066</v>
      </c>
      <c r="W1146">
        <v>141</v>
      </c>
      <c r="X1146">
        <v>7</v>
      </c>
      <c r="Y1146">
        <v>16</v>
      </c>
      <c r="Z1146">
        <v>21.1</v>
      </c>
      <c r="AA1146">
        <f>datos[[#This Row],[mindfulness_minutes_per_day]]/60</f>
        <v>0.35166666666666668</v>
      </c>
    </row>
    <row r="1147" spans="1:27" hidden="1" x14ac:dyDescent="0.25">
      <c r="A1147" t="s">
        <v>1176</v>
      </c>
      <c r="B1147">
        <v>34</v>
      </c>
      <c r="C1147" t="s">
        <v>26</v>
      </c>
      <c r="D1147">
        <v>6.3</v>
      </c>
      <c r="E1147">
        <v>3.7</v>
      </c>
      <c r="F1147">
        <v>1.5</v>
      </c>
      <c r="G1147">
        <v>1.7</v>
      </c>
      <c r="H1147">
        <v>0</v>
      </c>
      <c r="I1147">
        <v>2.1</v>
      </c>
      <c r="J1147">
        <v>2</v>
      </c>
      <c r="K1147">
        <v>2.5</v>
      </c>
      <c r="L1147">
        <v>0.8</v>
      </c>
      <c r="M1147">
        <v>6.2</v>
      </c>
      <c r="N1147">
        <v>8</v>
      </c>
      <c r="O1147">
        <v>1</v>
      </c>
      <c r="P1147">
        <v>2</v>
      </c>
      <c r="Q1147">
        <v>3.6</v>
      </c>
      <c r="R1147">
        <f>datos[[#This Row],[physical_activity_hours_per_week]]/7</f>
        <v>0.51428571428571435</v>
      </c>
      <c r="S1147" t="s">
        <v>30</v>
      </c>
      <c r="T1147">
        <v>40</v>
      </c>
      <c r="U1147" t="s">
        <v>2066</v>
      </c>
      <c r="V1147" t="s">
        <v>2066</v>
      </c>
      <c r="W1147">
        <v>146.6</v>
      </c>
      <c r="X1147">
        <v>20</v>
      </c>
      <c r="Y1147">
        <v>5</v>
      </c>
      <c r="Z1147">
        <v>0</v>
      </c>
      <c r="AA1147">
        <f>datos[[#This Row],[mindfulness_minutes_per_day]]/60</f>
        <v>0</v>
      </c>
    </row>
    <row r="1148" spans="1:27" hidden="1" x14ac:dyDescent="0.25">
      <c r="A1148" t="s">
        <v>1177</v>
      </c>
      <c r="B1148">
        <v>41</v>
      </c>
      <c r="C1148" t="s">
        <v>29</v>
      </c>
      <c r="D1148">
        <v>3.4</v>
      </c>
      <c r="E1148">
        <v>3.7</v>
      </c>
      <c r="F1148">
        <v>3.2</v>
      </c>
      <c r="G1148">
        <v>0.6</v>
      </c>
      <c r="H1148">
        <v>1.5</v>
      </c>
      <c r="I1148">
        <v>3.7</v>
      </c>
      <c r="J1148">
        <v>1.3</v>
      </c>
      <c r="K1148">
        <v>3.7</v>
      </c>
      <c r="L1148">
        <v>1.3</v>
      </c>
      <c r="M1148">
        <v>6.5</v>
      </c>
      <c r="N1148">
        <v>1</v>
      </c>
      <c r="O1148">
        <v>7</v>
      </c>
      <c r="P1148">
        <v>6</v>
      </c>
      <c r="Q1148">
        <v>3.4</v>
      </c>
      <c r="R1148">
        <f>datos[[#This Row],[physical_activity_hours_per_week]]/7</f>
        <v>0.48571428571428571</v>
      </c>
      <c r="S1148" t="s">
        <v>30</v>
      </c>
      <c r="T1148">
        <v>36</v>
      </c>
      <c r="U1148" t="s">
        <v>2066</v>
      </c>
      <c r="V1148" t="s">
        <v>2066</v>
      </c>
      <c r="W1148">
        <v>167.3</v>
      </c>
      <c r="X1148">
        <v>14</v>
      </c>
      <c r="Y1148">
        <v>3</v>
      </c>
      <c r="Z1148">
        <v>28.7</v>
      </c>
      <c r="AA1148">
        <f>datos[[#This Row],[mindfulness_minutes_per_day]]/60</f>
        <v>0.47833333333333333</v>
      </c>
    </row>
    <row r="1149" spans="1:27" hidden="1" x14ac:dyDescent="0.25">
      <c r="A1149" t="s">
        <v>1178</v>
      </c>
      <c r="B1149">
        <v>20</v>
      </c>
      <c r="C1149" t="s">
        <v>26</v>
      </c>
      <c r="D1149">
        <v>6.2</v>
      </c>
      <c r="E1149">
        <v>3.1</v>
      </c>
      <c r="F1149">
        <v>3.3</v>
      </c>
      <c r="G1149">
        <v>0.4</v>
      </c>
      <c r="H1149">
        <v>0.7</v>
      </c>
      <c r="I1149">
        <v>3</v>
      </c>
      <c r="J1149">
        <v>2.4</v>
      </c>
      <c r="K1149">
        <v>2.5</v>
      </c>
      <c r="L1149">
        <v>2.2999999999999998</v>
      </c>
      <c r="M1149">
        <v>6.5</v>
      </c>
      <c r="N1149">
        <v>3</v>
      </c>
      <c r="O1149">
        <v>10</v>
      </c>
      <c r="P1149">
        <v>7</v>
      </c>
      <c r="Q1149">
        <v>3.9</v>
      </c>
      <c r="R1149">
        <f>datos[[#This Row],[physical_activity_hours_per_week]]/7</f>
        <v>0.55714285714285716</v>
      </c>
      <c r="S1149" t="s">
        <v>30</v>
      </c>
      <c r="T1149">
        <v>50</v>
      </c>
      <c r="U1149" t="s">
        <v>2057</v>
      </c>
      <c r="V1149" t="s">
        <v>2057</v>
      </c>
      <c r="W1149">
        <v>108</v>
      </c>
      <c r="X1149">
        <v>19</v>
      </c>
      <c r="Y1149">
        <v>1</v>
      </c>
      <c r="Z1149">
        <v>12.4</v>
      </c>
      <c r="AA1149">
        <f>datos[[#This Row],[mindfulness_minutes_per_day]]/60</f>
        <v>0.20666666666666667</v>
      </c>
    </row>
    <row r="1150" spans="1:27" hidden="1" x14ac:dyDescent="0.25">
      <c r="A1150" t="s">
        <v>1179</v>
      </c>
      <c r="B1150">
        <v>23</v>
      </c>
      <c r="C1150" t="s">
        <v>29</v>
      </c>
      <c r="D1150">
        <v>5.7</v>
      </c>
      <c r="E1150">
        <v>5.3</v>
      </c>
      <c r="F1150">
        <v>2.1</v>
      </c>
      <c r="G1150">
        <v>1</v>
      </c>
      <c r="H1150">
        <v>0.5</v>
      </c>
      <c r="I1150">
        <v>0</v>
      </c>
      <c r="J1150">
        <v>2</v>
      </c>
      <c r="K1150">
        <v>0.6</v>
      </c>
      <c r="L1150">
        <v>0.4</v>
      </c>
      <c r="M1150">
        <v>4.3</v>
      </c>
      <c r="N1150">
        <v>1</v>
      </c>
      <c r="O1150">
        <v>10</v>
      </c>
      <c r="P1150">
        <v>6</v>
      </c>
      <c r="Q1150">
        <v>5.0999999999999996</v>
      </c>
      <c r="R1150">
        <f>datos[[#This Row],[physical_activity_hours_per_week]]/7</f>
        <v>0.72857142857142854</v>
      </c>
      <c r="S1150" t="s">
        <v>34</v>
      </c>
      <c r="T1150">
        <v>53</v>
      </c>
      <c r="U1150" t="s">
        <v>2057</v>
      </c>
      <c r="V1150" t="s">
        <v>2057</v>
      </c>
      <c r="W1150">
        <v>183.1</v>
      </c>
      <c r="X1150">
        <v>18</v>
      </c>
      <c r="Y1150">
        <v>14</v>
      </c>
      <c r="Z1150">
        <v>10.6</v>
      </c>
      <c r="AA1150">
        <f>datos[[#This Row],[mindfulness_minutes_per_day]]/60</f>
        <v>0.17666666666666667</v>
      </c>
    </row>
    <row r="1151" spans="1:27" hidden="1" x14ac:dyDescent="0.25">
      <c r="A1151" t="s">
        <v>1180</v>
      </c>
      <c r="B1151">
        <v>53</v>
      </c>
      <c r="C1151" t="s">
        <v>26</v>
      </c>
      <c r="D1151">
        <v>3.5</v>
      </c>
      <c r="E1151">
        <v>0</v>
      </c>
      <c r="F1151">
        <v>1.9</v>
      </c>
      <c r="G1151">
        <v>0.6</v>
      </c>
      <c r="H1151">
        <v>0</v>
      </c>
      <c r="I1151">
        <v>1.8</v>
      </c>
      <c r="J1151">
        <v>0.5</v>
      </c>
      <c r="K1151">
        <v>5.3</v>
      </c>
      <c r="L1151">
        <v>1.5</v>
      </c>
      <c r="M1151">
        <v>6.8</v>
      </c>
      <c r="N1151">
        <v>5</v>
      </c>
      <c r="O1151">
        <v>3</v>
      </c>
      <c r="P1151">
        <v>4</v>
      </c>
      <c r="Q1151">
        <v>3.1</v>
      </c>
      <c r="R1151">
        <f>datos[[#This Row],[physical_activity_hours_per_week]]/7</f>
        <v>0.44285714285714289</v>
      </c>
      <c r="S1151" t="s">
        <v>27</v>
      </c>
      <c r="T1151">
        <v>32</v>
      </c>
      <c r="U1151" t="s">
        <v>2057</v>
      </c>
      <c r="V1151" t="s">
        <v>2057</v>
      </c>
      <c r="W1151">
        <v>84.3</v>
      </c>
      <c r="X1151">
        <v>6</v>
      </c>
      <c r="Y1151">
        <v>15</v>
      </c>
      <c r="Z1151">
        <v>5.7</v>
      </c>
      <c r="AA1151">
        <f>datos[[#This Row],[mindfulness_minutes_per_day]]/60</f>
        <v>9.5000000000000001E-2</v>
      </c>
    </row>
    <row r="1152" spans="1:27" hidden="1" x14ac:dyDescent="0.25">
      <c r="A1152" t="s">
        <v>1181</v>
      </c>
      <c r="B1152">
        <v>49</v>
      </c>
      <c r="C1152" t="s">
        <v>32</v>
      </c>
      <c r="D1152">
        <v>4.7</v>
      </c>
      <c r="E1152">
        <v>3.2</v>
      </c>
      <c r="F1152">
        <v>1.5</v>
      </c>
      <c r="G1152">
        <v>1.2</v>
      </c>
      <c r="H1152">
        <v>2.2999999999999998</v>
      </c>
      <c r="I1152">
        <v>1.2</v>
      </c>
      <c r="J1152">
        <v>1.9</v>
      </c>
      <c r="K1152">
        <v>3.8</v>
      </c>
      <c r="L1152">
        <v>2.1</v>
      </c>
      <c r="M1152">
        <v>5.8</v>
      </c>
      <c r="N1152">
        <v>8</v>
      </c>
      <c r="O1152">
        <v>10</v>
      </c>
      <c r="P1152">
        <v>1</v>
      </c>
      <c r="Q1152">
        <v>0.9</v>
      </c>
      <c r="R1152">
        <f>datos[[#This Row],[physical_activity_hours_per_week]]/7</f>
        <v>0.12857142857142859</v>
      </c>
      <c r="S1152" t="s">
        <v>34</v>
      </c>
      <c r="T1152">
        <v>42</v>
      </c>
      <c r="U1152" t="s">
        <v>2066</v>
      </c>
      <c r="V1152" t="s">
        <v>2066</v>
      </c>
      <c r="W1152">
        <v>235</v>
      </c>
      <c r="X1152">
        <v>12</v>
      </c>
      <c r="Y1152">
        <v>11</v>
      </c>
      <c r="Z1152">
        <v>15.3</v>
      </c>
      <c r="AA1152">
        <f>datos[[#This Row],[mindfulness_minutes_per_day]]/60</f>
        <v>0.255</v>
      </c>
    </row>
    <row r="1153" spans="1:27" hidden="1" x14ac:dyDescent="0.25">
      <c r="A1153" t="s">
        <v>1182</v>
      </c>
      <c r="B1153">
        <v>26</v>
      </c>
      <c r="C1153" t="s">
        <v>29</v>
      </c>
      <c r="D1153">
        <v>5.7</v>
      </c>
      <c r="E1153">
        <v>4.7</v>
      </c>
      <c r="F1153">
        <v>2.1</v>
      </c>
      <c r="G1153">
        <v>0.8</v>
      </c>
      <c r="H1153">
        <v>1.7</v>
      </c>
      <c r="I1153">
        <v>0.4</v>
      </c>
      <c r="J1153">
        <v>2.2000000000000002</v>
      </c>
      <c r="K1153">
        <v>3.1</v>
      </c>
      <c r="L1153">
        <v>1.7</v>
      </c>
      <c r="M1153">
        <v>7.2</v>
      </c>
      <c r="N1153">
        <v>4</v>
      </c>
      <c r="O1153">
        <v>10</v>
      </c>
      <c r="P1153">
        <v>2</v>
      </c>
      <c r="Q1153">
        <v>3.4</v>
      </c>
      <c r="R1153">
        <f>datos[[#This Row],[physical_activity_hours_per_week]]/7</f>
        <v>0.48571428571428571</v>
      </c>
      <c r="S1153" t="s">
        <v>34</v>
      </c>
      <c r="T1153">
        <v>76</v>
      </c>
      <c r="U1153" t="s">
        <v>2066</v>
      </c>
      <c r="V1153" t="s">
        <v>2057</v>
      </c>
      <c r="W1153">
        <v>112.4</v>
      </c>
      <c r="X1153">
        <v>0</v>
      </c>
      <c r="Y1153">
        <v>6</v>
      </c>
      <c r="Z1153">
        <v>8.4</v>
      </c>
      <c r="AA1153">
        <f>datos[[#This Row],[mindfulness_minutes_per_day]]/60</f>
        <v>0.14000000000000001</v>
      </c>
    </row>
    <row r="1154" spans="1:27" hidden="1" x14ac:dyDescent="0.25">
      <c r="A1154" t="s">
        <v>1183</v>
      </c>
      <c r="B1154">
        <v>42</v>
      </c>
      <c r="C1154" t="s">
        <v>26</v>
      </c>
      <c r="D1154">
        <v>4.8</v>
      </c>
      <c r="E1154">
        <v>0.2</v>
      </c>
      <c r="F1154">
        <v>3.8</v>
      </c>
      <c r="G1154">
        <v>1.7</v>
      </c>
      <c r="H1154">
        <v>0.8</v>
      </c>
      <c r="I1154">
        <v>2.5</v>
      </c>
      <c r="J1154">
        <v>1.4</v>
      </c>
      <c r="K1154">
        <v>1.8</v>
      </c>
      <c r="L1154">
        <v>2.5</v>
      </c>
      <c r="M1154">
        <v>6.5</v>
      </c>
      <c r="N1154">
        <v>9</v>
      </c>
      <c r="O1154">
        <v>1</v>
      </c>
      <c r="P1154">
        <v>10</v>
      </c>
      <c r="Q1154">
        <v>1.3</v>
      </c>
      <c r="R1154">
        <f>datos[[#This Row],[physical_activity_hours_per_week]]/7</f>
        <v>0.18571428571428572</v>
      </c>
      <c r="S1154" t="s">
        <v>34</v>
      </c>
      <c r="T1154">
        <v>20</v>
      </c>
      <c r="U1154" t="s">
        <v>2066</v>
      </c>
      <c r="V1154" t="s">
        <v>2057</v>
      </c>
      <c r="W1154">
        <v>52.1</v>
      </c>
      <c r="X1154">
        <v>6</v>
      </c>
      <c r="Y1154">
        <v>12</v>
      </c>
      <c r="Z1154">
        <v>12.4</v>
      </c>
      <c r="AA1154">
        <f>datos[[#This Row],[mindfulness_minutes_per_day]]/60</f>
        <v>0.20666666666666667</v>
      </c>
    </row>
    <row r="1155" spans="1:27" hidden="1" x14ac:dyDescent="0.25">
      <c r="A1155" t="s">
        <v>1184</v>
      </c>
      <c r="B1155">
        <v>47</v>
      </c>
      <c r="C1155" t="s">
        <v>29</v>
      </c>
      <c r="D1155">
        <v>1.2</v>
      </c>
      <c r="E1155">
        <v>4.3</v>
      </c>
      <c r="F1155">
        <v>1.9</v>
      </c>
      <c r="G1155">
        <v>0.8</v>
      </c>
      <c r="H1155">
        <v>1.3</v>
      </c>
      <c r="I1155">
        <v>3.3</v>
      </c>
      <c r="J1155">
        <v>3.1</v>
      </c>
      <c r="K1155">
        <v>2.1</v>
      </c>
      <c r="L1155">
        <v>1.1000000000000001</v>
      </c>
      <c r="M1155">
        <v>6.3</v>
      </c>
      <c r="N1155">
        <v>6</v>
      </c>
      <c r="O1155">
        <v>2</v>
      </c>
      <c r="P1155">
        <v>10</v>
      </c>
      <c r="Q1155">
        <v>0</v>
      </c>
      <c r="R1155">
        <f>datos[[#This Row],[physical_activity_hours_per_week]]/7</f>
        <v>0</v>
      </c>
      <c r="S1155" t="s">
        <v>30</v>
      </c>
      <c r="T1155">
        <v>23</v>
      </c>
      <c r="U1155" t="s">
        <v>2066</v>
      </c>
      <c r="V1155" t="s">
        <v>2066</v>
      </c>
      <c r="W1155">
        <v>146.4</v>
      </c>
      <c r="X1155">
        <v>4</v>
      </c>
      <c r="Y1155">
        <v>0</v>
      </c>
      <c r="Z1155">
        <v>16.7</v>
      </c>
      <c r="AA1155">
        <f>datos[[#This Row],[mindfulness_minutes_per_day]]/60</f>
        <v>0.27833333333333332</v>
      </c>
    </row>
    <row r="1156" spans="1:27" hidden="1" x14ac:dyDescent="0.25">
      <c r="A1156" t="s">
        <v>1185</v>
      </c>
      <c r="B1156">
        <v>33</v>
      </c>
      <c r="C1156" t="s">
        <v>29</v>
      </c>
      <c r="D1156">
        <v>8.1999999999999993</v>
      </c>
      <c r="E1156">
        <v>1.9</v>
      </c>
      <c r="F1156">
        <v>1.2</v>
      </c>
      <c r="G1156">
        <v>1</v>
      </c>
      <c r="H1156">
        <v>0.4</v>
      </c>
      <c r="I1156">
        <v>1</v>
      </c>
      <c r="J1156">
        <v>2.6</v>
      </c>
      <c r="K1156">
        <v>0.7</v>
      </c>
      <c r="L1156">
        <v>1.9</v>
      </c>
      <c r="M1156">
        <v>6.3</v>
      </c>
      <c r="N1156">
        <v>6</v>
      </c>
      <c r="O1156">
        <v>6</v>
      </c>
      <c r="P1156">
        <v>6</v>
      </c>
      <c r="Q1156">
        <v>3.4</v>
      </c>
      <c r="R1156">
        <f>datos[[#This Row],[physical_activity_hours_per_week]]/7</f>
        <v>0.48571428571428571</v>
      </c>
      <c r="S1156" t="s">
        <v>34</v>
      </c>
      <c r="T1156">
        <v>49</v>
      </c>
      <c r="U1156" t="s">
        <v>2057</v>
      </c>
      <c r="V1156" t="s">
        <v>2057</v>
      </c>
      <c r="W1156">
        <v>129.4</v>
      </c>
      <c r="X1156">
        <v>17</v>
      </c>
      <c r="Y1156">
        <v>18</v>
      </c>
      <c r="Z1156">
        <v>15.4</v>
      </c>
      <c r="AA1156">
        <f>datos[[#This Row],[mindfulness_minutes_per_day]]/60</f>
        <v>0.25666666666666665</v>
      </c>
    </row>
    <row r="1157" spans="1:27" hidden="1" x14ac:dyDescent="0.25">
      <c r="A1157" t="s">
        <v>1186</v>
      </c>
      <c r="B1157">
        <v>49</v>
      </c>
      <c r="C1157" t="s">
        <v>29</v>
      </c>
      <c r="D1157">
        <v>5.7</v>
      </c>
      <c r="E1157">
        <v>3.2</v>
      </c>
      <c r="F1157">
        <v>1.6</v>
      </c>
      <c r="G1157">
        <v>1.3</v>
      </c>
      <c r="H1157">
        <v>1</v>
      </c>
      <c r="I1157">
        <v>1.6</v>
      </c>
      <c r="J1157">
        <v>1.7</v>
      </c>
      <c r="K1157">
        <v>2.1</v>
      </c>
      <c r="L1157">
        <v>2.2999999999999998</v>
      </c>
      <c r="M1157">
        <v>6.1</v>
      </c>
      <c r="N1157">
        <v>5</v>
      </c>
      <c r="O1157">
        <v>10</v>
      </c>
      <c r="P1157">
        <v>8</v>
      </c>
      <c r="Q1157">
        <v>4</v>
      </c>
      <c r="R1157">
        <f>datos[[#This Row],[physical_activity_hours_per_week]]/7</f>
        <v>0.5714285714285714</v>
      </c>
      <c r="S1157" t="s">
        <v>27</v>
      </c>
      <c r="T1157">
        <v>50</v>
      </c>
      <c r="U1157" t="s">
        <v>2066</v>
      </c>
      <c r="V1157" t="s">
        <v>2057</v>
      </c>
      <c r="W1157">
        <v>104.1</v>
      </c>
      <c r="X1157">
        <v>7</v>
      </c>
      <c r="Y1157">
        <v>12</v>
      </c>
      <c r="Z1157">
        <v>19.899999999999999</v>
      </c>
      <c r="AA1157">
        <f>datos[[#This Row],[mindfulness_minutes_per_day]]/60</f>
        <v>0.33166666666666667</v>
      </c>
    </row>
    <row r="1158" spans="1:27" hidden="1" x14ac:dyDescent="0.25">
      <c r="A1158" t="s">
        <v>1187</v>
      </c>
      <c r="B1158">
        <v>17</v>
      </c>
      <c r="C1158" t="s">
        <v>26</v>
      </c>
      <c r="D1158">
        <v>1.5</v>
      </c>
      <c r="E1158">
        <v>1.8</v>
      </c>
      <c r="F1158">
        <v>2.8</v>
      </c>
      <c r="G1158">
        <v>1.5</v>
      </c>
      <c r="H1158">
        <v>1.3</v>
      </c>
      <c r="I1158">
        <v>1.7</v>
      </c>
      <c r="J1158">
        <v>2.2000000000000002</v>
      </c>
      <c r="K1158">
        <v>2.7</v>
      </c>
      <c r="L1158">
        <v>0</v>
      </c>
      <c r="M1158">
        <v>4.9000000000000004</v>
      </c>
      <c r="N1158">
        <v>10</v>
      </c>
      <c r="O1158">
        <v>2</v>
      </c>
      <c r="P1158">
        <v>3</v>
      </c>
      <c r="Q1158">
        <v>3.7</v>
      </c>
      <c r="R1158">
        <f>datos[[#This Row],[physical_activity_hours_per_week]]/7</f>
        <v>0.52857142857142858</v>
      </c>
      <c r="S1158" t="s">
        <v>27</v>
      </c>
      <c r="T1158">
        <v>66</v>
      </c>
      <c r="U1158" t="s">
        <v>2066</v>
      </c>
      <c r="V1158" t="s">
        <v>2057</v>
      </c>
      <c r="W1158">
        <v>217.3</v>
      </c>
      <c r="X1158">
        <v>14</v>
      </c>
      <c r="Y1158">
        <v>0</v>
      </c>
      <c r="Z1158">
        <v>14.3</v>
      </c>
      <c r="AA1158">
        <f>datos[[#This Row],[mindfulness_minutes_per_day]]/60</f>
        <v>0.23833333333333334</v>
      </c>
    </row>
    <row r="1159" spans="1:27" hidden="1" x14ac:dyDescent="0.25">
      <c r="A1159" t="s">
        <v>1188</v>
      </c>
      <c r="B1159">
        <v>31</v>
      </c>
      <c r="C1159" t="s">
        <v>26</v>
      </c>
      <c r="D1159">
        <v>10.3</v>
      </c>
      <c r="E1159">
        <v>4.4000000000000004</v>
      </c>
      <c r="F1159">
        <v>1.3</v>
      </c>
      <c r="G1159">
        <v>1.7</v>
      </c>
      <c r="H1159">
        <v>1.6</v>
      </c>
      <c r="I1159">
        <v>1.2</v>
      </c>
      <c r="J1159">
        <v>1.5</v>
      </c>
      <c r="K1159">
        <v>2.5</v>
      </c>
      <c r="L1159">
        <v>0.8</v>
      </c>
      <c r="M1159">
        <v>7.6</v>
      </c>
      <c r="N1159">
        <v>5</v>
      </c>
      <c r="O1159">
        <v>2</v>
      </c>
      <c r="P1159">
        <v>7</v>
      </c>
      <c r="Q1159">
        <v>4</v>
      </c>
      <c r="R1159">
        <f>datos[[#This Row],[physical_activity_hours_per_week]]/7</f>
        <v>0.5714285714285714</v>
      </c>
      <c r="S1159" t="s">
        <v>27</v>
      </c>
      <c r="T1159">
        <v>35</v>
      </c>
      <c r="U1159" t="s">
        <v>2066</v>
      </c>
      <c r="V1159" t="s">
        <v>2057</v>
      </c>
      <c r="W1159">
        <v>187.7</v>
      </c>
      <c r="X1159">
        <v>17</v>
      </c>
      <c r="Y1159">
        <v>1</v>
      </c>
      <c r="Z1159">
        <v>2.4</v>
      </c>
      <c r="AA1159">
        <f>datos[[#This Row],[mindfulness_minutes_per_day]]/60</f>
        <v>0.04</v>
      </c>
    </row>
    <row r="1160" spans="1:27" hidden="1" x14ac:dyDescent="0.25">
      <c r="A1160" t="s">
        <v>1189</v>
      </c>
      <c r="B1160">
        <v>26</v>
      </c>
      <c r="C1160" t="s">
        <v>29</v>
      </c>
      <c r="D1160">
        <v>8.5</v>
      </c>
      <c r="E1160">
        <v>2.6</v>
      </c>
      <c r="F1160">
        <v>2</v>
      </c>
      <c r="G1160">
        <v>0.9</v>
      </c>
      <c r="H1160">
        <v>1.9</v>
      </c>
      <c r="I1160">
        <v>1.5</v>
      </c>
      <c r="J1160">
        <v>1.7</v>
      </c>
      <c r="K1160">
        <v>4.8</v>
      </c>
      <c r="L1160">
        <v>1.6</v>
      </c>
      <c r="M1160">
        <v>5.7</v>
      </c>
      <c r="N1160">
        <v>7</v>
      </c>
      <c r="O1160">
        <v>4</v>
      </c>
      <c r="P1160">
        <v>9</v>
      </c>
      <c r="Q1160">
        <v>5.2</v>
      </c>
      <c r="R1160">
        <f>datos[[#This Row],[physical_activity_hours_per_week]]/7</f>
        <v>0.74285714285714288</v>
      </c>
      <c r="S1160" t="s">
        <v>27</v>
      </c>
      <c r="T1160">
        <v>62</v>
      </c>
      <c r="U1160" t="s">
        <v>2057</v>
      </c>
      <c r="V1160" t="s">
        <v>2057</v>
      </c>
      <c r="W1160">
        <v>173.1</v>
      </c>
      <c r="X1160">
        <v>5</v>
      </c>
      <c r="Y1160">
        <v>0</v>
      </c>
      <c r="Z1160">
        <v>0</v>
      </c>
      <c r="AA1160">
        <f>datos[[#This Row],[mindfulness_minutes_per_day]]/60</f>
        <v>0</v>
      </c>
    </row>
    <row r="1161" spans="1:27" hidden="1" x14ac:dyDescent="0.25">
      <c r="A1161" t="s">
        <v>1190</v>
      </c>
      <c r="B1161">
        <v>38</v>
      </c>
      <c r="C1161" t="s">
        <v>26</v>
      </c>
      <c r="D1161">
        <v>5.3</v>
      </c>
      <c r="E1161">
        <v>4.3</v>
      </c>
      <c r="F1161">
        <v>2.5</v>
      </c>
      <c r="G1161">
        <v>0.8</v>
      </c>
      <c r="H1161">
        <v>0</v>
      </c>
      <c r="I1161">
        <v>1.2</v>
      </c>
      <c r="J1161">
        <v>1.8</v>
      </c>
      <c r="K1161">
        <v>3.4</v>
      </c>
      <c r="L1161">
        <v>2.1</v>
      </c>
      <c r="M1161">
        <v>5.9</v>
      </c>
      <c r="N1161">
        <v>8</v>
      </c>
      <c r="O1161">
        <v>3</v>
      </c>
      <c r="P1161">
        <v>4</v>
      </c>
      <c r="Q1161">
        <v>1.1000000000000001</v>
      </c>
      <c r="R1161">
        <f>datos[[#This Row],[physical_activity_hours_per_week]]/7</f>
        <v>0.15714285714285717</v>
      </c>
      <c r="S1161" t="s">
        <v>30</v>
      </c>
      <c r="T1161">
        <v>22</v>
      </c>
      <c r="U1161" t="s">
        <v>2066</v>
      </c>
      <c r="V1161" t="s">
        <v>2057</v>
      </c>
      <c r="W1161">
        <v>102.2</v>
      </c>
      <c r="X1161">
        <v>4</v>
      </c>
      <c r="Y1161">
        <v>11</v>
      </c>
      <c r="Z1161">
        <v>11.7</v>
      </c>
      <c r="AA1161">
        <f>datos[[#This Row],[mindfulness_minutes_per_day]]/60</f>
        <v>0.19499999999999998</v>
      </c>
    </row>
    <row r="1162" spans="1:27" hidden="1" x14ac:dyDescent="0.25">
      <c r="A1162" t="s">
        <v>1191</v>
      </c>
      <c r="B1162">
        <v>16</v>
      </c>
      <c r="C1162" t="s">
        <v>26</v>
      </c>
      <c r="D1162">
        <v>4.3</v>
      </c>
      <c r="E1162">
        <v>3.7</v>
      </c>
      <c r="F1162">
        <v>1.4</v>
      </c>
      <c r="G1162">
        <v>0</v>
      </c>
      <c r="H1162">
        <v>1.9</v>
      </c>
      <c r="I1162">
        <v>2.1</v>
      </c>
      <c r="J1162">
        <v>0</v>
      </c>
      <c r="K1162">
        <v>3.8</v>
      </c>
      <c r="L1162">
        <v>1.4</v>
      </c>
      <c r="M1162">
        <v>6.6</v>
      </c>
      <c r="N1162">
        <v>7</v>
      </c>
      <c r="O1162">
        <v>8</v>
      </c>
      <c r="P1162">
        <v>7</v>
      </c>
      <c r="Q1162">
        <v>2.2000000000000002</v>
      </c>
      <c r="R1162">
        <f>datos[[#This Row],[physical_activity_hours_per_week]]/7</f>
        <v>0.31428571428571433</v>
      </c>
      <c r="S1162" t="s">
        <v>27</v>
      </c>
      <c r="T1162">
        <v>31</v>
      </c>
      <c r="U1162" t="s">
        <v>2057</v>
      </c>
      <c r="V1162" t="s">
        <v>2066</v>
      </c>
      <c r="W1162">
        <v>123.5</v>
      </c>
      <c r="X1162">
        <v>10</v>
      </c>
      <c r="Y1162">
        <v>9</v>
      </c>
      <c r="Z1162">
        <v>11.8</v>
      </c>
      <c r="AA1162">
        <f>datos[[#This Row],[mindfulness_minutes_per_day]]/60</f>
        <v>0.19666666666666668</v>
      </c>
    </row>
    <row r="1163" spans="1:27" hidden="1" x14ac:dyDescent="0.25">
      <c r="A1163" t="s">
        <v>1192</v>
      </c>
      <c r="B1163">
        <v>37</v>
      </c>
      <c r="C1163" t="s">
        <v>26</v>
      </c>
      <c r="D1163">
        <v>6.8</v>
      </c>
      <c r="E1163">
        <v>1.8</v>
      </c>
      <c r="F1163">
        <v>0.2</v>
      </c>
      <c r="G1163">
        <v>2</v>
      </c>
      <c r="H1163">
        <v>0</v>
      </c>
      <c r="I1163">
        <v>1.3</v>
      </c>
      <c r="J1163">
        <v>2</v>
      </c>
      <c r="K1163">
        <v>3.2</v>
      </c>
      <c r="L1163">
        <v>2.6</v>
      </c>
      <c r="M1163">
        <v>5.2</v>
      </c>
      <c r="N1163">
        <v>1</v>
      </c>
      <c r="O1163">
        <v>8</v>
      </c>
      <c r="P1163">
        <v>7</v>
      </c>
      <c r="Q1163">
        <v>0.4</v>
      </c>
      <c r="R1163">
        <f>datos[[#This Row],[physical_activity_hours_per_week]]/7</f>
        <v>5.7142857142857148E-2</v>
      </c>
      <c r="S1163" t="s">
        <v>27</v>
      </c>
      <c r="T1163">
        <v>31</v>
      </c>
      <c r="U1163" t="s">
        <v>2066</v>
      </c>
      <c r="V1163" t="s">
        <v>2057</v>
      </c>
      <c r="W1163">
        <v>119.4</v>
      </c>
      <c r="X1163">
        <v>7</v>
      </c>
      <c r="Y1163">
        <v>1</v>
      </c>
      <c r="Z1163">
        <v>25.4</v>
      </c>
      <c r="AA1163">
        <f>datos[[#This Row],[mindfulness_minutes_per_day]]/60</f>
        <v>0.42333333333333328</v>
      </c>
    </row>
    <row r="1164" spans="1:27" hidden="1" x14ac:dyDescent="0.25">
      <c r="A1164" t="s">
        <v>1193</v>
      </c>
      <c r="B1164">
        <v>57</v>
      </c>
      <c r="C1164" t="s">
        <v>26</v>
      </c>
      <c r="D1164">
        <v>6.4</v>
      </c>
      <c r="E1164">
        <v>3.8</v>
      </c>
      <c r="F1164">
        <v>0.9</v>
      </c>
      <c r="G1164">
        <v>1.2</v>
      </c>
      <c r="H1164">
        <v>1.9</v>
      </c>
      <c r="I1164">
        <v>2.5</v>
      </c>
      <c r="J1164">
        <v>2.4</v>
      </c>
      <c r="K1164">
        <v>2.7</v>
      </c>
      <c r="L1164">
        <v>0.7</v>
      </c>
      <c r="M1164">
        <v>5.9</v>
      </c>
      <c r="N1164">
        <v>1</v>
      </c>
      <c r="O1164">
        <v>6</v>
      </c>
      <c r="P1164">
        <v>10</v>
      </c>
      <c r="Q1164">
        <v>3.9</v>
      </c>
      <c r="R1164">
        <f>datos[[#This Row],[physical_activity_hours_per_week]]/7</f>
        <v>0.55714285714285716</v>
      </c>
      <c r="S1164" t="s">
        <v>30</v>
      </c>
      <c r="T1164">
        <v>30</v>
      </c>
      <c r="U1164" t="s">
        <v>2066</v>
      </c>
      <c r="V1164" t="s">
        <v>2066</v>
      </c>
      <c r="W1164">
        <v>58.7</v>
      </c>
      <c r="X1164">
        <v>8</v>
      </c>
      <c r="Y1164">
        <v>0</v>
      </c>
      <c r="Z1164">
        <v>9.1</v>
      </c>
      <c r="AA1164">
        <f>datos[[#This Row],[mindfulness_minutes_per_day]]/60</f>
        <v>0.15166666666666667</v>
      </c>
    </row>
    <row r="1165" spans="1:27" hidden="1" x14ac:dyDescent="0.25">
      <c r="A1165" t="s">
        <v>1194</v>
      </c>
      <c r="B1165">
        <v>54</v>
      </c>
      <c r="C1165" t="s">
        <v>26</v>
      </c>
      <c r="D1165">
        <v>7.1</v>
      </c>
      <c r="E1165">
        <v>2</v>
      </c>
      <c r="F1165">
        <v>1.1000000000000001</v>
      </c>
      <c r="G1165">
        <v>1.4</v>
      </c>
      <c r="H1165">
        <v>1.3</v>
      </c>
      <c r="I1165">
        <v>1.3</v>
      </c>
      <c r="J1165">
        <v>5</v>
      </c>
      <c r="K1165">
        <v>3.1</v>
      </c>
      <c r="L1165">
        <v>0</v>
      </c>
      <c r="M1165">
        <v>8.8000000000000007</v>
      </c>
      <c r="N1165">
        <v>10</v>
      </c>
      <c r="O1165">
        <v>4</v>
      </c>
      <c r="P1165">
        <v>9</v>
      </c>
      <c r="Q1165">
        <v>5.5</v>
      </c>
      <c r="R1165">
        <f>datos[[#This Row],[physical_activity_hours_per_week]]/7</f>
        <v>0.7857142857142857</v>
      </c>
      <c r="S1165" t="s">
        <v>34</v>
      </c>
      <c r="T1165">
        <v>35</v>
      </c>
      <c r="U1165" t="s">
        <v>2057</v>
      </c>
      <c r="V1165" t="s">
        <v>2057</v>
      </c>
      <c r="W1165">
        <v>163.6</v>
      </c>
      <c r="X1165">
        <v>12</v>
      </c>
      <c r="Y1165">
        <v>4</v>
      </c>
      <c r="Z1165">
        <v>13</v>
      </c>
      <c r="AA1165">
        <f>datos[[#This Row],[mindfulness_minutes_per_day]]/60</f>
        <v>0.21666666666666667</v>
      </c>
    </row>
    <row r="1166" spans="1:27" hidden="1" x14ac:dyDescent="0.25">
      <c r="A1166" t="s">
        <v>1195</v>
      </c>
      <c r="B1166">
        <v>37</v>
      </c>
      <c r="C1166" t="s">
        <v>29</v>
      </c>
      <c r="D1166">
        <v>4.3</v>
      </c>
      <c r="E1166">
        <v>3.1</v>
      </c>
      <c r="F1166">
        <v>1.8</v>
      </c>
      <c r="G1166">
        <v>1.3</v>
      </c>
      <c r="H1166">
        <v>2.6</v>
      </c>
      <c r="I1166">
        <v>2.8</v>
      </c>
      <c r="J1166">
        <v>2.5</v>
      </c>
      <c r="K1166">
        <v>0</v>
      </c>
      <c r="L1166">
        <v>2</v>
      </c>
      <c r="M1166">
        <v>6.9</v>
      </c>
      <c r="N1166">
        <v>6</v>
      </c>
      <c r="O1166">
        <v>7</v>
      </c>
      <c r="P1166">
        <v>3</v>
      </c>
      <c r="Q1166">
        <v>1.9</v>
      </c>
      <c r="R1166">
        <f>datos[[#This Row],[physical_activity_hours_per_week]]/7</f>
        <v>0.27142857142857141</v>
      </c>
      <c r="S1166" t="s">
        <v>30</v>
      </c>
      <c r="T1166">
        <v>48</v>
      </c>
      <c r="U1166" t="s">
        <v>2066</v>
      </c>
      <c r="V1166" t="s">
        <v>2057</v>
      </c>
      <c r="W1166">
        <v>167.2</v>
      </c>
      <c r="X1166">
        <v>2</v>
      </c>
      <c r="Y1166">
        <v>1</v>
      </c>
      <c r="Z1166">
        <v>16.2</v>
      </c>
      <c r="AA1166">
        <f>datos[[#This Row],[mindfulness_minutes_per_day]]/60</f>
        <v>0.26999999999999996</v>
      </c>
    </row>
    <row r="1167" spans="1:27" hidden="1" x14ac:dyDescent="0.25">
      <c r="A1167" t="s">
        <v>1196</v>
      </c>
      <c r="B1167">
        <v>30</v>
      </c>
      <c r="C1167" t="s">
        <v>29</v>
      </c>
      <c r="D1167">
        <v>8.1999999999999993</v>
      </c>
      <c r="E1167">
        <v>2.5</v>
      </c>
      <c r="F1167">
        <v>2</v>
      </c>
      <c r="G1167">
        <v>1</v>
      </c>
      <c r="H1167">
        <v>0.8</v>
      </c>
      <c r="I1167">
        <v>1.3</v>
      </c>
      <c r="J1167">
        <v>1.2</v>
      </c>
      <c r="K1167">
        <v>2.2000000000000002</v>
      </c>
      <c r="L1167">
        <v>1.1000000000000001</v>
      </c>
      <c r="M1167">
        <v>5.5</v>
      </c>
      <c r="N1167">
        <v>3</v>
      </c>
      <c r="O1167">
        <v>9</v>
      </c>
      <c r="P1167">
        <v>1</v>
      </c>
      <c r="Q1167">
        <v>4.4000000000000004</v>
      </c>
      <c r="R1167">
        <f>datos[[#This Row],[physical_activity_hours_per_week]]/7</f>
        <v>0.62857142857142867</v>
      </c>
      <c r="S1167" t="s">
        <v>34</v>
      </c>
      <c r="T1167">
        <v>72</v>
      </c>
      <c r="U1167" t="s">
        <v>2066</v>
      </c>
      <c r="V1167" t="s">
        <v>2057</v>
      </c>
      <c r="W1167">
        <v>156.1</v>
      </c>
      <c r="X1167">
        <v>2</v>
      </c>
      <c r="Y1167">
        <v>3</v>
      </c>
      <c r="Z1167">
        <v>14.1</v>
      </c>
      <c r="AA1167">
        <f>datos[[#This Row],[mindfulness_minutes_per_day]]/60</f>
        <v>0.23499999999999999</v>
      </c>
    </row>
    <row r="1168" spans="1:27" hidden="1" x14ac:dyDescent="0.25">
      <c r="A1168" t="s">
        <v>1197</v>
      </c>
      <c r="B1168">
        <v>52</v>
      </c>
      <c r="C1168" t="s">
        <v>32</v>
      </c>
      <c r="D1168">
        <v>5.0999999999999996</v>
      </c>
      <c r="E1168">
        <v>4.3</v>
      </c>
      <c r="F1168">
        <v>2.8</v>
      </c>
      <c r="G1168">
        <v>1.2</v>
      </c>
      <c r="H1168">
        <v>2.2999999999999998</v>
      </c>
      <c r="I1168">
        <v>2.7</v>
      </c>
      <c r="J1168">
        <v>0</v>
      </c>
      <c r="K1168">
        <v>0.7</v>
      </c>
      <c r="L1168">
        <v>0.4</v>
      </c>
      <c r="M1168">
        <v>4</v>
      </c>
      <c r="N1168">
        <v>9</v>
      </c>
      <c r="O1168">
        <v>2</v>
      </c>
      <c r="P1168">
        <v>8</v>
      </c>
      <c r="Q1168">
        <v>1.5</v>
      </c>
      <c r="R1168">
        <f>datos[[#This Row],[physical_activity_hours_per_week]]/7</f>
        <v>0.21428571428571427</v>
      </c>
      <c r="S1168" t="s">
        <v>30</v>
      </c>
      <c r="T1168">
        <v>40</v>
      </c>
      <c r="U1168" t="s">
        <v>2057</v>
      </c>
      <c r="V1168" t="s">
        <v>2057</v>
      </c>
      <c r="W1168">
        <v>161.4</v>
      </c>
      <c r="X1168">
        <v>6</v>
      </c>
      <c r="Y1168">
        <v>13</v>
      </c>
      <c r="Z1168">
        <v>16.8</v>
      </c>
      <c r="AA1168">
        <f>datos[[#This Row],[mindfulness_minutes_per_day]]/60</f>
        <v>0.28000000000000003</v>
      </c>
    </row>
    <row r="1169" spans="1:27" hidden="1" x14ac:dyDescent="0.25">
      <c r="A1169" t="s">
        <v>1198</v>
      </c>
      <c r="B1169">
        <v>20</v>
      </c>
      <c r="C1169" t="s">
        <v>29</v>
      </c>
      <c r="D1169">
        <v>7.4</v>
      </c>
      <c r="E1169">
        <v>3.8</v>
      </c>
      <c r="F1169">
        <v>0.8</v>
      </c>
      <c r="G1169">
        <v>0.7</v>
      </c>
      <c r="H1169">
        <v>0.3</v>
      </c>
      <c r="I1169">
        <v>1</v>
      </c>
      <c r="J1169">
        <v>0.7</v>
      </c>
      <c r="K1169">
        <v>1</v>
      </c>
      <c r="L1169">
        <v>2.9</v>
      </c>
      <c r="M1169">
        <v>7.7</v>
      </c>
      <c r="N1169">
        <v>7</v>
      </c>
      <c r="O1169">
        <v>6</v>
      </c>
      <c r="P1169">
        <v>4</v>
      </c>
      <c r="Q1169">
        <v>4.3</v>
      </c>
      <c r="R1169">
        <f>datos[[#This Row],[physical_activity_hours_per_week]]/7</f>
        <v>0.61428571428571421</v>
      </c>
      <c r="S1169" t="s">
        <v>34</v>
      </c>
      <c r="T1169">
        <v>64</v>
      </c>
      <c r="U1169" t="s">
        <v>2057</v>
      </c>
      <c r="V1169" t="s">
        <v>2066</v>
      </c>
      <c r="W1169">
        <v>93.4</v>
      </c>
      <c r="X1169">
        <v>2</v>
      </c>
      <c r="Y1169">
        <v>8</v>
      </c>
      <c r="Z1169">
        <v>3.5</v>
      </c>
      <c r="AA1169">
        <f>datos[[#This Row],[mindfulness_minutes_per_day]]/60</f>
        <v>5.8333333333333334E-2</v>
      </c>
    </row>
    <row r="1170" spans="1:27" hidden="1" x14ac:dyDescent="0.25">
      <c r="A1170" t="s">
        <v>1199</v>
      </c>
      <c r="B1170">
        <v>51</v>
      </c>
      <c r="C1170" t="s">
        <v>32</v>
      </c>
      <c r="D1170">
        <v>4.4000000000000004</v>
      </c>
      <c r="E1170">
        <v>3</v>
      </c>
      <c r="F1170">
        <v>2.7</v>
      </c>
      <c r="G1170">
        <v>0.8</v>
      </c>
      <c r="H1170">
        <v>1.6</v>
      </c>
      <c r="I1170">
        <v>3.1</v>
      </c>
      <c r="J1170">
        <v>1.4</v>
      </c>
      <c r="K1170">
        <v>4.0999999999999996</v>
      </c>
      <c r="L1170">
        <v>1.9</v>
      </c>
      <c r="M1170">
        <v>5.3</v>
      </c>
      <c r="N1170">
        <v>2</v>
      </c>
      <c r="O1170">
        <v>7</v>
      </c>
      <c r="P1170">
        <v>2</v>
      </c>
      <c r="Q1170">
        <v>0</v>
      </c>
      <c r="R1170">
        <f>datos[[#This Row],[physical_activity_hours_per_week]]/7</f>
        <v>0</v>
      </c>
      <c r="S1170" t="s">
        <v>27</v>
      </c>
      <c r="T1170">
        <v>63</v>
      </c>
      <c r="U1170" t="s">
        <v>2057</v>
      </c>
      <c r="V1170" t="s">
        <v>2057</v>
      </c>
      <c r="W1170">
        <v>105.3</v>
      </c>
      <c r="X1170">
        <v>10</v>
      </c>
      <c r="Y1170">
        <v>5</v>
      </c>
      <c r="Z1170">
        <v>2.2000000000000002</v>
      </c>
      <c r="AA1170">
        <f>datos[[#This Row],[mindfulness_minutes_per_day]]/60</f>
        <v>3.6666666666666667E-2</v>
      </c>
    </row>
    <row r="1171" spans="1:27" hidden="1" x14ac:dyDescent="0.25">
      <c r="A1171" t="s">
        <v>1200</v>
      </c>
      <c r="B1171">
        <v>52</v>
      </c>
      <c r="C1171" t="s">
        <v>26</v>
      </c>
      <c r="D1171">
        <v>11.3</v>
      </c>
      <c r="E1171">
        <v>2</v>
      </c>
      <c r="F1171">
        <v>1.6</v>
      </c>
      <c r="G1171">
        <v>0.5</v>
      </c>
      <c r="H1171">
        <v>0</v>
      </c>
      <c r="I1171">
        <v>0</v>
      </c>
      <c r="J1171">
        <v>1.4</v>
      </c>
      <c r="K1171">
        <v>1.1000000000000001</v>
      </c>
      <c r="L1171">
        <v>1.9</v>
      </c>
      <c r="M1171">
        <v>5.8</v>
      </c>
      <c r="N1171">
        <v>3</v>
      </c>
      <c r="O1171">
        <v>1</v>
      </c>
      <c r="P1171">
        <v>5</v>
      </c>
      <c r="Q1171">
        <v>6</v>
      </c>
      <c r="R1171">
        <f>datos[[#This Row],[physical_activity_hours_per_week]]/7</f>
        <v>0.8571428571428571</v>
      </c>
      <c r="S1171" t="s">
        <v>34</v>
      </c>
      <c r="T1171">
        <v>61</v>
      </c>
      <c r="U1171" t="s">
        <v>2057</v>
      </c>
      <c r="V1171" t="s">
        <v>2066</v>
      </c>
      <c r="W1171">
        <v>134.19999999999999</v>
      </c>
      <c r="X1171">
        <v>13</v>
      </c>
      <c r="Y1171">
        <v>11</v>
      </c>
      <c r="Z1171">
        <v>7.8</v>
      </c>
      <c r="AA1171">
        <f>datos[[#This Row],[mindfulness_minutes_per_day]]/60</f>
        <v>0.13</v>
      </c>
    </row>
    <row r="1172" spans="1:27" hidden="1" x14ac:dyDescent="0.25">
      <c r="A1172" t="s">
        <v>1201</v>
      </c>
      <c r="B1172">
        <v>26</v>
      </c>
      <c r="C1172" t="s">
        <v>29</v>
      </c>
      <c r="D1172">
        <v>7.4</v>
      </c>
      <c r="E1172">
        <v>1.1000000000000001</v>
      </c>
      <c r="F1172">
        <v>0.2</v>
      </c>
      <c r="G1172">
        <v>1.8</v>
      </c>
      <c r="H1172">
        <v>2.4</v>
      </c>
      <c r="I1172">
        <v>2</v>
      </c>
      <c r="J1172">
        <v>1.7</v>
      </c>
      <c r="K1172">
        <v>0.8</v>
      </c>
      <c r="L1172">
        <v>2.8</v>
      </c>
      <c r="M1172">
        <v>6</v>
      </c>
      <c r="N1172">
        <v>8</v>
      </c>
      <c r="O1172">
        <v>6</v>
      </c>
      <c r="P1172">
        <v>4</v>
      </c>
      <c r="Q1172">
        <v>0.8</v>
      </c>
      <c r="R1172">
        <f>datos[[#This Row],[physical_activity_hours_per_week]]/7</f>
        <v>0.1142857142857143</v>
      </c>
      <c r="S1172" t="s">
        <v>27</v>
      </c>
      <c r="T1172">
        <v>77</v>
      </c>
      <c r="U1172" t="s">
        <v>2066</v>
      </c>
      <c r="V1172" t="s">
        <v>2066</v>
      </c>
      <c r="W1172">
        <v>219.2</v>
      </c>
      <c r="X1172">
        <v>20</v>
      </c>
      <c r="Y1172">
        <v>11</v>
      </c>
      <c r="Z1172">
        <v>0</v>
      </c>
      <c r="AA1172">
        <f>datos[[#This Row],[mindfulness_minutes_per_day]]/60</f>
        <v>0</v>
      </c>
    </row>
    <row r="1173" spans="1:27" hidden="1" x14ac:dyDescent="0.25">
      <c r="A1173" t="s">
        <v>1202</v>
      </c>
      <c r="B1173">
        <v>44</v>
      </c>
      <c r="C1173" t="s">
        <v>29</v>
      </c>
      <c r="D1173">
        <v>11.8</v>
      </c>
      <c r="E1173">
        <v>3.2</v>
      </c>
      <c r="F1173">
        <v>2</v>
      </c>
      <c r="G1173">
        <v>1.3</v>
      </c>
      <c r="H1173">
        <v>3.2</v>
      </c>
      <c r="I1173">
        <v>1.3</v>
      </c>
      <c r="J1173">
        <v>1.5</v>
      </c>
      <c r="K1173">
        <v>3</v>
      </c>
      <c r="L1173">
        <v>0.8</v>
      </c>
      <c r="M1173">
        <v>5.4</v>
      </c>
      <c r="N1173">
        <v>1</v>
      </c>
      <c r="O1173">
        <v>8</v>
      </c>
      <c r="P1173">
        <v>1</v>
      </c>
      <c r="Q1173">
        <v>3.3</v>
      </c>
      <c r="R1173">
        <f>datos[[#This Row],[physical_activity_hours_per_week]]/7</f>
        <v>0.47142857142857142</v>
      </c>
      <c r="S1173" t="s">
        <v>34</v>
      </c>
      <c r="T1173">
        <v>62</v>
      </c>
      <c r="U1173" t="s">
        <v>2066</v>
      </c>
      <c r="V1173" t="s">
        <v>2057</v>
      </c>
      <c r="W1173">
        <v>208.1</v>
      </c>
      <c r="X1173">
        <v>9</v>
      </c>
      <c r="Y1173">
        <v>8</v>
      </c>
      <c r="Z1173">
        <v>9.6999999999999993</v>
      </c>
      <c r="AA1173">
        <f>datos[[#This Row],[mindfulness_minutes_per_day]]/60</f>
        <v>0.16166666666666665</v>
      </c>
    </row>
    <row r="1174" spans="1:27" hidden="1" x14ac:dyDescent="0.25">
      <c r="A1174" t="s">
        <v>1203</v>
      </c>
      <c r="B1174">
        <v>63</v>
      </c>
      <c r="C1174" t="s">
        <v>29</v>
      </c>
      <c r="D1174">
        <v>7.7</v>
      </c>
      <c r="E1174">
        <v>2.1</v>
      </c>
      <c r="F1174">
        <v>3.3</v>
      </c>
      <c r="G1174">
        <v>2</v>
      </c>
      <c r="H1174">
        <v>0.8</v>
      </c>
      <c r="I1174">
        <v>1.9</v>
      </c>
      <c r="J1174">
        <v>1.7</v>
      </c>
      <c r="K1174">
        <v>2.4</v>
      </c>
      <c r="L1174">
        <v>2.6</v>
      </c>
      <c r="M1174">
        <v>6.4</v>
      </c>
      <c r="N1174">
        <v>5</v>
      </c>
      <c r="O1174">
        <v>7</v>
      </c>
      <c r="P1174">
        <v>7</v>
      </c>
      <c r="Q1174">
        <v>5.8</v>
      </c>
      <c r="R1174">
        <f>datos[[#This Row],[physical_activity_hours_per_week]]/7</f>
        <v>0.82857142857142851</v>
      </c>
      <c r="S1174" t="s">
        <v>30</v>
      </c>
      <c r="T1174">
        <v>69</v>
      </c>
      <c r="U1174" t="s">
        <v>2066</v>
      </c>
      <c r="V1174" t="s">
        <v>2057</v>
      </c>
      <c r="W1174">
        <v>175.8</v>
      </c>
      <c r="X1174">
        <v>19</v>
      </c>
      <c r="Y1174">
        <v>14</v>
      </c>
      <c r="Z1174">
        <v>4.7</v>
      </c>
      <c r="AA1174">
        <f>datos[[#This Row],[mindfulness_minutes_per_day]]/60</f>
        <v>7.8333333333333338E-2</v>
      </c>
    </row>
    <row r="1175" spans="1:27" hidden="1" x14ac:dyDescent="0.25">
      <c r="A1175" t="s">
        <v>1204</v>
      </c>
      <c r="B1175">
        <v>50</v>
      </c>
      <c r="C1175" t="s">
        <v>32</v>
      </c>
      <c r="D1175">
        <v>4.9000000000000004</v>
      </c>
      <c r="E1175">
        <v>0.2</v>
      </c>
      <c r="F1175">
        <v>2.9</v>
      </c>
      <c r="G1175">
        <v>2.1</v>
      </c>
      <c r="H1175">
        <v>1.6</v>
      </c>
      <c r="I1175">
        <v>0.6</v>
      </c>
      <c r="J1175">
        <v>1.5</v>
      </c>
      <c r="K1175">
        <v>3.1</v>
      </c>
      <c r="L1175">
        <v>1.6</v>
      </c>
      <c r="M1175">
        <v>5.8</v>
      </c>
      <c r="N1175">
        <v>10</v>
      </c>
      <c r="O1175">
        <v>2</v>
      </c>
      <c r="P1175">
        <v>4</v>
      </c>
      <c r="Q1175">
        <v>0.7</v>
      </c>
      <c r="R1175">
        <f>datos[[#This Row],[physical_activity_hours_per_week]]/7</f>
        <v>9.9999999999999992E-2</v>
      </c>
      <c r="S1175" t="s">
        <v>30</v>
      </c>
      <c r="T1175">
        <v>24</v>
      </c>
      <c r="U1175" t="s">
        <v>2057</v>
      </c>
      <c r="V1175" t="s">
        <v>2066</v>
      </c>
      <c r="W1175">
        <v>250.7</v>
      </c>
      <c r="X1175">
        <v>8</v>
      </c>
      <c r="Y1175">
        <v>9</v>
      </c>
      <c r="Z1175">
        <v>12.6</v>
      </c>
      <c r="AA1175">
        <f>datos[[#This Row],[mindfulness_minutes_per_day]]/60</f>
        <v>0.21</v>
      </c>
    </row>
    <row r="1176" spans="1:27" hidden="1" x14ac:dyDescent="0.25">
      <c r="A1176" t="s">
        <v>1205</v>
      </c>
      <c r="B1176">
        <v>45</v>
      </c>
      <c r="C1176" t="s">
        <v>29</v>
      </c>
      <c r="D1176">
        <v>7.7</v>
      </c>
      <c r="E1176">
        <v>1</v>
      </c>
      <c r="F1176">
        <v>1.9</v>
      </c>
      <c r="G1176">
        <v>0.3</v>
      </c>
      <c r="H1176">
        <v>1.9</v>
      </c>
      <c r="I1176">
        <v>1.8</v>
      </c>
      <c r="J1176">
        <v>2</v>
      </c>
      <c r="K1176">
        <v>4.8</v>
      </c>
      <c r="L1176">
        <v>0.6</v>
      </c>
      <c r="M1176">
        <v>7.2</v>
      </c>
      <c r="N1176">
        <v>1</v>
      </c>
      <c r="O1176">
        <v>2</v>
      </c>
      <c r="P1176">
        <v>8</v>
      </c>
      <c r="Q1176">
        <v>6.5</v>
      </c>
      <c r="R1176">
        <f>datos[[#This Row],[physical_activity_hours_per_week]]/7</f>
        <v>0.9285714285714286</v>
      </c>
      <c r="S1176" t="s">
        <v>30</v>
      </c>
      <c r="T1176">
        <v>71</v>
      </c>
      <c r="U1176" t="s">
        <v>2057</v>
      </c>
      <c r="V1176" t="s">
        <v>2066</v>
      </c>
      <c r="W1176">
        <v>175.5</v>
      </c>
      <c r="X1176">
        <v>11</v>
      </c>
      <c r="Y1176">
        <v>1</v>
      </c>
      <c r="Z1176">
        <v>7.9</v>
      </c>
      <c r="AA1176">
        <f>datos[[#This Row],[mindfulness_minutes_per_day]]/60</f>
        <v>0.13166666666666668</v>
      </c>
    </row>
    <row r="1177" spans="1:27" hidden="1" x14ac:dyDescent="0.25">
      <c r="A1177" t="s">
        <v>1206</v>
      </c>
      <c r="B1177">
        <v>35</v>
      </c>
      <c r="C1177" t="s">
        <v>29</v>
      </c>
      <c r="D1177">
        <v>7.8</v>
      </c>
      <c r="E1177">
        <v>5.4</v>
      </c>
      <c r="F1177">
        <v>3.1</v>
      </c>
      <c r="G1177">
        <v>1.5</v>
      </c>
      <c r="H1177">
        <v>0</v>
      </c>
      <c r="I1177">
        <v>0.7</v>
      </c>
      <c r="J1177">
        <v>0.9</v>
      </c>
      <c r="K1177">
        <v>3.2</v>
      </c>
      <c r="L1177">
        <v>1.2</v>
      </c>
      <c r="M1177">
        <v>6.7</v>
      </c>
      <c r="N1177">
        <v>9</v>
      </c>
      <c r="O1177">
        <v>4</v>
      </c>
      <c r="P1177">
        <v>9</v>
      </c>
      <c r="Q1177">
        <v>7.2</v>
      </c>
      <c r="R1177">
        <f>datos[[#This Row],[physical_activity_hours_per_week]]/7</f>
        <v>1.0285714285714287</v>
      </c>
      <c r="S1177" t="s">
        <v>34</v>
      </c>
      <c r="T1177">
        <v>32</v>
      </c>
      <c r="U1177" t="s">
        <v>2066</v>
      </c>
      <c r="V1177" t="s">
        <v>2066</v>
      </c>
      <c r="W1177">
        <v>181.8</v>
      </c>
      <c r="X1177">
        <v>7</v>
      </c>
      <c r="Y1177">
        <v>17</v>
      </c>
      <c r="Z1177">
        <v>1.9</v>
      </c>
      <c r="AA1177">
        <f>datos[[#This Row],[mindfulness_minutes_per_day]]/60</f>
        <v>3.1666666666666662E-2</v>
      </c>
    </row>
    <row r="1178" spans="1:27" hidden="1" x14ac:dyDescent="0.25">
      <c r="A1178" t="s">
        <v>1207</v>
      </c>
      <c r="B1178">
        <v>27</v>
      </c>
      <c r="C1178" t="s">
        <v>29</v>
      </c>
      <c r="D1178">
        <v>6.7</v>
      </c>
      <c r="E1178">
        <v>2</v>
      </c>
      <c r="F1178">
        <v>2.2000000000000002</v>
      </c>
      <c r="G1178">
        <v>0.3</v>
      </c>
      <c r="H1178">
        <v>0.8</v>
      </c>
      <c r="I1178">
        <v>1.7</v>
      </c>
      <c r="J1178">
        <v>0.5</v>
      </c>
      <c r="K1178">
        <v>0.5</v>
      </c>
      <c r="L1178">
        <v>1.4</v>
      </c>
      <c r="M1178">
        <v>8.1999999999999993</v>
      </c>
      <c r="N1178">
        <v>7</v>
      </c>
      <c r="O1178">
        <v>5</v>
      </c>
      <c r="P1178">
        <v>8</v>
      </c>
      <c r="Q1178">
        <v>4.4000000000000004</v>
      </c>
      <c r="R1178">
        <f>datos[[#This Row],[physical_activity_hours_per_week]]/7</f>
        <v>0.62857142857142867</v>
      </c>
      <c r="S1178" t="s">
        <v>34</v>
      </c>
      <c r="T1178">
        <v>36</v>
      </c>
      <c r="U1178" t="s">
        <v>2066</v>
      </c>
      <c r="V1178" t="s">
        <v>2057</v>
      </c>
      <c r="W1178">
        <v>224</v>
      </c>
      <c r="X1178">
        <v>11</v>
      </c>
      <c r="Y1178">
        <v>6</v>
      </c>
      <c r="Z1178">
        <v>20.5</v>
      </c>
      <c r="AA1178">
        <f>datos[[#This Row],[mindfulness_minutes_per_day]]/60</f>
        <v>0.34166666666666667</v>
      </c>
    </row>
    <row r="1179" spans="1:27" hidden="1" x14ac:dyDescent="0.25">
      <c r="A1179" t="s">
        <v>1208</v>
      </c>
      <c r="B1179">
        <v>45</v>
      </c>
      <c r="C1179" t="s">
        <v>29</v>
      </c>
      <c r="D1179">
        <v>7.3</v>
      </c>
      <c r="E1179">
        <v>4.5999999999999996</v>
      </c>
      <c r="F1179">
        <v>3</v>
      </c>
      <c r="G1179">
        <v>1.1000000000000001</v>
      </c>
      <c r="H1179">
        <v>0.7</v>
      </c>
      <c r="I1179">
        <v>1.6</v>
      </c>
      <c r="J1179">
        <v>1.7</v>
      </c>
      <c r="K1179">
        <v>3.7</v>
      </c>
      <c r="L1179">
        <v>2.2999999999999998</v>
      </c>
      <c r="M1179">
        <v>8.1999999999999993</v>
      </c>
      <c r="N1179">
        <v>5</v>
      </c>
      <c r="O1179">
        <v>5</v>
      </c>
      <c r="P1179">
        <v>1</v>
      </c>
      <c r="Q1179">
        <v>3</v>
      </c>
      <c r="R1179">
        <f>datos[[#This Row],[physical_activity_hours_per_week]]/7</f>
        <v>0.42857142857142855</v>
      </c>
      <c r="S1179" t="s">
        <v>27</v>
      </c>
      <c r="T1179">
        <v>31</v>
      </c>
      <c r="U1179" t="s">
        <v>2066</v>
      </c>
      <c r="V1179" t="s">
        <v>2057</v>
      </c>
      <c r="W1179">
        <v>184.8</v>
      </c>
      <c r="X1179">
        <v>8</v>
      </c>
      <c r="Y1179">
        <v>8</v>
      </c>
      <c r="Z1179">
        <v>10.7</v>
      </c>
      <c r="AA1179">
        <f>datos[[#This Row],[mindfulness_minutes_per_day]]/60</f>
        <v>0.17833333333333332</v>
      </c>
    </row>
    <row r="1180" spans="1:27" hidden="1" x14ac:dyDescent="0.25">
      <c r="A1180" t="s">
        <v>1209</v>
      </c>
      <c r="B1180">
        <v>37</v>
      </c>
      <c r="C1180" t="s">
        <v>26</v>
      </c>
      <c r="D1180">
        <v>7.5</v>
      </c>
      <c r="E1180">
        <v>2.5</v>
      </c>
      <c r="F1180">
        <v>0.3</v>
      </c>
      <c r="G1180">
        <v>1.2</v>
      </c>
      <c r="H1180">
        <v>3.9</v>
      </c>
      <c r="I1180">
        <v>2.4</v>
      </c>
      <c r="J1180">
        <v>2.5</v>
      </c>
      <c r="K1180">
        <v>2.2000000000000002</v>
      </c>
      <c r="L1180">
        <v>0</v>
      </c>
      <c r="M1180">
        <v>5.4</v>
      </c>
      <c r="N1180">
        <v>6</v>
      </c>
      <c r="O1180">
        <v>2</v>
      </c>
      <c r="P1180">
        <v>8</v>
      </c>
      <c r="Q1180">
        <v>2.6</v>
      </c>
      <c r="R1180">
        <f>datos[[#This Row],[physical_activity_hours_per_week]]/7</f>
        <v>0.37142857142857144</v>
      </c>
      <c r="S1180" t="s">
        <v>27</v>
      </c>
      <c r="T1180">
        <v>36</v>
      </c>
      <c r="U1180" t="s">
        <v>2057</v>
      </c>
      <c r="V1180" t="s">
        <v>2066</v>
      </c>
      <c r="W1180">
        <v>232.4</v>
      </c>
      <c r="X1180">
        <v>17</v>
      </c>
      <c r="Y1180">
        <v>19</v>
      </c>
      <c r="Z1180">
        <v>16.899999999999999</v>
      </c>
      <c r="AA1180">
        <f>datos[[#This Row],[mindfulness_minutes_per_day]]/60</f>
        <v>0.28166666666666662</v>
      </c>
    </row>
    <row r="1181" spans="1:27" hidden="1" x14ac:dyDescent="0.25">
      <c r="A1181" t="s">
        <v>1210</v>
      </c>
      <c r="B1181">
        <v>29</v>
      </c>
      <c r="C1181" t="s">
        <v>29</v>
      </c>
      <c r="D1181">
        <v>4</v>
      </c>
      <c r="E1181">
        <v>4.9000000000000004</v>
      </c>
      <c r="F1181">
        <v>0.8</v>
      </c>
      <c r="G1181">
        <v>0.4</v>
      </c>
      <c r="H1181">
        <v>2.5</v>
      </c>
      <c r="I1181">
        <v>2.1</v>
      </c>
      <c r="J1181">
        <v>0.7</v>
      </c>
      <c r="K1181">
        <v>2.7</v>
      </c>
      <c r="L1181">
        <v>0</v>
      </c>
      <c r="M1181">
        <v>6.1</v>
      </c>
      <c r="N1181">
        <v>3</v>
      </c>
      <c r="O1181">
        <v>7</v>
      </c>
      <c r="P1181">
        <v>5</v>
      </c>
      <c r="Q1181">
        <v>4.0999999999999996</v>
      </c>
      <c r="R1181">
        <f>datos[[#This Row],[physical_activity_hours_per_week]]/7</f>
        <v>0.58571428571428563</v>
      </c>
      <c r="S1181" t="s">
        <v>27</v>
      </c>
      <c r="T1181">
        <v>20</v>
      </c>
      <c r="U1181" t="s">
        <v>2066</v>
      </c>
      <c r="V1181" t="s">
        <v>2057</v>
      </c>
      <c r="W1181">
        <v>151.4</v>
      </c>
      <c r="X1181">
        <v>16</v>
      </c>
      <c r="Y1181">
        <v>20</v>
      </c>
      <c r="Z1181">
        <v>11.5</v>
      </c>
      <c r="AA1181">
        <f>datos[[#This Row],[mindfulness_minutes_per_day]]/60</f>
        <v>0.19166666666666668</v>
      </c>
    </row>
    <row r="1182" spans="1:27" hidden="1" x14ac:dyDescent="0.25">
      <c r="A1182" t="s">
        <v>1211</v>
      </c>
      <c r="B1182">
        <v>45</v>
      </c>
      <c r="C1182" t="s">
        <v>26</v>
      </c>
      <c r="D1182">
        <v>3.9</v>
      </c>
      <c r="E1182">
        <v>4.8</v>
      </c>
      <c r="F1182">
        <v>2.7</v>
      </c>
      <c r="G1182">
        <v>0.6</v>
      </c>
      <c r="H1182">
        <v>1.3</v>
      </c>
      <c r="I1182">
        <v>4.3</v>
      </c>
      <c r="J1182">
        <v>1.3</v>
      </c>
      <c r="K1182">
        <v>0.4</v>
      </c>
      <c r="L1182">
        <v>0.4</v>
      </c>
      <c r="M1182">
        <v>9.1</v>
      </c>
      <c r="N1182">
        <v>3</v>
      </c>
      <c r="O1182">
        <v>8</v>
      </c>
      <c r="P1182">
        <v>1</v>
      </c>
      <c r="Q1182">
        <v>4.5</v>
      </c>
      <c r="R1182">
        <f>datos[[#This Row],[physical_activity_hours_per_week]]/7</f>
        <v>0.6428571428571429</v>
      </c>
      <c r="S1182" t="s">
        <v>27</v>
      </c>
      <c r="T1182">
        <v>27</v>
      </c>
      <c r="U1182" t="s">
        <v>2057</v>
      </c>
      <c r="V1182" t="s">
        <v>2066</v>
      </c>
      <c r="W1182">
        <v>118</v>
      </c>
      <c r="X1182">
        <v>10</v>
      </c>
      <c r="Y1182">
        <v>20</v>
      </c>
      <c r="Z1182">
        <v>13.7</v>
      </c>
      <c r="AA1182">
        <f>datos[[#This Row],[mindfulness_minutes_per_day]]/60</f>
        <v>0.22833333333333333</v>
      </c>
    </row>
    <row r="1183" spans="1:27" hidden="1" x14ac:dyDescent="0.25">
      <c r="A1183" t="s">
        <v>1212</v>
      </c>
      <c r="B1183">
        <v>59</v>
      </c>
      <c r="C1183" t="s">
        <v>29</v>
      </c>
      <c r="D1183">
        <v>4.4000000000000004</v>
      </c>
      <c r="E1183">
        <v>1.8</v>
      </c>
      <c r="F1183">
        <v>3.5</v>
      </c>
      <c r="G1183">
        <v>1.2</v>
      </c>
      <c r="H1183">
        <v>2.2999999999999998</v>
      </c>
      <c r="I1183">
        <v>1.4</v>
      </c>
      <c r="J1183">
        <v>1.8</v>
      </c>
      <c r="K1183">
        <v>3.2</v>
      </c>
      <c r="L1183">
        <v>1.1000000000000001</v>
      </c>
      <c r="M1183">
        <v>5.0999999999999996</v>
      </c>
      <c r="N1183">
        <v>7</v>
      </c>
      <c r="O1183">
        <v>2</v>
      </c>
      <c r="P1183">
        <v>9</v>
      </c>
      <c r="Q1183">
        <v>0</v>
      </c>
      <c r="R1183">
        <f>datos[[#This Row],[physical_activity_hours_per_week]]/7</f>
        <v>0</v>
      </c>
      <c r="S1183" t="s">
        <v>27</v>
      </c>
      <c r="T1183">
        <v>35</v>
      </c>
      <c r="U1183" t="s">
        <v>2057</v>
      </c>
      <c r="V1183" t="s">
        <v>2057</v>
      </c>
      <c r="W1183">
        <v>145.19999999999999</v>
      </c>
      <c r="X1183">
        <v>20</v>
      </c>
      <c r="Y1183">
        <v>17</v>
      </c>
      <c r="Z1183">
        <v>0</v>
      </c>
      <c r="AA1183">
        <f>datos[[#This Row],[mindfulness_minutes_per_day]]/60</f>
        <v>0</v>
      </c>
    </row>
    <row r="1184" spans="1:27" hidden="1" x14ac:dyDescent="0.25">
      <c r="A1184" t="s">
        <v>1213</v>
      </c>
      <c r="B1184">
        <v>14</v>
      </c>
      <c r="C1184" t="s">
        <v>29</v>
      </c>
      <c r="D1184">
        <v>6.3</v>
      </c>
      <c r="E1184">
        <v>0</v>
      </c>
      <c r="F1184">
        <v>2.4</v>
      </c>
      <c r="G1184">
        <v>1.1000000000000001</v>
      </c>
      <c r="H1184">
        <v>1.7</v>
      </c>
      <c r="I1184">
        <v>1.8</v>
      </c>
      <c r="J1184">
        <v>1.8</v>
      </c>
      <c r="K1184">
        <v>0.8</v>
      </c>
      <c r="L1184">
        <v>1.9</v>
      </c>
      <c r="M1184">
        <v>7.5</v>
      </c>
      <c r="N1184">
        <v>7</v>
      </c>
      <c r="O1184">
        <v>4</v>
      </c>
      <c r="P1184">
        <v>9</v>
      </c>
      <c r="Q1184">
        <v>2.4</v>
      </c>
      <c r="R1184">
        <f>datos[[#This Row],[physical_activity_hours_per_week]]/7</f>
        <v>0.34285714285714286</v>
      </c>
      <c r="S1184" t="s">
        <v>30</v>
      </c>
      <c r="T1184">
        <v>34</v>
      </c>
      <c r="U1184" t="s">
        <v>2057</v>
      </c>
      <c r="V1184" t="s">
        <v>2066</v>
      </c>
      <c r="W1184">
        <v>161.9</v>
      </c>
      <c r="X1184">
        <v>1</v>
      </c>
      <c r="Y1184">
        <v>2</v>
      </c>
      <c r="Z1184">
        <v>20.2</v>
      </c>
      <c r="AA1184">
        <f>datos[[#This Row],[mindfulness_minutes_per_day]]/60</f>
        <v>0.33666666666666667</v>
      </c>
    </row>
    <row r="1185" spans="1:27" hidden="1" x14ac:dyDescent="0.25">
      <c r="A1185" t="s">
        <v>1214</v>
      </c>
      <c r="B1185">
        <v>26</v>
      </c>
      <c r="C1185" t="s">
        <v>26</v>
      </c>
      <c r="D1185">
        <v>5.6</v>
      </c>
      <c r="E1185">
        <v>0.1</v>
      </c>
      <c r="F1185">
        <v>1.5</v>
      </c>
      <c r="G1185">
        <v>0.5</v>
      </c>
      <c r="H1185">
        <v>2.1</v>
      </c>
      <c r="I1185">
        <v>5.8</v>
      </c>
      <c r="J1185">
        <v>2.9</v>
      </c>
      <c r="K1185">
        <v>3.2</v>
      </c>
      <c r="L1185">
        <v>0.7</v>
      </c>
      <c r="M1185">
        <v>7.2</v>
      </c>
      <c r="N1185">
        <v>7</v>
      </c>
      <c r="O1185">
        <v>3</v>
      </c>
      <c r="P1185">
        <v>7</v>
      </c>
      <c r="Q1185">
        <v>1.8</v>
      </c>
      <c r="R1185">
        <f>datos[[#This Row],[physical_activity_hours_per_week]]/7</f>
        <v>0.25714285714285717</v>
      </c>
      <c r="S1185" t="s">
        <v>27</v>
      </c>
      <c r="T1185">
        <v>38</v>
      </c>
      <c r="U1185" t="s">
        <v>2066</v>
      </c>
      <c r="V1185" t="s">
        <v>2057</v>
      </c>
      <c r="W1185">
        <v>104.8</v>
      </c>
      <c r="X1185">
        <v>20</v>
      </c>
      <c r="Y1185">
        <v>12</v>
      </c>
      <c r="Z1185">
        <v>17</v>
      </c>
      <c r="AA1185">
        <f>datos[[#This Row],[mindfulness_minutes_per_day]]/60</f>
        <v>0.28333333333333333</v>
      </c>
    </row>
    <row r="1186" spans="1:27" hidden="1" x14ac:dyDescent="0.25">
      <c r="A1186" t="s">
        <v>1215</v>
      </c>
      <c r="B1186">
        <v>52</v>
      </c>
      <c r="C1186" t="s">
        <v>29</v>
      </c>
      <c r="D1186">
        <v>4</v>
      </c>
      <c r="E1186">
        <v>1.8</v>
      </c>
      <c r="F1186">
        <v>1.1000000000000001</v>
      </c>
      <c r="G1186">
        <v>0.7</v>
      </c>
      <c r="H1186">
        <v>0.4</v>
      </c>
      <c r="I1186">
        <v>1.7</v>
      </c>
      <c r="J1186">
        <v>3.1</v>
      </c>
      <c r="K1186">
        <v>1.6</v>
      </c>
      <c r="L1186">
        <v>1.6</v>
      </c>
      <c r="M1186">
        <v>5.5</v>
      </c>
      <c r="N1186">
        <v>2</v>
      </c>
      <c r="O1186">
        <v>4</v>
      </c>
      <c r="P1186">
        <v>7</v>
      </c>
      <c r="Q1186">
        <v>1.5</v>
      </c>
      <c r="R1186">
        <f>datos[[#This Row],[physical_activity_hours_per_week]]/7</f>
        <v>0.21428571428571427</v>
      </c>
      <c r="S1186" t="s">
        <v>30</v>
      </c>
      <c r="T1186">
        <v>44</v>
      </c>
      <c r="U1186" t="s">
        <v>2057</v>
      </c>
      <c r="V1186" t="s">
        <v>2066</v>
      </c>
      <c r="W1186">
        <v>114.4</v>
      </c>
      <c r="X1186">
        <v>18</v>
      </c>
      <c r="Y1186">
        <v>9</v>
      </c>
      <c r="Z1186">
        <v>9.8000000000000007</v>
      </c>
      <c r="AA1186">
        <f>datos[[#This Row],[mindfulness_minutes_per_day]]/60</f>
        <v>0.16333333333333336</v>
      </c>
    </row>
    <row r="1187" spans="1:27" hidden="1" x14ac:dyDescent="0.25">
      <c r="A1187" t="s">
        <v>1216</v>
      </c>
      <c r="B1187">
        <v>52</v>
      </c>
      <c r="C1187" t="s">
        <v>32</v>
      </c>
      <c r="D1187">
        <v>7.6</v>
      </c>
      <c r="E1187">
        <v>5.8</v>
      </c>
      <c r="F1187">
        <v>1.7</v>
      </c>
      <c r="G1187">
        <v>0.3</v>
      </c>
      <c r="H1187">
        <v>2.9</v>
      </c>
      <c r="I1187">
        <v>3.1</v>
      </c>
      <c r="J1187">
        <v>2.2999999999999998</v>
      </c>
      <c r="K1187">
        <v>3.4</v>
      </c>
      <c r="L1187">
        <v>2.8</v>
      </c>
      <c r="M1187">
        <v>5.5</v>
      </c>
      <c r="N1187">
        <v>2</v>
      </c>
      <c r="O1187">
        <v>5</v>
      </c>
      <c r="P1187">
        <v>1</v>
      </c>
      <c r="Q1187">
        <v>1.6</v>
      </c>
      <c r="R1187">
        <f>datos[[#This Row],[physical_activity_hours_per_week]]/7</f>
        <v>0.22857142857142859</v>
      </c>
      <c r="S1187" t="s">
        <v>27</v>
      </c>
      <c r="T1187">
        <v>50</v>
      </c>
      <c r="U1187" t="s">
        <v>2057</v>
      </c>
      <c r="V1187" t="s">
        <v>2057</v>
      </c>
      <c r="W1187">
        <v>128.9</v>
      </c>
      <c r="X1187">
        <v>13</v>
      </c>
      <c r="Y1187">
        <v>16</v>
      </c>
      <c r="Z1187">
        <v>12.3</v>
      </c>
      <c r="AA1187">
        <f>datos[[#This Row],[mindfulness_minutes_per_day]]/60</f>
        <v>0.20500000000000002</v>
      </c>
    </row>
    <row r="1188" spans="1:27" hidden="1" x14ac:dyDescent="0.25">
      <c r="A1188" t="s">
        <v>1217</v>
      </c>
      <c r="B1188">
        <v>63</v>
      </c>
      <c r="C1188" t="s">
        <v>26</v>
      </c>
      <c r="D1188">
        <v>6.6</v>
      </c>
      <c r="E1188">
        <v>2.4</v>
      </c>
      <c r="F1188">
        <v>3.2</v>
      </c>
      <c r="G1188">
        <v>0.4</v>
      </c>
      <c r="H1188">
        <v>0.7</v>
      </c>
      <c r="I1188">
        <v>2.7</v>
      </c>
      <c r="J1188">
        <v>3.5</v>
      </c>
      <c r="K1188">
        <v>0.8</v>
      </c>
      <c r="L1188">
        <v>0</v>
      </c>
      <c r="M1188">
        <v>8.6999999999999993</v>
      </c>
      <c r="N1188">
        <v>5</v>
      </c>
      <c r="O1188">
        <v>6</v>
      </c>
      <c r="P1188">
        <v>9</v>
      </c>
      <c r="Q1188">
        <v>0.4</v>
      </c>
      <c r="R1188">
        <f>datos[[#This Row],[physical_activity_hours_per_week]]/7</f>
        <v>5.7142857142857148E-2</v>
      </c>
      <c r="S1188" t="s">
        <v>30</v>
      </c>
      <c r="T1188">
        <v>61</v>
      </c>
      <c r="U1188" t="s">
        <v>2066</v>
      </c>
      <c r="V1188" t="s">
        <v>2057</v>
      </c>
      <c r="W1188">
        <v>95.1</v>
      </c>
      <c r="X1188">
        <v>2</v>
      </c>
      <c r="Y1188">
        <v>2</v>
      </c>
      <c r="Z1188">
        <v>18</v>
      </c>
      <c r="AA1188">
        <f>datos[[#This Row],[mindfulness_minutes_per_day]]/60</f>
        <v>0.3</v>
      </c>
    </row>
    <row r="1189" spans="1:27" hidden="1" x14ac:dyDescent="0.25">
      <c r="A1189" t="s">
        <v>1218</v>
      </c>
      <c r="B1189">
        <v>51</v>
      </c>
      <c r="C1189" t="s">
        <v>29</v>
      </c>
      <c r="D1189">
        <v>6.3</v>
      </c>
      <c r="E1189">
        <v>3.2</v>
      </c>
      <c r="F1189">
        <v>1.7</v>
      </c>
      <c r="G1189">
        <v>0.8</v>
      </c>
      <c r="H1189">
        <v>0.8</v>
      </c>
      <c r="I1189">
        <v>4.8</v>
      </c>
      <c r="J1189">
        <v>1.6</v>
      </c>
      <c r="K1189">
        <v>0.5</v>
      </c>
      <c r="L1189">
        <v>1.1000000000000001</v>
      </c>
      <c r="M1189">
        <v>8.6999999999999993</v>
      </c>
      <c r="N1189">
        <v>4</v>
      </c>
      <c r="O1189">
        <v>2</v>
      </c>
      <c r="P1189">
        <v>1</v>
      </c>
      <c r="Q1189">
        <v>6.1</v>
      </c>
      <c r="R1189">
        <f>datos[[#This Row],[physical_activity_hours_per_week]]/7</f>
        <v>0.87142857142857133</v>
      </c>
      <c r="S1189" t="s">
        <v>27</v>
      </c>
      <c r="T1189">
        <v>21</v>
      </c>
      <c r="U1189" t="s">
        <v>2066</v>
      </c>
      <c r="V1189" t="s">
        <v>2066</v>
      </c>
      <c r="W1189">
        <v>120.6</v>
      </c>
      <c r="X1189">
        <v>5</v>
      </c>
      <c r="Y1189">
        <v>20</v>
      </c>
      <c r="Z1189">
        <v>7</v>
      </c>
      <c r="AA1189">
        <f>datos[[#This Row],[mindfulness_minutes_per_day]]/60</f>
        <v>0.11666666666666667</v>
      </c>
    </row>
    <row r="1190" spans="1:27" hidden="1" x14ac:dyDescent="0.25">
      <c r="A1190" t="s">
        <v>1219</v>
      </c>
      <c r="B1190">
        <v>63</v>
      </c>
      <c r="C1190" t="s">
        <v>26</v>
      </c>
      <c r="D1190">
        <v>5.5</v>
      </c>
      <c r="E1190">
        <v>5</v>
      </c>
      <c r="F1190">
        <v>3</v>
      </c>
      <c r="G1190">
        <v>1.5</v>
      </c>
      <c r="H1190">
        <v>2.1</v>
      </c>
      <c r="I1190">
        <v>0.3</v>
      </c>
      <c r="J1190">
        <v>3</v>
      </c>
      <c r="K1190">
        <v>1.8</v>
      </c>
      <c r="L1190">
        <v>3.6</v>
      </c>
      <c r="M1190">
        <v>7</v>
      </c>
      <c r="N1190">
        <v>7</v>
      </c>
      <c r="O1190">
        <v>10</v>
      </c>
      <c r="P1190">
        <v>7</v>
      </c>
      <c r="Q1190">
        <v>1.8</v>
      </c>
      <c r="R1190">
        <f>datos[[#This Row],[physical_activity_hours_per_week]]/7</f>
        <v>0.25714285714285717</v>
      </c>
      <c r="S1190" t="s">
        <v>30</v>
      </c>
      <c r="T1190">
        <v>76</v>
      </c>
      <c r="U1190" t="s">
        <v>2057</v>
      </c>
      <c r="V1190" t="s">
        <v>2066</v>
      </c>
      <c r="W1190">
        <v>186.7</v>
      </c>
      <c r="X1190">
        <v>3</v>
      </c>
      <c r="Y1190">
        <v>8</v>
      </c>
      <c r="Z1190">
        <v>0</v>
      </c>
      <c r="AA1190">
        <f>datos[[#This Row],[mindfulness_minutes_per_day]]/60</f>
        <v>0</v>
      </c>
    </row>
    <row r="1191" spans="1:27" hidden="1" x14ac:dyDescent="0.25">
      <c r="A1191" t="s">
        <v>1220</v>
      </c>
      <c r="B1191">
        <v>18</v>
      </c>
      <c r="C1191" t="s">
        <v>29</v>
      </c>
      <c r="D1191">
        <v>5.2</v>
      </c>
      <c r="E1191">
        <v>3.2</v>
      </c>
      <c r="F1191">
        <v>2.7</v>
      </c>
      <c r="G1191">
        <v>1.6</v>
      </c>
      <c r="H1191">
        <v>1.8</v>
      </c>
      <c r="I1191">
        <v>0.1</v>
      </c>
      <c r="J1191">
        <v>1.3</v>
      </c>
      <c r="K1191">
        <v>2.8</v>
      </c>
      <c r="L1191">
        <v>0.5</v>
      </c>
      <c r="M1191">
        <v>4.8</v>
      </c>
      <c r="N1191">
        <v>3</v>
      </c>
      <c r="O1191">
        <v>6</v>
      </c>
      <c r="P1191">
        <v>9</v>
      </c>
      <c r="Q1191">
        <v>2.7</v>
      </c>
      <c r="R1191">
        <f>datos[[#This Row],[physical_activity_hours_per_week]]/7</f>
        <v>0.38571428571428573</v>
      </c>
      <c r="S1191" t="s">
        <v>30</v>
      </c>
      <c r="T1191">
        <v>78</v>
      </c>
      <c r="U1191" t="s">
        <v>2057</v>
      </c>
      <c r="V1191" t="s">
        <v>2066</v>
      </c>
      <c r="W1191">
        <v>189.7</v>
      </c>
      <c r="X1191">
        <v>11</v>
      </c>
      <c r="Y1191">
        <v>16</v>
      </c>
      <c r="Z1191">
        <v>7.2</v>
      </c>
      <c r="AA1191">
        <f>datos[[#This Row],[mindfulness_minutes_per_day]]/60</f>
        <v>0.12000000000000001</v>
      </c>
    </row>
    <row r="1192" spans="1:27" hidden="1" x14ac:dyDescent="0.25">
      <c r="A1192" t="s">
        <v>1221</v>
      </c>
      <c r="B1192">
        <v>18</v>
      </c>
      <c r="C1192" t="s">
        <v>29</v>
      </c>
      <c r="D1192">
        <v>4.3</v>
      </c>
      <c r="E1192">
        <v>3.1</v>
      </c>
      <c r="F1192">
        <v>3.7</v>
      </c>
      <c r="G1192">
        <v>1.9</v>
      </c>
      <c r="H1192">
        <v>1.5</v>
      </c>
      <c r="I1192">
        <v>0.7</v>
      </c>
      <c r="J1192">
        <v>2.4</v>
      </c>
      <c r="K1192">
        <v>1</v>
      </c>
      <c r="L1192">
        <v>0.4</v>
      </c>
      <c r="M1192">
        <v>8</v>
      </c>
      <c r="N1192">
        <v>5</v>
      </c>
      <c r="O1192">
        <v>9</v>
      </c>
      <c r="P1192">
        <v>9</v>
      </c>
      <c r="Q1192">
        <v>2.4</v>
      </c>
      <c r="R1192">
        <f>datos[[#This Row],[physical_activity_hours_per_week]]/7</f>
        <v>0.34285714285714286</v>
      </c>
      <c r="S1192" t="s">
        <v>27</v>
      </c>
      <c r="T1192">
        <v>44</v>
      </c>
      <c r="U1192" t="s">
        <v>2066</v>
      </c>
      <c r="V1192" t="s">
        <v>2057</v>
      </c>
      <c r="W1192">
        <v>79.900000000000006</v>
      </c>
      <c r="X1192">
        <v>1</v>
      </c>
      <c r="Y1192">
        <v>15</v>
      </c>
      <c r="Z1192">
        <v>11.2</v>
      </c>
      <c r="AA1192">
        <f>datos[[#This Row],[mindfulness_minutes_per_day]]/60</f>
        <v>0.18666666666666665</v>
      </c>
    </row>
    <row r="1193" spans="1:27" hidden="1" x14ac:dyDescent="0.25">
      <c r="A1193" t="s">
        <v>1222</v>
      </c>
      <c r="B1193">
        <v>15</v>
      </c>
      <c r="C1193" t="s">
        <v>32</v>
      </c>
      <c r="D1193">
        <v>7.9</v>
      </c>
      <c r="E1193">
        <v>3.9</v>
      </c>
      <c r="F1193">
        <v>2.2000000000000002</v>
      </c>
      <c r="G1193">
        <v>1.2</v>
      </c>
      <c r="H1193">
        <v>2.2999999999999998</v>
      </c>
      <c r="I1193">
        <v>2.2000000000000002</v>
      </c>
      <c r="J1193">
        <v>2.8</v>
      </c>
      <c r="K1193">
        <v>2.8</v>
      </c>
      <c r="L1193">
        <v>1.7</v>
      </c>
      <c r="M1193">
        <v>4.8</v>
      </c>
      <c r="N1193">
        <v>2</v>
      </c>
      <c r="O1193">
        <v>8</v>
      </c>
      <c r="P1193">
        <v>5</v>
      </c>
      <c r="Q1193">
        <v>1.9</v>
      </c>
      <c r="R1193">
        <f>datos[[#This Row],[physical_activity_hours_per_week]]/7</f>
        <v>0.27142857142857141</v>
      </c>
      <c r="S1193" t="s">
        <v>27</v>
      </c>
      <c r="T1193">
        <v>50</v>
      </c>
      <c r="U1193" t="s">
        <v>2066</v>
      </c>
      <c r="V1193" t="s">
        <v>2066</v>
      </c>
      <c r="W1193">
        <v>165.5</v>
      </c>
      <c r="X1193">
        <v>5</v>
      </c>
      <c r="Y1193">
        <v>5</v>
      </c>
      <c r="Z1193">
        <v>9.6999999999999993</v>
      </c>
      <c r="AA1193">
        <f>datos[[#This Row],[mindfulness_minutes_per_day]]/60</f>
        <v>0.16166666666666665</v>
      </c>
    </row>
    <row r="1194" spans="1:27" hidden="1" x14ac:dyDescent="0.25">
      <c r="A1194" t="s">
        <v>1223</v>
      </c>
      <c r="B1194">
        <v>19</v>
      </c>
      <c r="C1194" t="s">
        <v>26</v>
      </c>
      <c r="D1194">
        <v>4.5999999999999996</v>
      </c>
      <c r="E1194">
        <v>3.4</v>
      </c>
      <c r="F1194">
        <v>2</v>
      </c>
      <c r="G1194">
        <v>1.1000000000000001</v>
      </c>
      <c r="H1194">
        <v>0.3</v>
      </c>
      <c r="I1194">
        <v>0.8</v>
      </c>
      <c r="J1194">
        <v>2.1</v>
      </c>
      <c r="K1194">
        <v>3.6</v>
      </c>
      <c r="L1194">
        <v>0.7</v>
      </c>
      <c r="M1194">
        <v>7.4</v>
      </c>
      <c r="N1194">
        <v>1</v>
      </c>
      <c r="O1194">
        <v>1</v>
      </c>
      <c r="P1194">
        <v>6</v>
      </c>
      <c r="Q1194">
        <v>3.8</v>
      </c>
      <c r="R1194">
        <f>datos[[#This Row],[physical_activity_hours_per_week]]/7</f>
        <v>0.54285714285714282</v>
      </c>
      <c r="S1194" t="s">
        <v>27</v>
      </c>
      <c r="T1194">
        <v>23</v>
      </c>
      <c r="U1194" t="s">
        <v>2066</v>
      </c>
      <c r="V1194" t="s">
        <v>2057</v>
      </c>
      <c r="W1194">
        <v>146.5</v>
      </c>
      <c r="X1194">
        <v>4</v>
      </c>
      <c r="Y1194">
        <v>17</v>
      </c>
      <c r="Z1194">
        <v>20.5</v>
      </c>
      <c r="AA1194">
        <f>datos[[#This Row],[mindfulness_minutes_per_day]]/60</f>
        <v>0.34166666666666667</v>
      </c>
    </row>
    <row r="1195" spans="1:27" hidden="1" x14ac:dyDescent="0.25">
      <c r="A1195" t="s">
        <v>1224</v>
      </c>
      <c r="B1195">
        <v>63</v>
      </c>
      <c r="C1195" t="s">
        <v>32</v>
      </c>
      <c r="D1195">
        <v>6.4</v>
      </c>
      <c r="E1195">
        <v>2.9</v>
      </c>
      <c r="F1195">
        <v>3.1</v>
      </c>
      <c r="G1195">
        <v>1.2</v>
      </c>
      <c r="H1195">
        <v>3.3</v>
      </c>
      <c r="I1195">
        <v>0</v>
      </c>
      <c r="J1195">
        <v>0.8</v>
      </c>
      <c r="K1195">
        <v>0.8</v>
      </c>
      <c r="L1195">
        <v>2.2999999999999998</v>
      </c>
      <c r="M1195">
        <v>4.5999999999999996</v>
      </c>
      <c r="N1195">
        <v>9</v>
      </c>
      <c r="O1195">
        <v>9</v>
      </c>
      <c r="P1195">
        <v>2</v>
      </c>
      <c r="Q1195">
        <v>2.4</v>
      </c>
      <c r="R1195">
        <f>datos[[#This Row],[physical_activity_hours_per_week]]/7</f>
        <v>0.34285714285714286</v>
      </c>
      <c r="S1195" t="s">
        <v>34</v>
      </c>
      <c r="T1195">
        <v>23</v>
      </c>
      <c r="U1195" t="s">
        <v>2057</v>
      </c>
      <c r="V1195" t="s">
        <v>2057</v>
      </c>
      <c r="W1195">
        <v>202.6</v>
      </c>
      <c r="X1195">
        <v>4</v>
      </c>
      <c r="Y1195">
        <v>5</v>
      </c>
      <c r="Z1195">
        <v>2.2999999999999998</v>
      </c>
      <c r="AA1195">
        <f>datos[[#This Row],[mindfulness_minutes_per_day]]/60</f>
        <v>3.833333333333333E-2</v>
      </c>
    </row>
    <row r="1196" spans="1:27" hidden="1" x14ac:dyDescent="0.25">
      <c r="A1196" t="s">
        <v>1225</v>
      </c>
      <c r="B1196">
        <v>20</v>
      </c>
      <c r="C1196" t="s">
        <v>26</v>
      </c>
      <c r="D1196">
        <v>9.3000000000000007</v>
      </c>
      <c r="E1196">
        <v>1.9</v>
      </c>
      <c r="F1196">
        <v>1.1000000000000001</v>
      </c>
      <c r="G1196">
        <v>1.2</v>
      </c>
      <c r="H1196">
        <v>1</v>
      </c>
      <c r="I1196">
        <v>0.9</v>
      </c>
      <c r="J1196">
        <v>0</v>
      </c>
      <c r="K1196">
        <v>2.8</v>
      </c>
      <c r="L1196">
        <v>3.7</v>
      </c>
      <c r="M1196">
        <v>6.5</v>
      </c>
      <c r="N1196">
        <v>4</v>
      </c>
      <c r="O1196">
        <v>10</v>
      </c>
      <c r="P1196">
        <v>2</v>
      </c>
      <c r="Q1196">
        <v>4.2</v>
      </c>
      <c r="R1196">
        <f>datos[[#This Row],[physical_activity_hours_per_week]]/7</f>
        <v>0.6</v>
      </c>
      <c r="S1196" t="s">
        <v>30</v>
      </c>
      <c r="T1196">
        <v>71</v>
      </c>
      <c r="U1196" t="s">
        <v>2057</v>
      </c>
      <c r="V1196" t="s">
        <v>2066</v>
      </c>
      <c r="W1196">
        <v>136.5</v>
      </c>
      <c r="X1196">
        <v>7</v>
      </c>
      <c r="Y1196">
        <v>5</v>
      </c>
      <c r="Z1196">
        <v>3.3</v>
      </c>
      <c r="AA1196">
        <f>datos[[#This Row],[mindfulness_minutes_per_day]]/60</f>
        <v>5.5E-2</v>
      </c>
    </row>
    <row r="1197" spans="1:27" hidden="1" x14ac:dyDescent="0.25">
      <c r="A1197" t="s">
        <v>1226</v>
      </c>
      <c r="B1197">
        <v>54</v>
      </c>
      <c r="C1197" t="s">
        <v>26</v>
      </c>
      <c r="D1197">
        <v>5.3</v>
      </c>
      <c r="E1197">
        <v>3.1</v>
      </c>
      <c r="F1197">
        <v>1.6</v>
      </c>
      <c r="G1197">
        <v>0.2</v>
      </c>
      <c r="H1197">
        <v>1.4</v>
      </c>
      <c r="I1197">
        <v>2.4</v>
      </c>
      <c r="J1197">
        <v>2.7</v>
      </c>
      <c r="K1197">
        <v>3.2</v>
      </c>
      <c r="L1197">
        <v>1.3</v>
      </c>
      <c r="M1197">
        <v>7.6</v>
      </c>
      <c r="N1197">
        <v>8</v>
      </c>
      <c r="O1197">
        <v>2</v>
      </c>
      <c r="P1197">
        <v>10</v>
      </c>
      <c r="Q1197">
        <v>6.1</v>
      </c>
      <c r="R1197">
        <f>datos[[#This Row],[physical_activity_hours_per_week]]/7</f>
        <v>0.87142857142857133</v>
      </c>
      <c r="S1197" t="s">
        <v>30</v>
      </c>
      <c r="T1197">
        <v>31</v>
      </c>
      <c r="U1197" t="s">
        <v>2066</v>
      </c>
      <c r="V1197" t="s">
        <v>2066</v>
      </c>
      <c r="W1197">
        <v>88</v>
      </c>
      <c r="X1197">
        <v>4</v>
      </c>
      <c r="Y1197">
        <v>16</v>
      </c>
      <c r="Z1197">
        <v>1.5</v>
      </c>
      <c r="AA1197">
        <f>datos[[#This Row],[mindfulness_minutes_per_day]]/60</f>
        <v>2.5000000000000001E-2</v>
      </c>
    </row>
    <row r="1198" spans="1:27" hidden="1" x14ac:dyDescent="0.25">
      <c r="A1198" t="s">
        <v>1227</v>
      </c>
      <c r="B1198">
        <v>64</v>
      </c>
      <c r="C1198" t="s">
        <v>29</v>
      </c>
      <c r="D1198">
        <v>7.9</v>
      </c>
      <c r="E1198">
        <v>4.5999999999999996</v>
      </c>
      <c r="F1198">
        <v>0.3</v>
      </c>
      <c r="G1198">
        <v>1.9</v>
      </c>
      <c r="H1198">
        <v>3.4</v>
      </c>
      <c r="I1198">
        <v>0.9</v>
      </c>
      <c r="J1198">
        <v>1.7</v>
      </c>
      <c r="K1198">
        <v>2.2000000000000002</v>
      </c>
      <c r="L1198">
        <v>3.9</v>
      </c>
      <c r="M1198">
        <v>3.1</v>
      </c>
      <c r="N1198">
        <v>7</v>
      </c>
      <c r="O1198">
        <v>1</v>
      </c>
      <c r="P1198">
        <v>9</v>
      </c>
      <c r="Q1198">
        <v>0.8</v>
      </c>
      <c r="R1198">
        <f>datos[[#This Row],[physical_activity_hours_per_week]]/7</f>
        <v>0.1142857142857143</v>
      </c>
      <c r="S1198" t="s">
        <v>27</v>
      </c>
      <c r="T1198">
        <v>36</v>
      </c>
      <c r="U1198" t="s">
        <v>2066</v>
      </c>
      <c r="V1198" t="s">
        <v>2057</v>
      </c>
      <c r="W1198">
        <v>125.7</v>
      </c>
      <c r="X1198">
        <v>7</v>
      </c>
      <c r="Y1198">
        <v>20</v>
      </c>
      <c r="Z1198">
        <v>13.4</v>
      </c>
      <c r="AA1198">
        <f>datos[[#This Row],[mindfulness_minutes_per_day]]/60</f>
        <v>0.22333333333333333</v>
      </c>
    </row>
    <row r="1199" spans="1:27" hidden="1" x14ac:dyDescent="0.25">
      <c r="A1199" t="s">
        <v>1228</v>
      </c>
      <c r="B1199">
        <v>27</v>
      </c>
      <c r="C1199" t="s">
        <v>29</v>
      </c>
      <c r="D1199">
        <v>7.1</v>
      </c>
      <c r="E1199">
        <v>5.7</v>
      </c>
      <c r="F1199">
        <v>0.7</v>
      </c>
      <c r="G1199">
        <v>0</v>
      </c>
      <c r="H1199">
        <v>0.8</v>
      </c>
      <c r="I1199">
        <v>3.4</v>
      </c>
      <c r="J1199">
        <v>1.8</v>
      </c>
      <c r="K1199">
        <v>2.4</v>
      </c>
      <c r="L1199">
        <v>0.7</v>
      </c>
      <c r="M1199">
        <v>5.9</v>
      </c>
      <c r="N1199">
        <v>1</v>
      </c>
      <c r="O1199">
        <v>6</v>
      </c>
      <c r="P1199">
        <v>1</v>
      </c>
      <c r="Q1199">
        <v>3.6</v>
      </c>
      <c r="R1199">
        <f>datos[[#This Row],[physical_activity_hours_per_week]]/7</f>
        <v>0.51428571428571435</v>
      </c>
      <c r="S1199" t="s">
        <v>27</v>
      </c>
      <c r="T1199">
        <v>40</v>
      </c>
      <c r="U1199" t="s">
        <v>2057</v>
      </c>
      <c r="V1199" t="s">
        <v>2066</v>
      </c>
      <c r="W1199">
        <v>90.1</v>
      </c>
      <c r="X1199">
        <v>0</v>
      </c>
      <c r="Y1199">
        <v>9</v>
      </c>
      <c r="Z1199">
        <v>0</v>
      </c>
      <c r="AA1199">
        <f>datos[[#This Row],[mindfulness_minutes_per_day]]/60</f>
        <v>0</v>
      </c>
    </row>
    <row r="1200" spans="1:27" hidden="1" x14ac:dyDescent="0.25">
      <c r="A1200" t="s">
        <v>1229</v>
      </c>
      <c r="B1200">
        <v>59</v>
      </c>
      <c r="C1200" t="s">
        <v>26</v>
      </c>
      <c r="D1200">
        <v>6.6</v>
      </c>
      <c r="E1200">
        <v>3.4</v>
      </c>
      <c r="F1200">
        <v>3.9</v>
      </c>
      <c r="G1200">
        <v>1.6</v>
      </c>
      <c r="H1200">
        <v>2.5</v>
      </c>
      <c r="I1200">
        <v>0.6</v>
      </c>
      <c r="J1200">
        <v>3.8</v>
      </c>
      <c r="K1200">
        <v>0.7</v>
      </c>
      <c r="L1200">
        <v>1</v>
      </c>
      <c r="M1200">
        <v>6.7</v>
      </c>
      <c r="N1200">
        <v>10</v>
      </c>
      <c r="O1200">
        <v>1</v>
      </c>
      <c r="P1200">
        <v>10</v>
      </c>
      <c r="Q1200">
        <v>3.6</v>
      </c>
      <c r="R1200">
        <f>datos[[#This Row],[physical_activity_hours_per_week]]/7</f>
        <v>0.51428571428571435</v>
      </c>
      <c r="S1200" t="s">
        <v>27</v>
      </c>
      <c r="T1200">
        <v>48</v>
      </c>
      <c r="U1200" t="s">
        <v>2057</v>
      </c>
      <c r="V1200" t="s">
        <v>2066</v>
      </c>
      <c r="W1200">
        <v>37.200000000000003</v>
      </c>
      <c r="X1200">
        <v>19</v>
      </c>
      <c r="Y1200">
        <v>1</v>
      </c>
      <c r="Z1200">
        <v>16</v>
      </c>
      <c r="AA1200">
        <f>datos[[#This Row],[mindfulness_minutes_per_day]]/60</f>
        <v>0.26666666666666666</v>
      </c>
    </row>
    <row r="1201" spans="1:27" hidden="1" x14ac:dyDescent="0.25">
      <c r="A1201" t="s">
        <v>1230</v>
      </c>
      <c r="B1201">
        <v>41</v>
      </c>
      <c r="C1201" t="s">
        <v>29</v>
      </c>
      <c r="D1201">
        <v>6.9</v>
      </c>
      <c r="E1201">
        <v>4.0999999999999996</v>
      </c>
      <c r="F1201">
        <v>2.7</v>
      </c>
      <c r="G1201">
        <v>1</v>
      </c>
      <c r="H1201">
        <v>1.3</v>
      </c>
      <c r="I1201">
        <v>2</v>
      </c>
      <c r="J1201">
        <v>0.9</v>
      </c>
      <c r="K1201">
        <v>3.1</v>
      </c>
      <c r="L1201">
        <v>0.2</v>
      </c>
      <c r="M1201">
        <v>6.1</v>
      </c>
      <c r="N1201">
        <v>7</v>
      </c>
      <c r="O1201">
        <v>6</v>
      </c>
      <c r="P1201">
        <v>5</v>
      </c>
      <c r="Q1201">
        <v>0.6</v>
      </c>
      <c r="R1201">
        <f>datos[[#This Row],[physical_activity_hours_per_week]]/7</f>
        <v>8.5714285714285715E-2</v>
      </c>
      <c r="S1201" t="s">
        <v>27</v>
      </c>
      <c r="T1201">
        <v>41</v>
      </c>
      <c r="U1201" t="s">
        <v>2057</v>
      </c>
      <c r="V1201" t="s">
        <v>2057</v>
      </c>
      <c r="W1201">
        <v>147.30000000000001</v>
      </c>
      <c r="X1201">
        <v>8</v>
      </c>
      <c r="Y1201">
        <v>0</v>
      </c>
      <c r="Z1201">
        <v>2.5</v>
      </c>
      <c r="AA1201">
        <f>datos[[#This Row],[mindfulness_minutes_per_day]]/60</f>
        <v>4.1666666666666664E-2</v>
      </c>
    </row>
    <row r="1202" spans="1:27" hidden="1" x14ac:dyDescent="0.25">
      <c r="A1202" t="s">
        <v>1231</v>
      </c>
      <c r="B1202">
        <v>45</v>
      </c>
      <c r="C1202" t="s">
        <v>26</v>
      </c>
      <c r="D1202">
        <v>5.8</v>
      </c>
      <c r="E1202">
        <v>3.4</v>
      </c>
      <c r="F1202">
        <v>0.6</v>
      </c>
      <c r="G1202">
        <v>0.5</v>
      </c>
      <c r="H1202">
        <v>0.7</v>
      </c>
      <c r="I1202">
        <v>1.5</v>
      </c>
      <c r="J1202">
        <v>2.9</v>
      </c>
      <c r="K1202">
        <v>2.6</v>
      </c>
      <c r="L1202">
        <v>0.7</v>
      </c>
      <c r="M1202">
        <v>5.7</v>
      </c>
      <c r="N1202">
        <v>2</v>
      </c>
      <c r="O1202">
        <v>2</v>
      </c>
      <c r="P1202">
        <v>7</v>
      </c>
      <c r="Q1202">
        <v>4.3</v>
      </c>
      <c r="R1202">
        <f>datos[[#This Row],[physical_activity_hours_per_week]]/7</f>
        <v>0.61428571428571421</v>
      </c>
      <c r="S1202" t="s">
        <v>27</v>
      </c>
      <c r="T1202">
        <v>55</v>
      </c>
      <c r="U1202" t="s">
        <v>2057</v>
      </c>
      <c r="V1202" t="s">
        <v>2066</v>
      </c>
      <c r="W1202">
        <v>176</v>
      </c>
      <c r="X1202">
        <v>13</v>
      </c>
      <c r="Y1202">
        <v>10</v>
      </c>
      <c r="Z1202">
        <v>3.8</v>
      </c>
      <c r="AA1202">
        <f>datos[[#This Row],[mindfulness_minutes_per_day]]/60</f>
        <v>6.3333333333333325E-2</v>
      </c>
    </row>
    <row r="1203" spans="1:27" hidden="1" x14ac:dyDescent="0.25">
      <c r="A1203" t="s">
        <v>1232</v>
      </c>
      <c r="B1203">
        <v>64</v>
      </c>
      <c r="C1203" t="s">
        <v>26</v>
      </c>
      <c r="D1203">
        <v>6.1</v>
      </c>
      <c r="E1203">
        <v>2.9</v>
      </c>
      <c r="F1203">
        <v>3.2</v>
      </c>
      <c r="G1203">
        <v>1.3</v>
      </c>
      <c r="H1203">
        <v>1.1000000000000001</v>
      </c>
      <c r="I1203">
        <v>2.2000000000000002</v>
      </c>
      <c r="J1203">
        <v>1.1000000000000001</v>
      </c>
      <c r="K1203">
        <v>2.7</v>
      </c>
      <c r="L1203">
        <v>1</v>
      </c>
      <c r="M1203">
        <v>6.3</v>
      </c>
      <c r="N1203">
        <v>3</v>
      </c>
      <c r="O1203">
        <v>7</v>
      </c>
      <c r="P1203">
        <v>10</v>
      </c>
      <c r="Q1203">
        <v>2.5</v>
      </c>
      <c r="R1203">
        <f>datos[[#This Row],[physical_activity_hours_per_week]]/7</f>
        <v>0.35714285714285715</v>
      </c>
      <c r="S1203" t="s">
        <v>27</v>
      </c>
      <c r="T1203">
        <v>59</v>
      </c>
      <c r="U1203" t="s">
        <v>2066</v>
      </c>
      <c r="V1203" t="s">
        <v>2066</v>
      </c>
      <c r="W1203">
        <v>159.4</v>
      </c>
      <c r="X1203">
        <v>1</v>
      </c>
      <c r="Y1203">
        <v>5</v>
      </c>
      <c r="Z1203">
        <v>24.2</v>
      </c>
      <c r="AA1203">
        <f>datos[[#This Row],[mindfulness_minutes_per_day]]/60</f>
        <v>0.40333333333333332</v>
      </c>
    </row>
    <row r="1204" spans="1:27" hidden="1" x14ac:dyDescent="0.25">
      <c r="A1204" t="s">
        <v>1233</v>
      </c>
      <c r="B1204">
        <v>42</v>
      </c>
      <c r="C1204" t="s">
        <v>29</v>
      </c>
      <c r="D1204">
        <v>4.9000000000000004</v>
      </c>
      <c r="E1204">
        <v>3.8</v>
      </c>
      <c r="F1204">
        <v>1.3</v>
      </c>
      <c r="G1204">
        <v>0.9</v>
      </c>
      <c r="H1204">
        <v>2.1</v>
      </c>
      <c r="I1204">
        <v>2.2999999999999998</v>
      </c>
      <c r="J1204">
        <v>1.8</v>
      </c>
      <c r="K1204">
        <v>5.2</v>
      </c>
      <c r="L1204">
        <v>1.6</v>
      </c>
      <c r="M1204">
        <v>7.7</v>
      </c>
      <c r="N1204">
        <v>1</v>
      </c>
      <c r="O1204">
        <v>7</v>
      </c>
      <c r="P1204">
        <v>6</v>
      </c>
      <c r="Q1204">
        <v>6.2</v>
      </c>
      <c r="R1204">
        <f>datos[[#This Row],[physical_activity_hours_per_week]]/7</f>
        <v>0.88571428571428579</v>
      </c>
      <c r="S1204" t="s">
        <v>30</v>
      </c>
      <c r="T1204">
        <v>35</v>
      </c>
      <c r="U1204" t="s">
        <v>2057</v>
      </c>
      <c r="V1204" t="s">
        <v>2066</v>
      </c>
      <c r="W1204">
        <v>85.8</v>
      </c>
      <c r="X1204">
        <v>10</v>
      </c>
      <c r="Y1204">
        <v>0</v>
      </c>
      <c r="Z1204">
        <v>19.899999999999999</v>
      </c>
      <c r="AA1204">
        <f>datos[[#This Row],[mindfulness_minutes_per_day]]/60</f>
        <v>0.33166666666666667</v>
      </c>
    </row>
    <row r="1205" spans="1:27" hidden="1" x14ac:dyDescent="0.25">
      <c r="A1205" t="s">
        <v>1234</v>
      </c>
      <c r="B1205">
        <v>51</v>
      </c>
      <c r="C1205" t="s">
        <v>26</v>
      </c>
      <c r="D1205">
        <v>6.1</v>
      </c>
      <c r="E1205">
        <v>4.8</v>
      </c>
      <c r="F1205">
        <v>2.6</v>
      </c>
      <c r="G1205">
        <v>0.7</v>
      </c>
      <c r="H1205">
        <v>2.5</v>
      </c>
      <c r="I1205">
        <v>3.9</v>
      </c>
      <c r="J1205">
        <v>0.7</v>
      </c>
      <c r="K1205">
        <v>2.2000000000000002</v>
      </c>
      <c r="L1205">
        <v>0</v>
      </c>
      <c r="M1205">
        <v>8.1</v>
      </c>
      <c r="N1205">
        <v>7</v>
      </c>
      <c r="O1205">
        <v>4</v>
      </c>
      <c r="P1205">
        <v>6</v>
      </c>
      <c r="Q1205">
        <v>5</v>
      </c>
      <c r="R1205">
        <f>datos[[#This Row],[physical_activity_hours_per_week]]/7</f>
        <v>0.7142857142857143</v>
      </c>
      <c r="S1205" t="s">
        <v>27</v>
      </c>
      <c r="T1205">
        <v>34</v>
      </c>
      <c r="U1205" t="s">
        <v>2066</v>
      </c>
      <c r="V1205" t="s">
        <v>2057</v>
      </c>
      <c r="W1205">
        <v>82.4</v>
      </c>
      <c r="X1205">
        <v>3</v>
      </c>
      <c r="Y1205">
        <v>15</v>
      </c>
      <c r="Z1205">
        <v>11</v>
      </c>
      <c r="AA1205">
        <f>datos[[#This Row],[mindfulness_minutes_per_day]]/60</f>
        <v>0.18333333333333332</v>
      </c>
    </row>
    <row r="1206" spans="1:27" hidden="1" x14ac:dyDescent="0.25">
      <c r="A1206" t="s">
        <v>1235</v>
      </c>
      <c r="B1206">
        <v>39</v>
      </c>
      <c r="C1206" t="s">
        <v>26</v>
      </c>
      <c r="D1206">
        <v>4.8</v>
      </c>
      <c r="E1206">
        <v>1.7</v>
      </c>
      <c r="F1206">
        <v>2.6</v>
      </c>
      <c r="G1206">
        <v>0.3</v>
      </c>
      <c r="H1206">
        <v>1.7</v>
      </c>
      <c r="I1206">
        <v>2.8</v>
      </c>
      <c r="J1206">
        <v>1.1000000000000001</v>
      </c>
      <c r="K1206">
        <v>2.9</v>
      </c>
      <c r="L1206">
        <v>0.7</v>
      </c>
      <c r="M1206">
        <v>7.3</v>
      </c>
      <c r="N1206">
        <v>3</v>
      </c>
      <c r="O1206">
        <v>2</v>
      </c>
      <c r="P1206">
        <v>6</v>
      </c>
      <c r="Q1206">
        <v>3</v>
      </c>
      <c r="R1206">
        <f>datos[[#This Row],[physical_activity_hours_per_week]]/7</f>
        <v>0.42857142857142855</v>
      </c>
      <c r="S1206" t="s">
        <v>27</v>
      </c>
      <c r="T1206">
        <v>49</v>
      </c>
      <c r="U1206" t="s">
        <v>2057</v>
      </c>
      <c r="V1206" t="s">
        <v>2066</v>
      </c>
      <c r="W1206">
        <v>160.9</v>
      </c>
      <c r="X1206">
        <v>3</v>
      </c>
      <c r="Y1206">
        <v>8</v>
      </c>
      <c r="Z1206">
        <v>0</v>
      </c>
      <c r="AA1206">
        <f>datos[[#This Row],[mindfulness_minutes_per_day]]/60</f>
        <v>0</v>
      </c>
    </row>
    <row r="1207" spans="1:27" hidden="1" x14ac:dyDescent="0.25">
      <c r="A1207" t="s">
        <v>1236</v>
      </c>
      <c r="B1207">
        <v>48</v>
      </c>
      <c r="C1207" t="s">
        <v>29</v>
      </c>
      <c r="D1207">
        <v>8</v>
      </c>
      <c r="E1207">
        <v>0.8</v>
      </c>
      <c r="F1207">
        <v>3.7</v>
      </c>
      <c r="G1207">
        <v>0.3</v>
      </c>
      <c r="H1207">
        <v>0</v>
      </c>
      <c r="I1207">
        <v>1.5</v>
      </c>
      <c r="J1207">
        <v>2.5</v>
      </c>
      <c r="K1207">
        <v>4.2</v>
      </c>
      <c r="L1207">
        <v>0.7</v>
      </c>
      <c r="M1207">
        <v>8.4</v>
      </c>
      <c r="N1207">
        <v>6</v>
      </c>
      <c r="O1207">
        <v>7</v>
      </c>
      <c r="P1207">
        <v>8</v>
      </c>
      <c r="Q1207">
        <v>2.6</v>
      </c>
      <c r="R1207">
        <f>datos[[#This Row],[physical_activity_hours_per_week]]/7</f>
        <v>0.37142857142857144</v>
      </c>
      <c r="S1207" t="s">
        <v>30</v>
      </c>
      <c r="T1207">
        <v>65</v>
      </c>
      <c r="U1207" t="s">
        <v>2057</v>
      </c>
      <c r="V1207" t="s">
        <v>2057</v>
      </c>
      <c r="W1207">
        <v>234.9</v>
      </c>
      <c r="X1207">
        <v>16</v>
      </c>
      <c r="Y1207">
        <v>11</v>
      </c>
      <c r="Z1207">
        <v>26.1</v>
      </c>
      <c r="AA1207">
        <f>datos[[#This Row],[mindfulness_minutes_per_day]]/60</f>
        <v>0.435</v>
      </c>
    </row>
    <row r="1208" spans="1:27" hidden="1" x14ac:dyDescent="0.25">
      <c r="A1208" t="s">
        <v>1237</v>
      </c>
      <c r="B1208">
        <v>41</v>
      </c>
      <c r="C1208" t="s">
        <v>26</v>
      </c>
      <c r="D1208">
        <v>2.6</v>
      </c>
      <c r="E1208">
        <v>2.2000000000000002</v>
      </c>
      <c r="F1208">
        <v>1.5</v>
      </c>
      <c r="G1208">
        <v>0.7</v>
      </c>
      <c r="H1208">
        <v>2.1</v>
      </c>
      <c r="I1208">
        <v>2.7</v>
      </c>
      <c r="J1208">
        <v>3.6</v>
      </c>
      <c r="K1208">
        <v>2.4</v>
      </c>
      <c r="L1208">
        <v>2.1</v>
      </c>
      <c r="M1208">
        <v>5.9</v>
      </c>
      <c r="N1208">
        <v>7</v>
      </c>
      <c r="O1208">
        <v>1</v>
      </c>
      <c r="P1208">
        <v>7</v>
      </c>
      <c r="Q1208">
        <v>6.5</v>
      </c>
      <c r="R1208">
        <f>datos[[#This Row],[physical_activity_hours_per_week]]/7</f>
        <v>0.9285714285714286</v>
      </c>
      <c r="S1208" t="s">
        <v>30</v>
      </c>
      <c r="T1208">
        <v>70</v>
      </c>
      <c r="U1208" t="s">
        <v>2057</v>
      </c>
      <c r="V1208" t="s">
        <v>2066</v>
      </c>
      <c r="W1208">
        <v>214.7</v>
      </c>
      <c r="X1208">
        <v>15</v>
      </c>
      <c r="Y1208">
        <v>8</v>
      </c>
      <c r="Z1208">
        <v>8.4</v>
      </c>
      <c r="AA1208">
        <f>datos[[#This Row],[mindfulness_minutes_per_day]]/60</f>
        <v>0.14000000000000001</v>
      </c>
    </row>
    <row r="1209" spans="1:27" hidden="1" x14ac:dyDescent="0.25">
      <c r="A1209" t="s">
        <v>1238</v>
      </c>
      <c r="B1209">
        <v>50</v>
      </c>
      <c r="C1209" t="s">
        <v>26</v>
      </c>
      <c r="D1209">
        <v>7</v>
      </c>
      <c r="E1209">
        <v>3.3</v>
      </c>
      <c r="F1209">
        <v>1.3</v>
      </c>
      <c r="G1209">
        <v>0.8</v>
      </c>
      <c r="H1209">
        <v>1.4</v>
      </c>
      <c r="I1209">
        <v>2.9</v>
      </c>
      <c r="J1209">
        <v>2.5</v>
      </c>
      <c r="K1209">
        <v>1.6</v>
      </c>
      <c r="L1209">
        <v>1.3</v>
      </c>
      <c r="M1209">
        <v>7.2</v>
      </c>
      <c r="N1209">
        <v>3</v>
      </c>
      <c r="O1209">
        <v>2</v>
      </c>
      <c r="P1209">
        <v>5</v>
      </c>
      <c r="Q1209">
        <v>1.8</v>
      </c>
      <c r="R1209">
        <f>datos[[#This Row],[physical_activity_hours_per_week]]/7</f>
        <v>0.25714285714285717</v>
      </c>
      <c r="S1209" t="s">
        <v>30</v>
      </c>
      <c r="T1209">
        <v>30</v>
      </c>
      <c r="U1209" t="s">
        <v>2057</v>
      </c>
      <c r="V1209" t="s">
        <v>2066</v>
      </c>
      <c r="W1209">
        <v>135.30000000000001</v>
      </c>
      <c r="X1209">
        <v>6</v>
      </c>
      <c r="Y1209">
        <v>12</v>
      </c>
      <c r="Z1209">
        <v>12</v>
      </c>
      <c r="AA1209">
        <f>datos[[#This Row],[mindfulness_minutes_per_day]]/60</f>
        <v>0.2</v>
      </c>
    </row>
    <row r="1210" spans="1:27" hidden="1" x14ac:dyDescent="0.25">
      <c r="A1210" t="s">
        <v>1239</v>
      </c>
      <c r="B1210">
        <v>45</v>
      </c>
      <c r="C1210" t="s">
        <v>29</v>
      </c>
      <c r="D1210">
        <v>6.7</v>
      </c>
      <c r="E1210">
        <v>4.3</v>
      </c>
      <c r="F1210">
        <v>0</v>
      </c>
      <c r="G1210">
        <v>0.4</v>
      </c>
      <c r="H1210">
        <v>0.4</v>
      </c>
      <c r="I1210">
        <v>4.5</v>
      </c>
      <c r="J1210">
        <v>2.4</v>
      </c>
      <c r="K1210">
        <v>3</v>
      </c>
      <c r="L1210">
        <v>1.3</v>
      </c>
      <c r="M1210">
        <v>5.3</v>
      </c>
      <c r="N1210">
        <v>2</v>
      </c>
      <c r="O1210">
        <v>2</v>
      </c>
      <c r="P1210">
        <v>10</v>
      </c>
      <c r="Q1210">
        <v>3.5</v>
      </c>
      <c r="R1210">
        <f>datos[[#This Row],[physical_activity_hours_per_week]]/7</f>
        <v>0.5</v>
      </c>
      <c r="S1210" t="s">
        <v>27</v>
      </c>
      <c r="T1210">
        <v>76</v>
      </c>
      <c r="U1210" t="s">
        <v>2066</v>
      </c>
      <c r="V1210" t="s">
        <v>2057</v>
      </c>
      <c r="W1210">
        <v>160.6</v>
      </c>
      <c r="X1210">
        <v>11</v>
      </c>
      <c r="Y1210">
        <v>6</v>
      </c>
      <c r="Z1210">
        <v>17.3</v>
      </c>
      <c r="AA1210">
        <f>datos[[#This Row],[mindfulness_minutes_per_day]]/60</f>
        <v>0.28833333333333333</v>
      </c>
    </row>
    <row r="1211" spans="1:27" hidden="1" x14ac:dyDescent="0.25">
      <c r="A1211" t="s">
        <v>1240</v>
      </c>
      <c r="B1211">
        <v>49</v>
      </c>
      <c r="C1211" t="s">
        <v>26</v>
      </c>
      <c r="D1211">
        <v>6.5</v>
      </c>
      <c r="E1211">
        <v>1.5</v>
      </c>
      <c r="F1211">
        <v>1.9</v>
      </c>
      <c r="G1211">
        <v>1</v>
      </c>
      <c r="H1211">
        <v>1.8</v>
      </c>
      <c r="I1211">
        <v>1.8</v>
      </c>
      <c r="J1211">
        <v>5.0999999999999996</v>
      </c>
      <c r="K1211">
        <v>1.6</v>
      </c>
      <c r="L1211">
        <v>1.3</v>
      </c>
      <c r="M1211">
        <v>10</v>
      </c>
      <c r="N1211">
        <v>9</v>
      </c>
      <c r="O1211">
        <v>1</v>
      </c>
      <c r="P1211">
        <v>2</v>
      </c>
      <c r="Q1211">
        <v>2.9</v>
      </c>
      <c r="R1211">
        <f>datos[[#This Row],[physical_activity_hours_per_week]]/7</f>
        <v>0.41428571428571426</v>
      </c>
      <c r="S1211" t="s">
        <v>34</v>
      </c>
      <c r="T1211">
        <v>32</v>
      </c>
      <c r="U1211" t="s">
        <v>2066</v>
      </c>
      <c r="V1211" t="s">
        <v>2066</v>
      </c>
      <c r="W1211">
        <v>195.7</v>
      </c>
      <c r="X1211">
        <v>16</v>
      </c>
      <c r="Y1211">
        <v>0</v>
      </c>
      <c r="Z1211">
        <v>0</v>
      </c>
      <c r="AA1211">
        <f>datos[[#This Row],[mindfulness_minutes_per_day]]/60</f>
        <v>0</v>
      </c>
    </row>
    <row r="1212" spans="1:27" hidden="1" x14ac:dyDescent="0.25">
      <c r="A1212" t="s">
        <v>1241</v>
      </c>
      <c r="B1212">
        <v>39</v>
      </c>
      <c r="C1212" t="s">
        <v>32</v>
      </c>
      <c r="D1212">
        <v>8</v>
      </c>
      <c r="E1212">
        <v>0</v>
      </c>
      <c r="F1212">
        <v>2.7</v>
      </c>
      <c r="G1212">
        <v>0.5</v>
      </c>
      <c r="H1212">
        <v>2.6</v>
      </c>
      <c r="I1212">
        <v>1.9</v>
      </c>
      <c r="J1212">
        <v>2.7</v>
      </c>
      <c r="K1212">
        <v>4.0999999999999996</v>
      </c>
      <c r="L1212">
        <v>0</v>
      </c>
      <c r="M1212">
        <v>6.6</v>
      </c>
      <c r="N1212">
        <v>9</v>
      </c>
      <c r="O1212">
        <v>9</v>
      </c>
      <c r="P1212">
        <v>10</v>
      </c>
      <c r="Q1212">
        <v>5.4</v>
      </c>
      <c r="R1212">
        <f>datos[[#This Row],[physical_activity_hours_per_week]]/7</f>
        <v>0.77142857142857146</v>
      </c>
      <c r="S1212" t="s">
        <v>34</v>
      </c>
      <c r="T1212">
        <v>42</v>
      </c>
      <c r="U1212" t="s">
        <v>2066</v>
      </c>
      <c r="V1212" t="s">
        <v>2066</v>
      </c>
      <c r="W1212">
        <v>142.80000000000001</v>
      </c>
      <c r="X1212">
        <v>4</v>
      </c>
      <c r="Y1212">
        <v>2</v>
      </c>
      <c r="Z1212">
        <v>4.9000000000000004</v>
      </c>
      <c r="AA1212">
        <f>datos[[#This Row],[mindfulness_minutes_per_day]]/60</f>
        <v>8.1666666666666679E-2</v>
      </c>
    </row>
    <row r="1213" spans="1:27" hidden="1" x14ac:dyDescent="0.25">
      <c r="A1213" t="s">
        <v>1242</v>
      </c>
      <c r="B1213">
        <v>45</v>
      </c>
      <c r="C1213" t="s">
        <v>29</v>
      </c>
      <c r="D1213">
        <v>5.4</v>
      </c>
      <c r="E1213">
        <v>2.2000000000000002</v>
      </c>
      <c r="F1213">
        <v>2.9</v>
      </c>
      <c r="G1213">
        <v>1.2</v>
      </c>
      <c r="H1213">
        <v>1.5</v>
      </c>
      <c r="I1213">
        <v>3.6</v>
      </c>
      <c r="J1213">
        <v>0.9</v>
      </c>
      <c r="K1213">
        <v>3.2</v>
      </c>
      <c r="L1213">
        <v>2.8</v>
      </c>
      <c r="M1213">
        <v>7.5</v>
      </c>
      <c r="N1213">
        <v>7</v>
      </c>
      <c r="O1213">
        <v>6</v>
      </c>
      <c r="P1213">
        <v>6</v>
      </c>
      <c r="Q1213">
        <v>5.5</v>
      </c>
      <c r="R1213">
        <f>datos[[#This Row],[physical_activity_hours_per_week]]/7</f>
        <v>0.7857142857142857</v>
      </c>
      <c r="S1213" t="s">
        <v>27</v>
      </c>
      <c r="T1213">
        <v>59</v>
      </c>
      <c r="U1213" t="s">
        <v>2057</v>
      </c>
      <c r="V1213" t="s">
        <v>2066</v>
      </c>
      <c r="W1213">
        <v>82.8</v>
      </c>
      <c r="X1213">
        <v>7</v>
      </c>
      <c r="Y1213">
        <v>2</v>
      </c>
      <c r="Z1213">
        <v>9.5</v>
      </c>
      <c r="AA1213">
        <f>datos[[#This Row],[mindfulness_minutes_per_day]]/60</f>
        <v>0.15833333333333333</v>
      </c>
    </row>
    <row r="1214" spans="1:27" hidden="1" x14ac:dyDescent="0.25">
      <c r="A1214" t="s">
        <v>1243</v>
      </c>
      <c r="B1214">
        <v>16</v>
      </c>
      <c r="C1214" t="s">
        <v>26</v>
      </c>
      <c r="D1214">
        <v>6.5</v>
      </c>
      <c r="E1214">
        <v>2.7</v>
      </c>
      <c r="F1214">
        <v>3.3</v>
      </c>
      <c r="G1214">
        <v>1.6</v>
      </c>
      <c r="H1214">
        <v>2.4</v>
      </c>
      <c r="I1214">
        <v>0</v>
      </c>
      <c r="J1214">
        <v>0</v>
      </c>
      <c r="K1214">
        <v>1.4</v>
      </c>
      <c r="L1214">
        <v>0.3</v>
      </c>
      <c r="M1214">
        <v>4.4000000000000004</v>
      </c>
      <c r="N1214">
        <v>5</v>
      </c>
      <c r="O1214">
        <v>3</v>
      </c>
      <c r="P1214">
        <v>10</v>
      </c>
      <c r="Q1214">
        <v>4.0999999999999996</v>
      </c>
      <c r="R1214">
        <f>datos[[#This Row],[physical_activity_hours_per_week]]/7</f>
        <v>0.58571428571428563</v>
      </c>
      <c r="S1214" t="s">
        <v>27</v>
      </c>
      <c r="T1214">
        <v>74</v>
      </c>
      <c r="U1214" t="s">
        <v>2057</v>
      </c>
      <c r="V1214" t="s">
        <v>2057</v>
      </c>
      <c r="W1214">
        <v>9</v>
      </c>
      <c r="X1214">
        <v>19</v>
      </c>
      <c r="Y1214">
        <v>18</v>
      </c>
      <c r="Z1214">
        <v>11</v>
      </c>
      <c r="AA1214">
        <f>datos[[#This Row],[mindfulness_minutes_per_day]]/60</f>
        <v>0.18333333333333332</v>
      </c>
    </row>
    <row r="1215" spans="1:27" hidden="1" x14ac:dyDescent="0.25">
      <c r="A1215" t="s">
        <v>1244</v>
      </c>
      <c r="B1215">
        <v>34</v>
      </c>
      <c r="C1215" t="s">
        <v>29</v>
      </c>
      <c r="D1215">
        <v>2.6</v>
      </c>
      <c r="E1215">
        <v>1.3</v>
      </c>
      <c r="F1215">
        <v>2.2999999999999998</v>
      </c>
      <c r="G1215">
        <v>1.1000000000000001</v>
      </c>
      <c r="H1215">
        <v>2</v>
      </c>
      <c r="I1215">
        <v>1.8</v>
      </c>
      <c r="J1215">
        <v>2.5</v>
      </c>
      <c r="K1215">
        <v>0.9</v>
      </c>
      <c r="L1215">
        <v>2.1</v>
      </c>
      <c r="M1215">
        <v>7.4</v>
      </c>
      <c r="N1215">
        <v>4</v>
      </c>
      <c r="O1215">
        <v>6</v>
      </c>
      <c r="P1215">
        <v>5</v>
      </c>
      <c r="Q1215">
        <v>1.9</v>
      </c>
      <c r="R1215">
        <f>datos[[#This Row],[physical_activity_hours_per_week]]/7</f>
        <v>0.27142857142857141</v>
      </c>
      <c r="S1215" t="s">
        <v>34</v>
      </c>
      <c r="T1215">
        <v>60</v>
      </c>
      <c r="U1215" t="s">
        <v>2057</v>
      </c>
      <c r="V1215" t="s">
        <v>2066</v>
      </c>
      <c r="W1215">
        <v>159.1</v>
      </c>
      <c r="X1215">
        <v>4</v>
      </c>
      <c r="Y1215">
        <v>3</v>
      </c>
      <c r="Z1215">
        <v>0</v>
      </c>
      <c r="AA1215">
        <f>datos[[#This Row],[mindfulness_minutes_per_day]]/60</f>
        <v>0</v>
      </c>
    </row>
    <row r="1216" spans="1:27" hidden="1" x14ac:dyDescent="0.25">
      <c r="A1216" t="s">
        <v>1245</v>
      </c>
      <c r="B1216">
        <v>14</v>
      </c>
      <c r="C1216" t="s">
        <v>26</v>
      </c>
      <c r="D1216">
        <v>5.2</v>
      </c>
      <c r="E1216">
        <v>1.9</v>
      </c>
      <c r="F1216">
        <v>2.5</v>
      </c>
      <c r="G1216">
        <v>1</v>
      </c>
      <c r="H1216">
        <v>2</v>
      </c>
      <c r="I1216">
        <v>2.8</v>
      </c>
      <c r="J1216">
        <v>0.3</v>
      </c>
      <c r="K1216">
        <v>2.7</v>
      </c>
      <c r="L1216">
        <v>1</v>
      </c>
      <c r="M1216">
        <v>6.6</v>
      </c>
      <c r="N1216">
        <v>4</v>
      </c>
      <c r="O1216">
        <v>7</v>
      </c>
      <c r="P1216">
        <v>4</v>
      </c>
      <c r="Q1216">
        <v>2.7</v>
      </c>
      <c r="R1216">
        <f>datos[[#This Row],[physical_activity_hours_per_week]]/7</f>
        <v>0.38571428571428573</v>
      </c>
      <c r="S1216" t="s">
        <v>34</v>
      </c>
      <c r="T1216">
        <v>53</v>
      </c>
      <c r="U1216" t="s">
        <v>2057</v>
      </c>
      <c r="V1216" t="s">
        <v>2057</v>
      </c>
      <c r="W1216">
        <v>140.1</v>
      </c>
      <c r="X1216">
        <v>10</v>
      </c>
      <c r="Y1216">
        <v>11</v>
      </c>
      <c r="Z1216">
        <v>12.6</v>
      </c>
      <c r="AA1216">
        <f>datos[[#This Row],[mindfulness_minutes_per_day]]/60</f>
        <v>0.21</v>
      </c>
    </row>
    <row r="1217" spans="1:27" hidden="1" x14ac:dyDescent="0.25">
      <c r="A1217" t="s">
        <v>1246</v>
      </c>
      <c r="B1217">
        <v>22</v>
      </c>
      <c r="C1217" t="s">
        <v>26</v>
      </c>
      <c r="D1217">
        <v>7.7</v>
      </c>
      <c r="E1217">
        <v>4.3</v>
      </c>
      <c r="F1217">
        <v>2.1</v>
      </c>
      <c r="G1217">
        <v>0.7</v>
      </c>
      <c r="H1217">
        <v>1.2</v>
      </c>
      <c r="I1217">
        <v>3.3</v>
      </c>
      <c r="J1217">
        <v>0.8</v>
      </c>
      <c r="K1217">
        <v>2.8</v>
      </c>
      <c r="L1217">
        <v>0.6</v>
      </c>
      <c r="M1217">
        <v>7.1</v>
      </c>
      <c r="N1217">
        <v>1</v>
      </c>
      <c r="O1217">
        <v>3</v>
      </c>
      <c r="P1217">
        <v>10</v>
      </c>
      <c r="Q1217">
        <v>0.5</v>
      </c>
      <c r="R1217">
        <f>datos[[#This Row],[physical_activity_hours_per_week]]/7</f>
        <v>7.1428571428571425E-2</v>
      </c>
      <c r="S1217" t="s">
        <v>27</v>
      </c>
      <c r="T1217">
        <v>39</v>
      </c>
      <c r="U1217" t="s">
        <v>2066</v>
      </c>
      <c r="V1217" t="s">
        <v>2057</v>
      </c>
      <c r="W1217">
        <v>64.7</v>
      </c>
      <c r="X1217">
        <v>18</v>
      </c>
      <c r="Y1217">
        <v>3</v>
      </c>
      <c r="Z1217">
        <v>10.3</v>
      </c>
      <c r="AA1217">
        <f>datos[[#This Row],[mindfulness_minutes_per_day]]/60</f>
        <v>0.17166666666666669</v>
      </c>
    </row>
    <row r="1218" spans="1:27" hidden="1" x14ac:dyDescent="0.25">
      <c r="A1218" t="s">
        <v>1247</v>
      </c>
      <c r="B1218">
        <v>17</v>
      </c>
      <c r="C1218" t="s">
        <v>29</v>
      </c>
      <c r="D1218">
        <v>3.3</v>
      </c>
      <c r="E1218">
        <v>3.1</v>
      </c>
      <c r="F1218">
        <v>2.7</v>
      </c>
      <c r="G1218">
        <v>1.7</v>
      </c>
      <c r="H1218">
        <v>2.2999999999999998</v>
      </c>
      <c r="I1218">
        <v>0</v>
      </c>
      <c r="J1218">
        <v>2.4</v>
      </c>
      <c r="K1218">
        <v>0.9</v>
      </c>
      <c r="L1218">
        <v>2.2000000000000002</v>
      </c>
      <c r="M1218">
        <v>6.5</v>
      </c>
      <c r="N1218">
        <v>4</v>
      </c>
      <c r="O1218">
        <v>4</v>
      </c>
      <c r="P1218">
        <v>5</v>
      </c>
      <c r="Q1218">
        <v>3.5</v>
      </c>
      <c r="R1218">
        <f>datos[[#This Row],[physical_activity_hours_per_week]]/7</f>
        <v>0.5</v>
      </c>
      <c r="S1218" t="s">
        <v>27</v>
      </c>
      <c r="T1218">
        <v>21</v>
      </c>
      <c r="U1218" t="s">
        <v>2066</v>
      </c>
      <c r="V1218" t="s">
        <v>2066</v>
      </c>
      <c r="W1218">
        <v>78.599999999999994</v>
      </c>
      <c r="X1218">
        <v>20</v>
      </c>
      <c r="Y1218">
        <v>20</v>
      </c>
      <c r="Z1218">
        <v>23.3</v>
      </c>
      <c r="AA1218">
        <f>datos[[#This Row],[mindfulness_minutes_per_day]]/60</f>
        <v>0.38833333333333336</v>
      </c>
    </row>
    <row r="1219" spans="1:27" hidden="1" x14ac:dyDescent="0.25">
      <c r="A1219" t="s">
        <v>1248</v>
      </c>
      <c r="B1219">
        <v>22</v>
      </c>
      <c r="C1219" t="s">
        <v>29</v>
      </c>
      <c r="D1219">
        <v>6.3</v>
      </c>
      <c r="E1219">
        <v>3.5</v>
      </c>
      <c r="F1219">
        <v>1.1000000000000001</v>
      </c>
      <c r="G1219">
        <v>0.9</v>
      </c>
      <c r="H1219">
        <v>2.4</v>
      </c>
      <c r="I1219">
        <v>0.4</v>
      </c>
      <c r="J1219">
        <v>3.2</v>
      </c>
      <c r="K1219">
        <v>3.5</v>
      </c>
      <c r="L1219">
        <v>0</v>
      </c>
      <c r="M1219">
        <v>6.4</v>
      </c>
      <c r="N1219">
        <v>7</v>
      </c>
      <c r="O1219">
        <v>10</v>
      </c>
      <c r="P1219">
        <v>9</v>
      </c>
      <c r="Q1219">
        <v>1.4</v>
      </c>
      <c r="R1219">
        <f>datos[[#This Row],[physical_activity_hours_per_week]]/7</f>
        <v>0.19999999999999998</v>
      </c>
      <c r="S1219" t="s">
        <v>34</v>
      </c>
      <c r="T1219">
        <v>27</v>
      </c>
      <c r="U1219" t="s">
        <v>2066</v>
      </c>
      <c r="V1219" t="s">
        <v>2066</v>
      </c>
      <c r="W1219">
        <v>136.9</v>
      </c>
      <c r="X1219">
        <v>18</v>
      </c>
      <c r="Y1219">
        <v>9</v>
      </c>
      <c r="Z1219">
        <v>18</v>
      </c>
      <c r="AA1219">
        <f>datos[[#This Row],[mindfulness_minutes_per_day]]/60</f>
        <v>0.3</v>
      </c>
    </row>
    <row r="1220" spans="1:27" hidden="1" x14ac:dyDescent="0.25">
      <c r="A1220" t="s">
        <v>1249</v>
      </c>
      <c r="B1220">
        <v>45</v>
      </c>
      <c r="C1220" t="s">
        <v>26</v>
      </c>
      <c r="D1220">
        <v>4.5999999999999996</v>
      </c>
      <c r="E1220">
        <v>2.5</v>
      </c>
      <c r="F1220">
        <v>0.6</v>
      </c>
      <c r="G1220">
        <v>2.2000000000000002</v>
      </c>
      <c r="H1220">
        <v>2.2999999999999998</v>
      </c>
      <c r="I1220">
        <v>0</v>
      </c>
      <c r="J1220">
        <v>1.7</v>
      </c>
      <c r="K1220">
        <v>3.4</v>
      </c>
      <c r="L1220">
        <v>0.1</v>
      </c>
      <c r="M1220">
        <v>6.1</v>
      </c>
      <c r="N1220">
        <v>5</v>
      </c>
      <c r="O1220">
        <v>1</v>
      </c>
      <c r="P1220">
        <v>2</v>
      </c>
      <c r="Q1220">
        <v>7.5</v>
      </c>
      <c r="R1220">
        <f>datos[[#This Row],[physical_activity_hours_per_week]]/7</f>
        <v>1.0714285714285714</v>
      </c>
      <c r="S1220" t="s">
        <v>27</v>
      </c>
      <c r="T1220">
        <v>37</v>
      </c>
      <c r="U1220" t="s">
        <v>2057</v>
      </c>
      <c r="V1220" t="s">
        <v>2057</v>
      </c>
      <c r="W1220">
        <v>122.7</v>
      </c>
      <c r="X1220">
        <v>3</v>
      </c>
      <c r="Y1220">
        <v>3</v>
      </c>
      <c r="Z1220">
        <v>7.8</v>
      </c>
      <c r="AA1220">
        <f>datos[[#This Row],[mindfulness_minutes_per_day]]/60</f>
        <v>0.13</v>
      </c>
    </row>
    <row r="1221" spans="1:27" hidden="1" x14ac:dyDescent="0.25">
      <c r="A1221" t="s">
        <v>1250</v>
      </c>
      <c r="B1221">
        <v>50</v>
      </c>
      <c r="C1221" t="s">
        <v>26</v>
      </c>
      <c r="D1221">
        <v>5.8</v>
      </c>
      <c r="E1221">
        <v>1.9</v>
      </c>
      <c r="F1221">
        <v>1.2</v>
      </c>
      <c r="G1221">
        <v>0.4</v>
      </c>
      <c r="H1221">
        <v>1.2</v>
      </c>
      <c r="I1221">
        <v>3</v>
      </c>
      <c r="J1221">
        <v>0.6</v>
      </c>
      <c r="K1221">
        <v>2.9</v>
      </c>
      <c r="L1221">
        <v>1.4</v>
      </c>
      <c r="M1221">
        <v>6.4</v>
      </c>
      <c r="N1221">
        <v>9</v>
      </c>
      <c r="O1221">
        <v>6</v>
      </c>
      <c r="P1221">
        <v>6</v>
      </c>
      <c r="Q1221">
        <v>1.9</v>
      </c>
      <c r="R1221">
        <f>datos[[#This Row],[physical_activity_hours_per_week]]/7</f>
        <v>0.27142857142857141</v>
      </c>
      <c r="S1221" t="s">
        <v>34</v>
      </c>
      <c r="T1221">
        <v>75</v>
      </c>
      <c r="U1221" t="s">
        <v>2057</v>
      </c>
      <c r="V1221" t="s">
        <v>2057</v>
      </c>
      <c r="W1221">
        <v>221.6</v>
      </c>
      <c r="X1221">
        <v>10</v>
      </c>
      <c r="Y1221">
        <v>10</v>
      </c>
      <c r="Z1221">
        <v>8.4</v>
      </c>
      <c r="AA1221">
        <f>datos[[#This Row],[mindfulness_minutes_per_day]]/60</f>
        <v>0.14000000000000001</v>
      </c>
    </row>
    <row r="1222" spans="1:27" hidden="1" x14ac:dyDescent="0.25">
      <c r="A1222" t="s">
        <v>1251</v>
      </c>
      <c r="B1222">
        <v>25</v>
      </c>
      <c r="C1222" t="s">
        <v>26</v>
      </c>
      <c r="D1222">
        <v>4.8</v>
      </c>
      <c r="E1222">
        <v>2.5</v>
      </c>
      <c r="F1222">
        <v>2.2000000000000002</v>
      </c>
      <c r="G1222">
        <v>1.1000000000000001</v>
      </c>
      <c r="H1222">
        <v>2.5</v>
      </c>
      <c r="I1222">
        <v>2.2000000000000002</v>
      </c>
      <c r="J1222">
        <v>1.8</v>
      </c>
      <c r="K1222">
        <v>3.5</v>
      </c>
      <c r="L1222">
        <v>1.4</v>
      </c>
      <c r="M1222">
        <v>8.3000000000000007</v>
      </c>
      <c r="N1222">
        <v>4</v>
      </c>
      <c r="O1222">
        <v>6</v>
      </c>
      <c r="P1222">
        <v>9</v>
      </c>
      <c r="Q1222">
        <v>5.0999999999999996</v>
      </c>
      <c r="R1222">
        <f>datos[[#This Row],[physical_activity_hours_per_week]]/7</f>
        <v>0.72857142857142854</v>
      </c>
      <c r="S1222" t="s">
        <v>27</v>
      </c>
      <c r="T1222">
        <v>73</v>
      </c>
      <c r="U1222" t="s">
        <v>2066</v>
      </c>
      <c r="V1222" t="s">
        <v>2057</v>
      </c>
      <c r="W1222">
        <v>220.9</v>
      </c>
      <c r="X1222">
        <v>18</v>
      </c>
      <c r="Y1222">
        <v>3</v>
      </c>
      <c r="Z1222">
        <v>18.100000000000001</v>
      </c>
      <c r="AA1222">
        <f>datos[[#This Row],[mindfulness_minutes_per_day]]/60</f>
        <v>0.30166666666666669</v>
      </c>
    </row>
    <row r="1223" spans="1:27" hidden="1" x14ac:dyDescent="0.25">
      <c r="A1223" t="s">
        <v>1252</v>
      </c>
      <c r="B1223">
        <v>43</v>
      </c>
      <c r="C1223" t="s">
        <v>29</v>
      </c>
      <c r="D1223">
        <v>3.5</v>
      </c>
      <c r="E1223">
        <v>3.7</v>
      </c>
      <c r="F1223">
        <v>0.7</v>
      </c>
      <c r="G1223">
        <v>1.7</v>
      </c>
      <c r="H1223">
        <v>1.9</v>
      </c>
      <c r="I1223">
        <v>3.7</v>
      </c>
      <c r="J1223">
        <v>1.7</v>
      </c>
      <c r="K1223">
        <v>1.2</v>
      </c>
      <c r="L1223">
        <v>2</v>
      </c>
      <c r="M1223">
        <v>6.1</v>
      </c>
      <c r="N1223">
        <v>3</v>
      </c>
      <c r="O1223">
        <v>9</v>
      </c>
      <c r="P1223">
        <v>10</v>
      </c>
      <c r="Q1223">
        <v>6.1</v>
      </c>
      <c r="R1223">
        <f>datos[[#This Row],[physical_activity_hours_per_week]]/7</f>
        <v>0.87142857142857133</v>
      </c>
      <c r="S1223" t="s">
        <v>34</v>
      </c>
      <c r="T1223">
        <v>26</v>
      </c>
      <c r="U1223" t="s">
        <v>2057</v>
      </c>
      <c r="V1223" t="s">
        <v>2066</v>
      </c>
      <c r="W1223">
        <v>107.5</v>
      </c>
      <c r="X1223">
        <v>4</v>
      </c>
      <c r="Y1223">
        <v>10</v>
      </c>
      <c r="Z1223">
        <v>12.3</v>
      </c>
      <c r="AA1223">
        <f>datos[[#This Row],[mindfulness_minutes_per_day]]/60</f>
        <v>0.20500000000000002</v>
      </c>
    </row>
    <row r="1224" spans="1:27" hidden="1" x14ac:dyDescent="0.25">
      <c r="A1224" t="s">
        <v>1253</v>
      </c>
      <c r="B1224">
        <v>59</v>
      </c>
      <c r="C1224" t="s">
        <v>26</v>
      </c>
      <c r="D1224">
        <v>6.8</v>
      </c>
      <c r="E1224">
        <v>0.8</v>
      </c>
      <c r="F1224">
        <v>1.4</v>
      </c>
      <c r="G1224">
        <v>0.7</v>
      </c>
      <c r="H1224">
        <v>0.5</v>
      </c>
      <c r="I1224">
        <v>2</v>
      </c>
      <c r="J1224">
        <v>2.1</v>
      </c>
      <c r="K1224">
        <v>1.3</v>
      </c>
      <c r="L1224">
        <v>1.9</v>
      </c>
      <c r="M1224">
        <v>9.1999999999999993</v>
      </c>
      <c r="N1224">
        <v>6</v>
      </c>
      <c r="O1224">
        <v>2</v>
      </c>
      <c r="P1224">
        <v>5</v>
      </c>
      <c r="Q1224">
        <v>4.7</v>
      </c>
      <c r="R1224">
        <f>datos[[#This Row],[physical_activity_hours_per_week]]/7</f>
        <v>0.67142857142857149</v>
      </c>
      <c r="S1224" t="s">
        <v>27</v>
      </c>
      <c r="T1224">
        <v>62</v>
      </c>
      <c r="U1224" t="s">
        <v>2066</v>
      </c>
      <c r="V1224" t="s">
        <v>2066</v>
      </c>
      <c r="W1224">
        <v>225.2</v>
      </c>
      <c r="X1224">
        <v>1</v>
      </c>
      <c r="Y1224">
        <v>16</v>
      </c>
      <c r="Z1224">
        <v>0</v>
      </c>
      <c r="AA1224">
        <f>datos[[#This Row],[mindfulness_minutes_per_day]]/60</f>
        <v>0</v>
      </c>
    </row>
    <row r="1225" spans="1:27" hidden="1" x14ac:dyDescent="0.25">
      <c r="A1225" t="s">
        <v>1254</v>
      </c>
      <c r="B1225">
        <v>48</v>
      </c>
      <c r="C1225" t="s">
        <v>26</v>
      </c>
      <c r="D1225">
        <v>5.9</v>
      </c>
      <c r="E1225">
        <v>5.5</v>
      </c>
      <c r="F1225">
        <v>1.4</v>
      </c>
      <c r="G1225">
        <v>0.9</v>
      </c>
      <c r="H1225">
        <v>1.1000000000000001</v>
      </c>
      <c r="I1225">
        <v>4.7</v>
      </c>
      <c r="J1225">
        <v>0.6</v>
      </c>
      <c r="K1225">
        <v>2.2000000000000002</v>
      </c>
      <c r="L1225">
        <v>1.1000000000000001</v>
      </c>
      <c r="M1225">
        <v>6.6</v>
      </c>
      <c r="N1225">
        <v>4</v>
      </c>
      <c r="O1225">
        <v>5</v>
      </c>
      <c r="P1225">
        <v>6</v>
      </c>
      <c r="Q1225">
        <v>2</v>
      </c>
      <c r="R1225">
        <f>datos[[#This Row],[physical_activity_hours_per_week]]/7</f>
        <v>0.2857142857142857</v>
      </c>
      <c r="S1225" t="s">
        <v>27</v>
      </c>
      <c r="T1225">
        <v>50</v>
      </c>
      <c r="U1225" t="s">
        <v>2066</v>
      </c>
      <c r="V1225" t="s">
        <v>2057</v>
      </c>
      <c r="W1225">
        <v>230.8</v>
      </c>
      <c r="X1225">
        <v>18</v>
      </c>
      <c r="Y1225">
        <v>20</v>
      </c>
      <c r="Z1225">
        <v>26.8</v>
      </c>
      <c r="AA1225">
        <f>datos[[#This Row],[mindfulness_minutes_per_day]]/60</f>
        <v>0.44666666666666666</v>
      </c>
    </row>
    <row r="1226" spans="1:27" x14ac:dyDescent="0.25">
      <c r="A1226" t="s">
        <v>1255</v>
      </c>
      <c r="B1226">
        <v>57</v>
      </c>
      <c r="C1226" t="s">
        <v>32</v>
      </c>
      <c r="D1226">
        <v>7.2</v>
      </c>
      <c r="E1226">
        <v>3.9</v>
      </c>
      <c r="F1226">
        <v>2.8</v>
      </c>
      <c r="G1226">
        <v>1.3</v>
      </c>
      <c r="H1226">
        <v>1</v>
      </c>
      <c r="I1226">
        <v>0.9</v>
      </c>
      <c r="J1226">
        <v>1</v>
      </c>
      <c r="K1226">
        <v>1.7</v>
      </c>
      <c r="L1226">
        <v>1.3</v>
      </c>
      <c r="M1226">
        <v>8.1999999999999993</v>
      </c>
      <c r="N1226">
        <v>2</v>
      </c>
      <c r="O1226">
        <v>5</v>
      </c>
      <c r="P1226">
        <v>10</v>
      </c>
      <c r="Q1226">
        <v>1.8</v>
      </c>
      <c r="R1226">
        <f>datos[[#This Row],[physical_activity_hours_per_week]]/7</f>
        <v>0.25714285714285717</v>
      </c>
      <c r="S1226" t="s">
        <v>34</v>
      </c>
      <c r="T1226">
        <v>80</v>
      </c>
      <c r="U1226" t="s">
        <v>2066</v>
      </c>
      <c r="V1226" t="s">
        <v>2057</v>
      </c>
      <c r="W1226">
        <v>164.6</v>
      </c>
      <c r="X1226">
        <v>16</v>
      </c>
      <c r="Y1226">
        <v>19</v>
      </c>
      <c r="Z1226">
        <v>2.1</v>
      </c>
      <c r="AA1226">
        <f>datos[[#This Row],[mindfulness_minutes_per_day]]/60</f>
        <v>3.5000000000000003E-2</v>
      </c>
    </row>
    <row r="1227" spans="1:27" hidden="1" x14ac:dyDescent="0.25">
      <c r="A1227" t="s">
        <v>1256</v>
      </c>
      <c r="B1227">
        <v>36</v>
      </c>
      <c r="C1227" t="s">
        <v>29</v>
      </c>
      <c r="D1227">
        <v>7.6</v>
      </c>
      <c r="E1227">
        <v>2.2000000000000002</v>
      </c>
      <c r="F1227">
        <v>2.7</v>
      </c>
      <c r="G1227">
        <v>1.2</v>
      </c>
      <c r="H1227">
        <v>0</v>
      </c>
      <c r="I1227">
        <v>1.6</v>
      </c>
      <c r="J1227">
        <v>3.2</v>
      </c>
      <c r="K1227">
        <v>3.2</v>
      </c>
      <c r="L1227">
        <v>1.1000000000000001</v>
      </c>
      <c r="M1227">
        <v>7.9</v>
      </c>
      <c r="N1227">
        <v>5</v>
      </c>
      <c r="O1227">
        <v>7</v>
      </c>
      <c r="P1227">
        <v>4</v>
      </c>
      <c r="Q1227">
        <v>8.9</v>
      </c>
      <c r="R1227">
        <f>datos[[#This Row],[physical_activity_hours_per_week]]/7</f>
        <v>1.2714285714285716</v>
      </c>
      <c r="S1227" t="s">
        <v>27</v>
      </c>
      <c r="T1227">
        <v>41</v>
      </c>
      <c r="U1227" t="s">
        <v>2066</v>
      </c>
      <c r="V1227" t="s">
        <v>2057</v>
      </c>
      <c r="W1227">
        <v>103.5</v>
      </c>
      <c r="X1227">
        <v>20</v>
      </c>
      <c r="Y1227">
        <v>19</v>
      </c>
      <c r="Z1227">
        <v>29.8</v>
      </c>
      <c r="AA1227">
        <f>datos[[#This Row],[mindfulness_minutes_per_day]]/60</f>
        <v>0.4966666666666667</v>
      </c>
    </row>
    <row r="1228" spans="1:27" hidden="1" x14ac:dyDescent="0.25">
      <c r="A1228" t="s">
        <v>1257</v>
      </c>
      <c r="B1228">
        <v>64</v>
      </c>
      <c r="C1228" t="s">
        <v>26</v>
      </c>
      <c r="D1228">
        <v>8.5</v>
      </c>
      <c r="E1228">
        <v>4.2</v>
      </c>
      <c r="F1228">
        <v>2.1</v>
      </c>
      <c r="G1228">
        <v>1.3</v>
      </c>
      <c r="H1228">
        <v>2.5</v>
      </c>
      <c r="I1228">
        <v>2.5</v>
      </c>
      <c r="J1228">
        <v>2.9</v>
      </c>
      <c r="K1228">
        <v>3.5</v>
      </c>
      <c r="L1228">
        <v>2.6</v>
      </c>
      <c r="M1228">
        <v>4.5999999999999996</v>
      </c>
      <c r="N1228">
        <v>4</v>
      </c>
      <c r="O1228">
        <v>5</v>
      </c>
      <c r="P1228">
        <v>5</v>
      </c>
      <c r="Q1228">
        <v>6.9</v>
      </c>
      <c r="R1228">
        <f>datos[[#This Row],[physical_activity_hours_per_week]]/7</f>
        <v>0.98571428571428577</v>
      </c>
      <c r="S1228" t="s">
        <v>27</v>
      </c>
      <c r="T1228">
        <v>47</v>
      </c>
      <c r="U1228" t="s">
        <v>2057</v>
      </c>
      <c r="V1228" t="s">
        <v>2066</v>
      </c>
      <c r="W1228">
        <v>156</v>
      </c>
      <c r="X1228">
        <v>19</v>
      </c>
      <c r="Y1228">
        <v>12</v>
      </c>
      <c r="Z1228">
        <v>13.4</v>
      </c>
      <c r="AA1228">
        <f>datos[[#This Row],[mindfulness_minutes_per_day]]/60</f>
        <v>0.22333333333333333</v>
      </c>
    </row>
    <row r="1229" spans="1:27" hidden="1" x14ac:dyDescent="0.25">
      <c r="A1229" t="s">
        <v>1258</v>
      </c>
      <c r="B1229">
        <v>27</v>
      </c>
      <c r="C1229" t="s">
        <v>26</v>
      </c>
      <c r="D1229">
        <v>6.3</v>
      </c>
      <c r="E1229">
        <v>4.8</v>
      </c>
      <c r="F1229">
        <v>2.5</v>
      </c>
      <c r="G1229">
        <v>1.6</v>
      </c>
      <c r="H1229">
        <v>4.5999999999999996</v>
      </c>
      <c r="I1229">
        <v>1.1000000000000001</v>
      </c>
      <c r="J1229">
        <v>3.4</v>
      </c>
      <c r="K1229">
        <v>1.6</v>
      </c>
      <c r="L1229">
        <v>0.2</v>
      </c>
      <c r="M1229">
        <v>4.9000000000000004</v>
      </c>
      <c r="N1229">
        <v>5</v>
      </c>
      <c r="O1229">
        <v>10</v>
      </c>
      <c r="P1229">
        <v>8</v>
      </c>
      <c r="Q1229">
        <v>3.6</v>
      </c>
      <c r="R1229">
        <f>datos[[#This Row],[physical_activity_hours_per_week]]/7</f>
        <v>0.51428571428571435</v>
      </c>
      <c r="S1229" t="s">
        <v>34</v>
      </c>
      <c r="T1229">
        <v>44</v>
      </c>
      <c r="U1229" t="s">
        <v>2066</v>
      </c>
      <c r="V1229" t="s">
        <v>2057</v>
      </c>
      <c r="W1229">
        <v>43.7</v>
      </c>
      <c r="X1229">
        <v>17</v>
      </c>
      <c r="Y1229">
        <v>16</v>
      </c>
      <c r="Z1229">
        <v>4.9000000000000004</v>
      </c>
      <c r="AA1229">
        <f>datos[[#This Row],[mindfulness_minutes_per_day]]/60</f>
        <v>8.1666666666666679E-2</v>
      </c>
    </row>
    <row r="1230" spans="1:27" hidden="1" x14ac:dyDescent="0.25">
      <c r="A1230" t="s">
        <v>1259</v>
      </c>
      <c r="B1230">
        <v>41</v>
      </c>
      <c r="C1230" t="s">
        <v>29</v>
      </c>
      <c r="D1230">
        <v>8.5</v>
      </c>
      <c r="E1230">
        <v>2.5</v>
      </c>
      <c r="F1230">
        <v>2.5</v>
      </c>
      <c r="G1230">
        <v>0.8</v>
      </c>
      <c r="H1230">
        <v>2.7</v>
      </c>
      <c r="I1230">
        <v>2.5</v>
      </c>
      <c r="J1230">
        <v>0</v>
      </c>
      <c r="K1230">
        <v>1.4</v>
      </c>
      <c r="L1230">
        <v>1.2</v>
      </c>
      <c r="M1230">
        <v>5.7</v>
      </c>
      <c r="N1230">
        <v>9</v>
      </c>
      <c r="O1230">
        <v>4</v>
      </c>
      <c r="P1230">
        <v>1</v>
      </c>
      <c r="Q1230">
        <v>2.2999999999999998</v>
      </c>
      <c r="R1230">
        <f>datos[[#This Row],[physical_activity_hours_per_week]]/7</f>
        <v>0.32857142857142857</v>
      </c>
      <c r="S1230" t="s">
        <v>27</v>
      </c>
      <c r="T1230">
        <v>71</v>
      </c>
      <c r="U1230" t="s">
        <v>2066</v>
      </c>
      <c r="V1230" t="s">
        <v>2066</v>
      </c>
      <c r="W1230">
        <v>120.6</v>
      </c>
      <c r="X1230">
        <v>14</v>
      </c>
      <c r="Y1230">
        <v>12</v>
      </c>
      <c r="Z1230">
        <v>0</v>
      </c>
      <c r="AA1230">
        <f>datos[[#This Row],[mindfulness_minutes_per_day]]/60</f>
        <v>0</v>
      </c>
    </row>
    <row r="1231" spans="1:27" hidden="1" x14ac:dyDescent="0.25">
      <c r="A1231" t="s">
        <v>1260</v>
      </c>
      <c r="B1231">
        <v>20</v>
      </c>
      <c r="C1231" t="s">
        <v>26</v>
      </c>
      <c r="D1231">
        <v>4</v>
      </c>
      <c r="E1231">
        <v>2.7</v>
      </c>
      <c r="F1231">
        <v>1.6</v>
      </c>
      <c r="G1231">
        <v>1.7</v>
      </c>
      <c r="H1231">
        <v>1.7</v>
      </c>
      <c r="I1231">
        <v>1.9</v>
      </c>
      <c r="J1231">
        <v>0.9</v>
      </c>
      <c r="K1231">
        <v>3.6</v>
      </c>
      <c r="L1231">
        <v>2</v>
      </c>
      <c r="M1231">
        <v>4.5999999999999996</v>
      </c>
      <c r="N1231">
        <v>4</v>
      </c>
      <c r="O1231">
        <v>10</v>
      </c>
      <c r="P1231">
        <v>1</v>
      </c>
      <c r="Q1231">
        <v>1.3</v>
      </c>
      <c r="R1231">
        <f>datos[[#This Row],[physical_activity_hours_per_week]]/7</f>
        <v>0.18571428571428572</v>
      </c>
      <c r="S1231" t="s">
        <v>27</v>
      </c>
      <c r="T1231">
        <v>20</v>
      </c>
      <c r="U1231" t="s">
        <v>2057</v>
      </c>
      <c r="V1231" t="s">
        <v>2066</v>
      </c>
      <c r="W1231">
        <v>163.30000000000001</v>
      </c>
      <c r="X1231">
        <v>15</v>
      </c>
      <c r="Y1231">
        <v>16</v>
      </c>
      <c r="Z1231">
        <v>16.2</v>
      </c>
      <c r="AA1231">
        <f>datos[[#This Row],[mindfulness_minutes_per_day]]/60</f>
        <v>0.26999999999999996</v>
      </c>
    </row>
    <row r="1232" spans="1:27" hidden="1" x14ac:dyDescent="0.25">
      <c r="A1232" t="s">
        <v>1261</v>
      </c>
      <c r="B1232">
        <v>17</v>
      </c>
      <c r="C1232" t="s">
        <v>29</v>
      </c>
      <c r="D1232">
        <v>7.8</v>
      </c>
      <c r="E1232">
        <v>5.2</v>
      </c>
      <c r="F1232">
        <v>1.5</v>
      </c>
      <c r="G1232">
        <v>0.1</v>
      </c>
      <c r="H1232">
        <v>1</v>
      </c>
      <c r="I1232">
        <v>1.8</v>
      </c>
      <c r="J1232">
        <v>3.2</v>
      </c>
      <c r="K1232">
        <v>1.2</v>
      </c>
      <c r="L1232">
        <v>2.2999999999999998</v>
      </c>
      <c r="M1232">
        <v>6</v>
      </c>
      <c r="N1232">
        <v>6</v>
      </c>
      <c r="O1232">
        <v>2</v>
      </c>
      <c r="P1232">
        <v>10</v>
      </c>
      <c r="Q1232">
        <v>1.8</v>
      </c>
      <c r="R1232">
        <f>datos[[#This Row],[physical_activity_hours_per_week]]/7</f>
        <v>0.25714285714285717</v>
      </c>
      <c r="S1232" t="s">
        <v>27</v>
      </c>
      <c r="T1232">
        <v>51</v>
      </c>
      <c r="U1232" t="s">
        <v>2057</v>
      </c>
      <c r="V1232" t="s">
        <v>2057</v>
      </c>
      <c r="W1232">
        <v>169.3</v>
      </c>
      <c r="X1232">
        <v>11</v>
      </c>
      <c r="Y1232">
        <v>18</v>
      </c>
      <c r="Z1232">
        <v>0</v>
      </c>
      <c r="AA1232">
        <f>datos[[#This Row],[mindfulness_minutes_per_day]]/60</f>
        <v>0</v>
      </c>
    </row>
    <row r="1233" spans="1:27" hidden="1" x14ac:dyDescent="0.25">
      <c r="A1233" t="s">
        <v>1262</v>
      </c>
      <c r="B1233">
        <v>41</v>
      </c>
      <c r="C1233" t="s">
        <v>26</v>
      </c>
      <c r="D1233">
        <v>6.9</v>
      </c>
      <c r="E1233">
        <v>6.2</v>
      </c>
      <c r="F1233">
        <v>3.5</v>
      </c>
      <c r="G1233">
        <v>1.5</v>
      </c>
      <c r="H1233">
        <v>0.6</v>
      </c>
      <c r="I1233">
        <v>1.8</v>
      </c>
      <c r="J1233">
        <v>2.7</v>
      </c>
      <c r="K1233">
        <v>2.1</v>
      </c>
      <c r="L1233">
        <v>0.5</v>
      </c>
      <c r="M1233">
        <v>6.5</v>
      </c>
      <c r="N1233">
        <v>4</v>
      </c>
      <c r="O1233">
        <v>8</v>
      </c>
      <c r="P1233">
        <v>4</v>
      </c>
      <c r="Q1233">
        <v>4.4000000000000004</v>
      </c>
      <c r="R1233">
        <f>datos[[#This Row],[physical_activity_hours_per_week]]/7</f>
        <v>0.62857142857142867</v>
      </c>
      <c r="S1233" t="s">
        <v>30</v>
      </c>
      <c r="T1233">
        <v>44</v>
      </c>
      <c r="U1233" t="s">
        <v>2057</v>
      </c>
      <c r="V1233" t="s">
        <v>2057</v>
      </c>
      <c r="W1233">
        <v>127.8</v>
      </c>
      <c r="X1233">
        <v>7</v>
      </c>
      <c r="Y1233">
        <v>19</v>
      </c>
      <c r="Z1233">
        <v>12.9</v>
      </c>
      <c r="AA1233">
        <f>datos[[#This Row],[mindfulness_minutes_per_day]]/60</f>
        <v>0.215</v>
      </c>
    </row>
    <row r="1234" spans="1:27" hidden="1" x14ac:dyDescent="0.25">
      <c r="A1234" t="s">
        <v>1263</v>
      </c>
      <c r="B1234">
        <v>59</v>
      </c>
      <c r="C1234" t="s">
        <v>26</v>
      </c>
      <c r="D1234">
        <v>6.5</v>
      </c>
      <c r="E1234">
        <v>3</v>
      </c>
      <c r="F1234">
        <v>0</v>
      </c>
      <c r="G1234">
        <v>1.6</v>
      </c>
      <c r="H1234">
        <v>1.7</v>
      </c>
      <c r="I1234">
        <v>2.8</v>
      </c>
      <c r="J1234">
        <v>2.5</v>
      </c>
      <c r="K1234">
        <v>1.2</v>
      </c>
      <c r="L1234">
        <v>0.2</v>
      </c>
      <c r="M1234">
        <v>7.3</v>
      </c>
      <c r="N1234">
        <v>1</v>
      </c>
      <c r="O1234">
        <v>5</v>
      </c>
      <c r="P1234">
        <v>10</v>
      </c>
      <c r="Q1234">
        <v>7.6</v>
      </c>
      <c r="R1234">
        <f>datos[[#This Row],[physical_activity_hours_per_week]]/7</f>
        <v>1.0857142857142856</v>
      </c>
      <c r="S1234" t="s">
        <v>30</v>
      </c>
      <c r="T1234">
        <v>67</v>
      </c>
      <c r="U1234" t="s">
        <v>2066</v>
      </c>
      <c r="V1234" t="s">
        <v>2066</v>
      </c>
      <c r="W1234">
        <v>153.5</v>
      </c>
      <c r="X1234">
        <v>5</v>
      </c>
      <c r="Y1234">
        <v>14</v>
      </c>
      <c r="Z1234">
        <v>25.5</v>
      </c>
      <c r="AA1234">
        <f>datos[[#This Row],[mindfulness_minutes_per_day]]/60</f>
        <v>0.42499999999999999</v>
      </c>
    </row>
    <row r="1235" spans="1:27" hidden="1" x14ac:dyDescent="0.25">
      <c r="A1235" t="s">
        <v>1264</v>
      </c>
      <c r="B1235">
        <v>16</v>
      </c>
      <c r="C1235" t="s">
        <v>29</v>
      </c>
      <c r="D1235">
        <v>6.9</v>
      </c>
      <c r="E1235">
        <v>1.3</v>
      </c>
      <c r="F1235">
        <v>1.3</v>
      </c>
      <c r="G1235">
        <v>0.6</v>
      </c>
      <c r="H1235">
        <v>2.5</v>
      </c>
      <c r="I1235">
        <v>1.6</v>
      </c>
      <c r="J1235">
        <v>1.6</v>
      </c>
      <c r="K1235">
        <v>1.7</v>
      </c>
      <c r="L1235">
        <v>0</v>
      </c>
      <c r="M1235">
        <v>6.7</v>
      </c>
      <c r="N1235">
        <v>2</v>
      </c>
      <c r="O1235">
        <v>4</v>
      </c>
      <c r="P1235">
        <v>3</v>
      </c>
      <c r="Q1235">
        <v>2.8</v>
      </c>
      <c r="R1235">
        <f>datos[[#This Row],[physical_activity_hours_per_week]]/7</f>
        <v>0.39999999999999997</v>
      </c>
      <c r="S1235" t="s">
        <v>34</v>
      </c>
      <c r="T1235">
        <v>35</v>
      </c>
      <c r="U1235" t="s">
        <v>2066</v>
      </c>
      <c r="V1235" t="s">
        <v>2057</v>
      </c>
      <c r="W1235">
        <v>99</v>
      </c>
      <c r="X1235">
        <v>17</v>
      </c>
      <c r="Y1235">
        <v>3</v>
      </c>
      <c r="Z1235">
        <v>0.9</v>
      </c>
      <c r="AA1235">
        <f>datos[[#This Row],[mindfulness_minutes_per_day]]/60</f>
        <v>1.5000000000000001E-2</v>
      </c>
    </row>
    <row r="1236" spans="1:27" hidden="1" x14ac:dyDescent="0.25">
      <c r="A1236" t="s">
        <v>1265</v>
      </c>
      <c r="B1236">
        <v>24</v>
      </c>
      <c r="C1236" t="s">
        <v>26</v>
      </c>
      <c r="D1236">
        <v>4.0999999999999996</v>
      </c>
      <c r="E1236">
        <v>2.2999999999999998</v>
      </c>
      <c r="F1236">
        <v>1.8</v>
      </c>
      <c r="G1236">
        <v>0.3</v>
      </c>
      <c r="H1236">
        <v>0.8</v>
      </c>
      <c r="I1236">
        <v>0.7</v>
      </c>
      <c r="J1236">
        <v>1.3</v>
      </c>
      <c r="K1236">
        <v>0.5</v>
      </c>
      <c r="L1236">
        <v>0.9</v>
      </c>
      <c r="M1236">
        <v>6.5</v>
      </c>
      <c r="N1236">
        <v>6</v>
      </c>
      <c r="O1236">
        <v>9</v>
      </c>
      <c r="P1236">
        <v>5</v>
      </c>
      <c r="Q1236">
        <v>5.4</v>
      </c>
      <c r="R1236">
        <f>datos[[#This Row],[physical_activity_hours_per_week]]/7</f>
        <v>0.77142857142857146</v>
      </c>
      <c r="S1236" t="s">
        <v>30</v>
      </c>
      <c r="T1236">
        <v>48</v>
      </c>
      <c r="U1236" t="s">
        <v>2066</v>
      </c>
      <c r="V1236" t="s">
        <v>2066</v>
      </c>
      <c r="W1236">
        <v>220.4</v>
      </c>
      <c r="X1236">
        <v>10</v>
      </c>
      <c r="Y1236">
        <v>17</v>
      </c>
      <c r="Z1236">
        <v>15.9</v>
      </c>
      <c r="AA1236">
        <f>datos[[#This Row],[mindfulness_minutes_per_day]]/60</f>
        <v>0.26500000000000001</v>
      </c>
    </row>
    <row r="1237" spans="1:27" hidden="1" x14ac:dyDescent="0.25">
      <c r="A1237" t="s">
        <v>1266</v>
      </c>
      <c r="B1237">
        <v>57</v>
      </c>
      <c r="C1237" t="s">
        <v>26</v>
      </c>
      <c r="D1237">
        <v>3.6</v>
      </c>
      <c r="E1237">
        <v>4.5</v>
      </c>
      <c r="F1237">
        <v>2.6</v>
      </c>
      <c r="G1237">
        <v>0.9</v>
      </c>
      <c r="H1237">
        <v>4.0999999999999996</v>
      </c>
      <c r="I1237">
        <v>2.1</v>
      </c>
      <c r="J1237">
        <v>2</v>
      </c>
      <c r="K1237">
        <v>4.2</v>
      </c>
      <c r="L1237">
        <v>1.5</v>
      </c>
      <c r="M1237">
        <v>7.7</v>
      </c>
      <c r="N1237">
        <v>8</v>
      </c>
      <c r="O1237">
        <v>2</v>
      </c>
      <c r="P1237">
        <v>10</v>
      </c>
      <c r="Q1237">
        <v>4.8</v>
      </c>
      <c r="R1237">
        <f>datos[[#This Row],[physical_activity_hours_per_week]]/7</f>
        <v>0.68571428571428572</v>
      </c>
      <c r="S1237" t="s">
        <v>27</v>
      </c>
      <c r="T1237">
        <v>61</v>
      </c>
      <c r="U1237" t="s">
        <v>2066</v>
      </c>
      <c r="V1237" t="s">
        <v>2066</v>
      </c>
      <c r="W1237">
        <v>222.4</v>
      </c>
      <c r="X1237">
        <v>5</v>
      </c>
      <c r="Y1237">
        <v>10</v>
      </c>
      <c r="Z1237">
        <v>3.5</v>
      </c>
      <c r="AA1237">
        <f>datos[[#This Row],[mindfulness_minutes_per_day]]/60</f>
        <v>5.8333333333333334E-2</v>
      </c>
    </row>
    <row r="1238" spans="1:27" hidden="1" x14ac:dyDescent="0.25">
      <c r="A1238" t="s">
        <v>1267</v>
      </c>
      <c r="B1238">
        <v>14</v>
      </c>
      <c r="C1238" t="s">
        <v>29</v>
      </c>
      <c r="D1238">
        <v>9.4</v>
      </c>
      <c r="E1238">
        <v>1.5</v>
      </c>
      <c r="F1238">
        <v>3.1</v>
      </c>
      <c r="G1238">
        <v>1.2</v>
      </c>
      <c r="H1238">
        <v>0.1</v>
      </c>
      <c r="I1238">
        <v>1.2</v>
      </c>
      <c r="J1238">
        <v>1.5</v>
      </c>
      <c r="K1238">
        <v>3.8</v>
      </c>
      <c r="L1238">
        <v>0.7</v>
      </c>
      <c r="M1238">
        <v>7.6</v>
      </c>
      <c r="N1238">
        <v>9</v>
      </c>
      <c r="O1238">
        <v>3</v>
      </c>
      <c r="P1238">
        <v>8</v>
      </c>
      <c r="Q1238">
        <v>2.4</v>
      </c>
      <c r="R1238">
        <f>datos[[#This Row],[physical_activity_hours_per_week]]/7</f>
        <v>0.34285714285714286</v>
      </c>
      <c r="S1238" t="s">
        <v>27</v>
      </c>
      <c r="T1238">
        <v>43</v>
      </c>
      <c r="U1238" t="s">
        <v>2057</v>
      </c>
      <c r="V1238" t="s">
        <v>2057</v>
      </c>
      <c r="W1238">
        <v>185.5</v>
      </c>
      <c r="X1238">
        <v>16</v>
      </c>
      <c r="Y1238">
        <v>8</v>
      </c>
      <c r="Z1238">
        <v>19.100000000000001</v>
      </c>
      <c r="AA1238">
        <f>datos[[#This Row],[mindfulness_minutes_per_day]]/60</f>
        <v>0.31833333333333336</v>
      </c>
    </row>
    <row r="1239" spans="1:27" hidden="1" x14ac:dyDescent="0.25">
      <c r="A1239" t="s">
        <v>1268</v>
      </c>
      <c r="B1239">
        <v>39</v>
      </c>
      <c r="C1239" t="s">
        <v>32</v>
      </c>
      <c r="D1239">
        <v>5.7</v>
      </c>
      <c r="E1239">
        <v>2.7</v>
      </c>
      <c r="F1239">
        <v>3.9</v>
      </c>
      <c r="G1239">
        <v>0.8</v>
      </c>
      <c r="H1239">
        <v>1.7</v>
      </c>
      <c r="I1239">
        <v>0.8</v>
      </c>
      <c r="J1239">
        <v>2.6</v>
      </c>
      <c r="K1239">
        <v>1.5</v>
      </c>
      <c r="L1239">
        <v>1.9</v>
      </c>
      <c r="M1239">
        <v>8.8000000000000007</v>
      </c>
      <c r="N1239">
        <v>4</v>
      </c>
      <c r="O1239">
        <v>8</v>
      </c>
      <c r="P1239">
        <v>1</v>
      </c>
      <c r="Q1239">
        <v>5</v>
      </c>
      <c r="R1239">
        <f>datos[[#This Row],[physical_activity_hours_per_week]]/7</f>
        <v>0.7142857142857143</v>
      </c>
      <c r="S1239" t="s">
        <v>34</v>
      </c>
      <c r="T1239">
        <v>36</v>
      </c>
      <c r="U1239" t="s">
        <v>2066</v>
      </c>
      <c r="V1239" t="s">
        <v>2066</v>
      </c>
      <c r="W1239">
        <v>136.6</v>
      </c>
      <c r="X1239">
        <v>9</v>
      </c>
      <c r="Y1239">
        <v>15</v>
      </c>
      <c r="Z1239">
        <v>10.5</v>
      </c>
      <c r="AA1239">
        <f>datos[[#This Row],[mindfulness_minutes_per_day]]/60</f>
        <v>0.17499999999999999</v>
      </c>
    </row>
    <row r="1240" spans="1:27" x14ac:dyDescent="0.25">
      <c r="A1240" t="s">
        <v>1269</v>
      </c>
      <c r="B1240">
        <v>43</v>
      </c>
      <c r="C1240" t="s">
        <v>32</v>
      </c>
      <c r="D1240">
        <v>5.6</v>
      </c>
      <c r="E1240">
        <v>3.4</v>
      </c>
      <c r="F1240">
        <v>1.9</v>
      </c>
      <c r="G1240">
        <v>1.3</v>
      </c>
      <c r="H1240">
        <v>1.6</v>
      </c>
      <c r="I1240">
        <v>0</v>
      </c>
      <c r="J1240">
        <v>2</v>
      </c>
      <c r="K1240">
        <v>3.1</v>
      </c>
      <c r="L1240">
        <v>1.1000000000000001</v>
      </c>
      <c r="M1240">
        <v>6.7</v>
      </c>
      <c r="N1240">
        <v>6</v>
      </c>
      <c r="O1240">
        <v>4</v>
      </c>
      <c r="P1240">
        <v>5</v>
      </c>
      <c r="Q1240">
        <v>5.0999999999999996</v>
      </c>
      <c r="R1240">
        <f>datos[[#This Row],[physical_activity_hours_per_week]]/7</f>
        <v>0.72857142857142854</v>
      </c>
      <c r="S1240" t="s">
        <v>30</v>
      </c>
      <c r="T1240">
        <v>80</v>
      </c>
      <c r="U1240" t="s">
        <v>2066</v>
      </c>
      <c r="V1240" t="s">
        <v>2066</v>
      </c>
      <c r="W1240">
        <v>108.8</v>
      </c>
      <c r="X1240">
        <v>18</v>
      </c>
      <c r="Y1240">
        <v>2</v>
      </c>
      <c r="Z1240">
        <v>9.8000000000000007</v>
      </c>
      <c r="AA1240">
        <f>datos[[#This Row],[mindfulness_minutes_per_day]]/60</f>
        <v>0.16333333333333336</v>
      </c>
    </row>
    <row r="1241" spans="1:27" hidden="1" x14ac:dyDescent="0.25">
      <c r="A1241" t="s">
        <v>1270</v>
      </c>
      <c r="B1241">
        <v>63</v>
      </c>
      <c r="C1241" t="s">
        <v>26</v>
      </c>
      <c r="D1241">
        <v>3.8</v>
      </c>
      <c r="E1241">
        <v>1.6</v>
      </c>
      <c r="F1241">
        <v>2</v>
      </c>
      <c r="G1241">
        <v>2</v>
      </c>
      <c r="H1241">
        <v>1.5</v>
      </c>
      <c r="I1241">
        <v>3.1</v>
      </c>
      <c r="J1241">
        <v>0.8</v>
      </c>
      <c r="K1241">
        <v>0.6</v>
      </c>
      <c r="L1241">
        <v>1.8</v>
      </c>
      <c r="M1241">
        <v>3.6</v>
      </c>
      <c r="N1241">
        <v>3</v>
      </c>
      <c r="O1241">
        <v>9</v>
      </c>
      <c r="P1241">
        <v>5</v>
      </c>
      <c r="Q1241">
        <v>4.8</v>
      </c>
      <c r="R1241">
        <f>datos[[#This Row],[physical_activity_hours_per_week]]/7</f>
        <v>0.68571428571428572</v>
      </c>
      <c r="S1241" t="s">
        <v>34</v>
      </c>
      <c r="T1241">
        <v>61</v>
      </c>
      <c r="U1241" t="s">
        <v>2057</v>
      </c>
      <c r="V1241" t="s">
        <v>2066</v>
      </c>
      <c r="W1241">
        <v>192.3</v>
      </c>
      <c r="X1241">
        <v>14</v>
      </c>
      <c r="Y1241">
        <v>17</v>
      </c>
      <c r="Z1241">
        <v>19.7</v>
      </c>
      <c r="AA1241">
        <f>datos[[#This Row],[mindfulness_minutes_per_day]]/60</f>
        <v>0.32833333333333331</v>
      </c>
    </row>
    <row r="1242" spans="1:27" hidden="1" x14ac:dyDescent="0.25">
      <c r="A1242" t="s">
        <v>1271</v>
      </c>
      <c r="B1242">
        <v>63</v>
      </c>
      <c r="C1242" t="s">
        <v>29</v>
      </c>
      <c r="D1242">
        <v>3</v>
      </c>
      <c r="E1242">
        <v>4.5999999999999996</v>
      </c>
      <c r="F1242">
        <v>2.4</v>
      </c>
      <c r="G1242">
        <v>0.3</v>
      </c>
      <c r="H1242">
        <v>0.9</v>
      </c>
      <c r="I1242">
        <v>2.8</v>
      </c>
      <c r="J1242">
        <v>2.8</v>
      </c>
      <c r="K1242">
        <v>3.3</v>
      </c>
      <c r="L1242">
        <v>1.3</v>
      </c>
      <c r="M1242">
        <v>7</v>
      </c>
      <c r="N1242">
        <v>9</v>
      </c>
      <c r="O1242">
        <v>10</v>
      </c>
      <c r="P1242">
        <v>2</v>
      </c>
      <c r="Q1242">
        <v>2.2000000000000002</v>
      </c>
      <c r="R1242">
        <f>datos[[#This Row],[physical_activity_hours_per_week]]/7</f>
        <v>0.31428571428571433</v>
      </c>
      <c r="S1242" t="s">
        <v>34</v>
      </c>
      <c r="T1242">
        <v>25</v>
      </c>
      <c r="U1242" t="s">
        <v>2057</v>
      </c>
      <c r="V1242" t="s">
        <v>2066</v>
      </c>
      <c r="W1242">
        <v>159.19999999999999</v>
      </c>
      <c r="X1242">
        <v>15</v>
      </c>
      <c r="Y1242">
        <v>16</v>
      </c>
      <c r="Z1242">
        <v>15</v>
      </c>
      <c r="AA1242">
        <f>datos[[#This Row],[mindfulness_minutes_per_day]]/60</f>
        <v>0.25</v>
      </c>
    </row>
    <row r="1243" spans="1:27" hidden="1" x14ac:dyDescent="0.25">
      <c r="A1243" t="s">
        <v>1272</v>
      </c>
      <c r="B1243">
        <v>48</v>
      </c>
      <c r="C1243" t="s">
        <v>26</v>
      </c>
      <c r="D1243">
        <v>5.8</v>
      </c>
      <c r="E1243">
        <v>4</v>
      </c>
      <c r="F1243">
        <v>1.5</v>
      </c>
      <c r="G1243">
        <v>0</v>
      </c>
      <c r="H1243">
        <v>1.6</v>
      </c>
      <c r="I1243">
        <v>3.7</v>
      </c>
      <c r="J1243">
        <v>3.5</v>
      </c>
      <c r="K1243">
        <v>1.4</v>
      </c>
      <c r="L1243">
        <v>0</v>
      </c>
      <c r="M1243">
        <v>9.1999999999999993</v>
      </c>
      <c r="N1243">
        <v>8</v>
      </c>
      <c r="O1243">
        <v>10</v>
      </c>
      <c r="P1243">
        <v>5</v>
      </c>
      <c r="Q1243">
        <v>4.4000000000000004</v>
      </c>
      <c r="R1243">
        <f>datos[[#This Row],[physical_activity_hours_per_week]]/7</f>
        <v>0.62857142857142867</v>
      </c>
      <c r="S1243" t="s">
        <v>27</v>
      </c>
      <c r="T1243">
        <v>33</v>
      </c>
      <c r="U1243" t="s">
        <v>2066</v>
      </c>
      <c r="V1243" t="s">
        <v>2066</v>
      </c>
      <c r="W1243">
        <v>99.9</v>
      </c>
      <c r="X1243">
        <v>16</v>
      </c>
      <c r="Y1243">
        <v>9</v>
      </c>
      <c r="Z1243">
        <v>3.6</v>
      </c>
      <c r="AA1243">
        <f>datos[[#This Row],[mindfulness_minutes_per_day]]/60</f>
        <v>6.0000000000000005E-2</v>
      </c>
    </row>
    <row r="1244" spans="1:27" hidden="1" x14ac:dyDescent="0.25">
      <c r="A1244" t="s">
        <v>1273</v>
      </c>
      <c r="B1244">
        <v>48</v>
      </c>
      <c r="C1244" t="s">
        <v>26</v>
      </c>
      <c r="D1244">
        <v>5.3</v>
      </c>
      <c r="E1244">
        <v>6</v>
      </c>
      <c r="F1244">
        <v>0.8</v>
      </c>
      <c r="G1244">
        <v>1</v>
      </c>
      <c r="H1244">
        <v>1.1000000000000001</v>
      </c>
      <c r="I1244">
        <v>2</v>
      </c>
      <c r="J1244">
        <v>3.6</v>
      </c>
      <c r="K1244">
        <v>4.0999999999999996</v>
      </c>
      <c r="L1244">
        <v>0.1</v>
      </c>
      <c r="M1244">
        <v>7.7</v>
      </c>
      <c r="N1244">
        <v>1</v>
      </c>
      <c r="O1244">
        <v>10</v>
      </c>
      <c r="P1244">
        <v>8</v>
      </c>
      <c r="Q1244">
        <v>5.4</v>
      </c>
      <c r="R1244">
        <f>datos[[#This Row],[physical_activity_hours_per_week]]/7</f>
        <v>0.77142857142857146</v>
      </c>
      <c r="S1244" t="s">
        <v>30</v>
      </c>
      <c r="T1244">
        <v>45</v>
      </c>
      <c r="U1244" t="s">
        <v>2066</v>
      </c>
      <c r="V1244" t="s">
        <v>2057</v>
      </c>
      <c r="W1244">
        <v>202.9</v>
      </c>
      <c r="X1244">
        <v>6</v>
      </c>
      <c r="Y1244">
        <v>4</v>
      </c>
      <c r="Z1244">
        <v>24.3</v>
      </c>
      <c r="AA1244">
        <f>datos[[#This Row],[mindfulness_minutes_per_day]]/60</f>
        <v>0.40500000000000003</v>
      </c>
    </row>
    <row r="1245" spans="1:27" hidden="1" x14ac:dyDescent="0.25">
      <c r="A1245" t="s">
        <v>1274</v>
      </c>
      <c r="B1245">
        <v>38</v>
      </c>
      <c r="C1245" t="s">
        <v>29</v>
      </c>
      <c r="D1245">
        <v>6</v>
      </c>
      <c r="E1245">
        <v>4.2</v>
      </c>
      <c r="F1245">
        <v>1.9</v>
      </c>
      <c r="G1245">
        <v>0.7</v>
      </c>
      <c r="H1245">
        <v>2.8</v>
      </c>
      <c r="I1245">
        <v>3.3</v>
      </c>
      <c r="J1245">
        <v>2.8</v>
      </c>
      <c r="K1245">
        <v>3.2</v>
      </c>
      <c r="L1245">
        <v>2.4</v>
      </c>
      <c r="M1245">
        <v>8</v>
      </c>
      <c r="N1245">
        <v>2</v>
      </c>
      <c r="O1245">
        <v>10</v>
      </c>
      <c r="P1245">
        <v>10</v>
      </c>
      <c r="Q1245">
        <v>4.9000000000000004</v>
      </c>
      <c r="R1245">
        <f>datos[[#This Row],[physical_activity_hours_per_week]]/7</f>
        <v>0.70000000000000007</v>
      </c>
      <c r="S1245" t="s">
        <v>30</v>
      </c>
      <c r="T1245">
        <v>79</v>
      </c>
      <c r="U1245" t="s">
        <v>2066</v>
      </c>
      <c r="V1245" t="s">
        <v>2057</v>
      </c>
      <c r="W1245">
        <v>127.6</v>
      </c>
      <c r="X1245">
        <v>18</v>
      </c>
      <c r="Y1245">
        <v>14</v>
      </c>
      <c r="Z1245">
        <v>0</v>
      </c>
      <c r="AA1245">
        <f>datos[[#This Row],[mindfulness_minutes_per_day]]/60</f>
        <v>0</v>
      </c>
    </row>
    <row r="1246" spans="1:27" hidden="1" x14ac:dyDescent="0.25">
      <c r="A1246" t="s">
        <v>1275</v>
      </c>
      <c r="B1246">
        <v>55</v>
      </c>
      <c r="C1246" t="s">
        <v>26</v>
      </c>
      <c r="D1246">
        <v>6.2</v>
      </c>
      <c r="E1246">
        <v>1.6</v>
      </c>
      <c r="F1246">
        <v>2.7</v>
      </c>
      <c r="G1246">
        <v>0.8</v>
      </c>
      <c r="H1246">
        <v>3.1</v>
      </c>
      <c r="I1246">
        <v>0.9</v>
      </c>
      <c r="J1246">
        <v>2.8</v>
      </c>
      <c r="K1246">
        <v>2</v>
      </c>
      <c r="L1246">
        <v>0.3</v>
      </c>
      <c r="M1246">
        <v>6.6</v>
      </c>
      <c r="N1246">
        <v>10</v>
      </c>
      <c r="O1246">
        <v>9</v>
      </c>
      <c r="P1246">
        <v>7</v>
      </c>
      <c r="Q1246">
        <v>5.2</v>
      </c>
      <c r="R1246">
        <f>datos[[#This Row],[physical_activity_hours_per_week]]/7</f>
        <v>0.74285714285714288</v>
      </c>
      <c r="S1246" t="s">
        <v>27</v>
      </c>
      <c r="T1246">
        <v>47</v>
      </c>
      <c r="U1246" t="s">
        <v>2066</v>
      </c>
      <c r="V1246" t="s">
        <v>2066</v>
      </c>
      <c r="W1246">
        <v>106.8</v>
      </c>
      <c r="X1246">
        <v>7</v>
      </c>
      <c r="Y1246">
        <v>19</v>
      </c>
      <c r="Z1246">
        <v>12.2</v>
      </c>
      <c r="AA1246">
        <f>datos[[#This Row],[mindfulness_minutes_per_day]]/60</f>
        <v>0.20333333333333331</v>
      </c>
    </row>
    <row r="1247" spans="1:27" hidden="1" x14ac:dyDescent="0.25">
      <c r="A1247" t="s">
        <v>1276</v>
      </c>
      <c r="B1247">
        <v>39</v>
      </c>
      <c r="C1247" t="s">
        <v>26</v>
      </c>
      <c r="D1247">
        <v>11</v>
      </c>
      <c r="E1247">
        <v>3.8</v>
      </c>
      <c r="F1247">
        <v>1.8</v>
      </c>
      <c r="G1247">
        <v>1.6</v>
      </c>
      <c r="H1247">
        <v>1.1000000000000001</v>
      </c>
      <c r="I1247">
        <v>0</v>
      </c>
      <c r="J1247">
        <v>0.6</v>
      </c>
      <c r="K1247">
        <v>2</v>
      </c>
      <c r="L1247">
        <v>2.1</v>
      </c>
      <c r="M1247">
        <v>7.6</v>
      </c>
      <c r="N1247">
        <v>9</v>
      </c>
      <c r="O1247">
        <v>10</v>
      </c>
      <c r="P1247">
        <v>2</v>
      </c>
      <c r="Q1247">
        <v>2.6</v>
      </c>
      <c r="R1247">
        <f>datos[[#This Row],[physical_activity_hours_per_week]]/7</f>
        <v>0.37142857142857144</v>
      </c>
      <c r="S1247" t="s">
        <v>27</v>
      </c>
      <c r="T1247">
        <v>66</v>
      </c>
      <c r="U1247" t="s">
        <v>2066</v>
      </c>
      <c r="V1247" t="s">
        <v>2057</v>
      </c>
      <c r="W1247">
        <v>197.3</v>
      </c>
      <c r="X1247">
        <v>7</v>
      </c>
      <c r="Y1247">
        <v>17</v>
      </c>
      <c r="Z1247">
        <v>3.4</v>
      </c>
      <c r="AA1247">
        <f>datos[[#This Row],[mindfulness_minutes_per_day]]/60</f>
        <v>5.6666666666666664E-2</v>
      </c>
    </row>
    <row r="1248" spans="1:27" hidden="1" x14ac:dyDescent="0.25">
      <c r="A1248" t="s">
        <v>1277</v>
      </c>
      <c r="B1248">
        <v>17</v>
      </c>
      <c r="C1248" t="s">
        <v>26</v>
      </c>
      <c r="D1248">
        <v>5.3</v>
      </c>
      <c r="E1248">
        <v>4.5</v>
      </c>
      <c r="F1248">
        <v>2.4</v>
      </c>
      <c r="G1248">
        <v>0.9</v>
      </c>
      <c r="H1248">
        <v>0</v>
      </c>
      <c r="I1248">
        <v>1.1000000000000001</v>
      </c>
      <c r="J1248">
        <v>1.2</v>
      </c>
      <c r="K1248">
        <v>2.7</v>
      </c>
      <c r="L1248">
        <v>1.3</v>
      </c>
      <c r="M1248">
        <v>8.1</v>
      </c>
      <c r="N1248">
        <v>10</v>
      </c>
      <c r="O1248">
        <v>9</v>
      </c>
      <c r="P1248">
        <v>6</v>
      </c>
      <c r="Q1248">
        <v>5.0999999999999996</v>
      </c>
      <c r="R1248">
        <f>datos[[#This Row],[physical_activity_hours_per_week]]/7</f>
        <v>0.72857142857142854</v>
      </c>
      <c r="S1248" t="s">
        <v>34</v>
      </c>
      <c r="T1248">
        <v>55</v>
      </c>
      <c r="U1248" t="s">
        <v>2066</v>
      </c>
      <c r="V1248" t="s">
        <v>2057</v>
      </c>
      <c r="W1248">
        <v>110.6</v>
      </c>
      <c r="X1248">
        <v>4</v>
      </c>
      <c r="Y1248">
        <v>4</v>
      </c>
      <c r="Z1248">
        <v>0</v>
      </c>
      <c r="AA1248">
        <f>datos[[#This Row],[mindfulness_minutes_per_day]]/60</f>
        <v>0</v>
      </c>
    </row>
    <row r="1249" spans="1:27" hidden="1" x14ac:dyDescent="0.25">
      <c r="A1249" t="s">
        <v>1278</v>
      </c>
      <c r="B1249">
        <v>32</v>
      </c>
      <c r="C1249" t="s">
        <v>29</v>
      </c>
      <c r="D1249">
        <v>9.1999999999999993</v>
      </c>
      <c r="E1249">
        <v>4.5999999999999996</v>
      </c>
      <c r="F1249">
        <v>0.1</v>
      </c>
      <c r="G1249">
        <v>1</v>
      </c>
      <c r="H1249">
        <v>1.8</v>
      </c>
      <c r="I1249">
        <v>1.8</v>
      </c>
      <c r="J1249">
        <v>1.8</v>
      </c>
      <c r="K1249">
        <v>1.3</v>
      </c>
      <c r="L1249">
        <v>0.2</v>
      </c>
      <c r="M1249">
        <v>6.1</v>
      </c>
      <c r="N1249">
        <v>3</v>
      </c>
      <c r="O1249">
        <v>1</v>
      </c>
      <c r="P1249">
        <v>10</v>
      </c>
      <c r="Q1249">
        <v>5.6</v>
      </c>
      <c r="R1249">
        <f>datos[[#This Row],[physical_activity_hours_per_week]]/7</f>
        <v>0.79999999999999993</v>
      </c>
      <c r="S1249" t="s">
        <v>30</v>
      </c>
      <c r="T1249">
        <v>50</v>
      </c>
      <c r="U1249" t="s">
        <v>2066</v>
      </c>
      <c r="V1249" t="s">
        <v>2057</v>
      </c>
      <c r="W1249">
        <v>156.30000000000001</v>
      </c>
      <c r="X1249">
        <v>10</v>
      </c>
      <c r="Y1249">
        <v>14</v>
      </c>
      <c r="Z1249">
        <v>0.9</v>
      </c>
      <c r="AA1249">
        <f>datos[[#This Row],[mindfulness_minutes_per_day]]/60</f>
        <v>1.5000000000000001E-2</v>
      </c>
    </row>
    <row r="1250" spans="1:27" hidden="1" x14ac:dyDescent="0.25">
      <c r="A1250" t="s">
        <v>1279</v>
      </c>
      <c r="B1250">
        <v>23</v>
      </c>
      <c r="C1250" t="s">
        <v>26</v>
      </c>
      <c r="D1250">
        <v>9.3000000000000007</v>
      </c>
      <c r="E1250">
        <v>1.8</v>
      </c>
      <c r="F1250">
        <v>2</v>
      </c>
      <c r="G1250">
        <v>0.8</v>
      </c>
      <c r="H1250">
        <v>1.8</v>
      </c>
      <c r="I1250">
        <v>2.4</v>
      </c>
      <c r="J1250">
        <v>2.7</v>
      </c>
      <c r="K1250">
        <v>4</v>
      </c>
      <c r="L1250">
        <v>1.9</v>
      </c>
      <c r="M1250">
        <v>5.9</v>
      </c>
      <c r="N1250">
        <v>3</v>
      </c>
      <c r="O1250">
        <v>6</v>
      </c>
      <c r="P1250">
        <v>1</v>
      </c>
      <c r="Q1250">
        <v>2.1</v>
      </c>
      <c r="R1250">
        <f>datos[[#This Row],[physical_activity_hours_per_week]]/7</f>
        <v>0.3</v>
      </c>
      <c r="S1250" t="s">
        <v>30</v>
      </c>
      <c r="T1250">
        <v>46</v>
      </c>
      <c r="U1250" t="s">
        <v>2066</v>
      </c>
      <c r="V1250" t="s">
        <v>2066</v>
      </c>
      <c r="W1250">
        <v>214.2</v>
      </c>
      <c r="X1250">
        <v>1</v>
      </c>
      <c r="Y1250">
        <v>5</v>
      </c>
      <c r="Z1250">
        <v>9.6</v>
      </c>
      <c r="AA1250">
        <f>datos[[#This Row],[mindfulness_minutes_per_day]]/60</f>
        <v>0.16</v>
      </c>
    </row>
    <row r="1251" spans="1:27" hidden="1" x14ac:dyDescent="0.25">
      <c r="A1251" t="s">
        <v>1280</v>
      </c>
      <c r="B1251">
        <v>22</v>
      </c>
      <c r="C1251" t="s">
        <v>32</v>
      </c>
      <c r="D1251">
        <v>7.5</v>
      </c>
      <c r="E1251">
        <v>1.7</v>
      </c>
      <c r="F1251">
        <v>1.6</v>
      </c>
      <c r="G1251">
        <v>1</v>
      </c>
      <c r="H1251">
        <v>1.6</v>
      </c>
      <c r="I1251">
        <v>3.5</v>
      </c>
      <c r="J1251">
        <v>1.3</v>
      </c>
      <c r="K1251">
        <v>2.9</v>
      </c>
      <c r="L1251">
        <v>0.7</v>
      </c>
      <c r="M1251">
        <v>7</v>
      </c>
      <c r="N1251">
        <v>10</v>
      </c>
      <c r="O1251">
        <v>10</v>
      </c>
      <c r="P1251">
        <v>10</v>
      </c>
      <c r="Q1251">
        <v>0.2</v>
      </c>
      <c r="R1251">
        <f>datos[[#This Row],[physical_activity_hours_per_week]]/7</f>
        <v>2.8571428571428574E-2</v>
      </c>
      <c r="S1251" t="s">
        <v>30</v>
      </c>
      <c r="T1251">
        <v>21</v>
      </c>
      <c r="U1251" t="s">
        <v>2066</v>
      </c>
      <c r="V1251" t="s">
        <v>2066</v>
      </c>
      <c r="W1251">
        <v>209.1</v>
      </c>
      <c r="X1251">
        <v>17</v>
      </c>
      <c r="Y1251">
        <v>7</v>
      </c>
      <c r="Z1251">
        <v>12.8</v>
      </c>
      <c r="AA1251">
        <f>datos[[#This Row],[mindfulness_minutes_per_day]]/60</f>
        <v>0.21333333333333335</v>
      </c>
    </row>
    <row r="1252" spans="1:27" hidden="1" x14ac:dyDescent="0.25">
      <c r="A1252" t="s">
        <v>1281</v>
      </c>
      <c r="B1252">
        <v>52</v>
      </c>
      <c r="C1252" t="s">
        <v>29</v>
      </c>
      <c r="D1252">
        <v>5.5</v>
      </c>
      <c r="E1252">
        <v>1.3</v>
      </c>
      <c r="F1252">
        <v>0.7</v>
      </c>
      <c r="G1252">
        <v>1.1000000000000001</v>
      </c>
      <c r="H1252">
        <v>2</v>
      </c>
      <c r="I1252">
        <v>2.4</v>
      </c>
      <c r="J1252">
        <v>1.6</v>
      </c>
      <c r="K1252">
        <v>3.8</v>
      </c>
      <c r="L1252">
        <v>1.4</v>
      </c>
      <c r="M1252">
        <v>7.7</v>
      </c>
      <c r="N1252">
        <v>9</v>
      </c>
      <c r="O1252">
        <v>6</v>
      </c>
      <c r="P1252">
        <v>10</v>
      </c>
      <c r="Q1252">
        <v>6.3</v>
      </c>
      <c r="R1252">
        <f>datos[[#This Row],[physical_activity_hours_per_week]]/7</f>
        <v>0.9</v>
      </c>
      <c r="S1252" t="s">
        <v>30</v>
      </c>
      <c r="T1252">
        <v>38</v>
      </c>
      <c r="U1252" t="s">
        <v>2057</v>
      </c>
      <c r="V1252" t="s">
        <v>2057</v>
      </c>
      <c r="W1252">
        <v>167.1</v>
      </c>
      <c r="X1252">
        <v>20</v>
      </c>
      <c r="Y1252">
        <v>2</v>
      </c>
      <c r="Z1252">
        <v>18.5</v>
      </c>
      <c r="AA1252">
        <f>datos[[#This Row],[mindfulness_minutes_per_day]]/60</f>
        <v>0.30833333333333335</v>
      </c>
    </row>
    <row r="1253" spans="1:27" hidden="1" x14ac:dyDescent="0.25">
      <c r="A1253" t="s">
        <v>1282</v>
      </c>
      <c r="B1253">
        <v>50</v>
      </c>
      <c r="C1253" t="s">
        <v>26</v>
      </c>
      <c r="D1253">
        <v>3.3</v>
      </c>
      <c r="E1253">
        <v>5.4</v>
      </c>
      <c r="F1253">
        <v>2.7</v>
      </c>
      <c r="G1253">
        <v>2.4</v>
      </c>
      <c r="H1253">
        <v>2.9</v>
      </c>
      <c r="I1253">
        <v>4.7</v>
      </c>
      <c r="J1253">
        <v>2.7</v>
      </c>
      <c r="K1253">
        <v>0</v>
      </c>
      <c r="L1253">
        <v>1</v>
      </c>
      <c r="M1253">
        <v>3.2</v>
      </c>
      <c r="N1253">
        <v>3</v>
      </c>
      <c r="O1253">
        <v>8</v>
      </c>
      <c r="P1253">
        <v>3</v>
      </c>
      <c r="Q1253">
        <v>2.1</v>
      </c>
      <c r="R1253">
        <f>datos[[#This Row],[physical_activity_hours_per_week]]/7</f>
        <v>0.3</v>
      </c>
      <c r="S1253" t="s">
        <v>27</v>
      </c>
      <c r="T1253">
        <v>47</v>
      </c>
      <c r="U1253" t="s">
        <v>2066</v>
      </c>
      <c r="V1253" t="s">
        <v>2066</v>
      </c>
      <c r="W1253">
        <v>91.4</v>
      </c>
      <c r="X1253">
        <v>3</v>
      </c>
      <c r="Y1253">
        <v>4</v>
      </c>
      <c r="Z1253">
        <v>21.8</v>
      </c>
      <c r="AA1253">
        <f>datos[[#This Row],[mindfulness_minutes_per_day]]/60</f>
        <v>0.36333333333333334</v>
      </c>
    </row>
    <row r="1254" spans="1:27" hidden="1" x14ac:dyDescent="0.25">
      <c r="A1254" t="s">
        <v>1283</v>
      </c>
      <c r="B1254">
        <v>18</v>
      </c>
      <c r="C1254" t="s">
        <v>26</v>
      </c>
      <c r="D1254">
        <v>7</v>
      </c>
      <c r="E1254">
        <v>3.9</v>
      </c>
      <c r="F1254">
        <v>3.8</v>
      </c>
      <c r="G1254">
        <v>1.1000000000000001</v>
      </c>
      <c r="H1254">
        <v>2.2999999999999998</v>
      </c>
      <c r="I1254">
        <v>2.1</v>
      </c>
      <c r="J1254">
        <v>2.2000000000000002</v>
      </c>
      <c r="K1254">
        <v>2.5</v>
      </c>
      <c r="L1254">
        <v>0</v>
      </c>
      <c r="M1254">
        <v>6.3</v>
      </c>
      <c r="N1254">
        <v>10</v>
      </c>
      <c r="O1254">
        <v>7</v>
      </c>
      <c r="P1254">
        <v>6</v>
      </c>
      <c r="Q1254">
        <v>1.5</v>
      </c>
      <c r="R1254">
        <f>datos[[#This Row],[physical_activity_hours_per_week]]/7</f>
        <v>0.21428571428571427</v>
      </c>
      <c r="S1254" t="s">
        <v>30</v>
      </c>
      <c r="T1254">
        <v>64</v>
      </c>
      <c r="U1254" t="s">
        <v>2057</v>
      </c>
      <c r="V1254" t="s">
        <v>2066</v>
      </c>
      <c r="W1254">
        <v>125.1</v>
      </c>
      <c r="X1254">
        <v>11</v>
      </c>
      <c r="Y1254">
        <v>17</v>
      </c>
      <c r="Z1254">
        <v>12.2</v>
      </c>
      <c r="AA1254">
        <f>datos[[#This Row],[mindfulness_minutes_per_day]]/60</f>
        <v>0.20333333333333331</v>
      </c>
    </row>
    <row r="1255" spans="1:27" hidden="1" x14ac:dyDescent="0.25">
      <c r="A1255" t="s">
        <v>1284</v>
      </c>
      <c r="B1255">
        <v>20</v>
      </c>
      <c r="C1255" t="s">
        <v>26</v>
      </c>
      <c r="D1255">
        <v>8</v>
      </c>
      <c r="E1255">
        <v>1.8</v>
      </c>
      <c r="F1255">
        <v>3</v>
      </c>
      <c r="G1255">
        <v>1.6</v>
      </c>
      <c r="H1255">
        <v>2</v>
      </c>
      <c r="I1255">
        <v>2.1</v>
      </c>
      <c r="J1255">
        <v>2.4</v>
      </c>
      <c r="K1255">
        <v>2.8</v>
      </c>
      <c r="L1255">
        <v>1.9</v>
      </c>
      <c r="M1255">
        <v>4.2</v>
      </c>
      <c r="N1255">
        <v>5</v>
      </c>
      <c r="O1255">
        <v>7</v>
      </c>
      <c r="P1255">
        <v>9</v>
      </c>
      <c r="Q1255">
        <v>3.4</v>
      </c>
      <c r="R1255">
        <f>datos[[#This Row],[physical_activity_hours_per_week]]/7</f>
        <v>0.48571428571428571</v>
      </c>
      <c r="S1255" t="s">
        <v>27</v>
      </c>
      <c r="T1255">
        <v>63</v>
      </c>
      <c r="U1255" t="s">
        <v>2066</v>
      </c>
      <c r="V1255" t="s">
        <v>2057</v>
      </c>
      <c r="W1255">
        <v>270.8</v>
      </c>
      <c r="X1255">
        <v>3</v>
      </c>
      <c r="Y1255">
        <v>14</v>
      </c>
      <c r="Z1255">
        <v>6.5</v>
      </c>
      <c r="AA1255">
        <f>datos[[#This Row],[mindfulness_minutes_per_day]]/60</f>
        <v>0.10833333333333334</v>
      </c>
    </row>
    <row r="1256" spans="1:27" hidden="1" x14ac:dyDescent="0.25">
      <c r="A1256" t="s">
        <v>1285</v>
      </c>
      <c r="B1256">
        <v>35</v>
      </c>
      <c r="C1256" t="s">
        <v>29</v>
      </c>
      <c r="D1256">
        <v>9.5</v>
      </c>
      <c r="E1256">
        <v>3.2</v>
      </c>
      <c r="F1256">
        <v>3.1</v>
      </c>
      <c r="G1256">
        <v>1.1000000000000001</v>
      </c>
      <c r="H1256">
        <v>2.2999999999999998</v>
      </c>
      <c r="I1256">
        <v>2.4</v>
      </c>
      <c r="J1256">
        <v>1.1000000000000001</v>
      </c>
      <c r="K1256">
        <v>2.5</v>
      </c>
      <c r="L1256">
        <v>2</v>
      </c>
      <c r="M1256">
        <v>6.4</v>
      </c>
      <c r="N1256">
        <v>6</v>
      </c>
      <c r="O1256">
        <v>2</v>
      </c>
      <c r="P1256">
        <v>1</v>
      </c>
      <c r="Q1256">
        <v>2.5</v>
      </c>
      <c r="R1256">
        <f>datos[[#This Row],[physical_activity_hours_per_week]]/7</f>
        <v>0.35714285714285715</v>
      </c>
      <c r="S1256" t="s">
        <v>34</v>
      </c>
      <c r="T1256">
        <v>76</v>
      </c>
      <c r="U1256" t="s">
        <v>2057</v>
      </c>
      <c r="V1256" t="s">
        <v>2066</v>
      </c>
      <c r="W1256">
        <v>197.4</v>
      </c>
      <c r="X1256">
        <v>4</v>
      </c>
      <c r="Y1256">
        <v>11</v>
      </c>
      <c r="Z1256">
        <v>18.3</v>
      </c>
      <c r="AA1256">
        <f>datos[[#This Row],[mindfulness_minutes_per_day]]/60</f>
        <v>0.30499999999999999</v>
      </c>
    </row>
    <row r="1257" spans="1:27" hidden="1" x14ac:dyDescent="0.25">
      <c r="A1257" t="s">
        <v>1286</v>
      </c>
      <c r="B1257">
        <v>59</v>
      </c>
      <c r="C1257" t="s">
        <v>26</v>
      </c>
      <c r="D1257">
        <v>4.0999999999999996</v>
      </c>
      <c r="E1257">
        <v>2.8</v>
      </c>
      <c r="F1257">
        <v>2.7</v>
      </c>
      <c r="G1257">
        <v>0</v>
      </c>
      <c r="H1257">
        <v>1.8</v>
      </c>
      <c r="I1257">
        <v>2.5</v>
      </c>
      <c r="J1257">
        <v>1.6</v>
      </c>
      <c r="K1257">
        <v>2.5</v>
      </c>
      <c r="L1257">
        <v>0.7</v>
      </c>
      <c r="M1257">
        <v>8.5</v>
      </c>
      <c r="N1257">
        <v>3</v>
      </c>
      <c r="O1257">
        <v>4</v>
      </c>
      <c r="P1257">
        <v>6</v>
      </c>
      <c r="Q1257">
        <v>0</v>
      </c>
      <c r="R1257">
        <f>datos[[#This Row],[physical_activity_hours_per_week]]/7</f>
        <v>0</v>
      </c>
      <c r="S1257" t="s">
        <v>30</v>
      </c>
      <c r="T1257">
        <v>40</v>
      </c>
      <c r="U1257" t="s">
        <v>2066</v>
      </c>
      <c r="V1257" t="s">
        <v>2057</v>
      </c>
      <c r="W1257">
        <v>138.4</v>
      </c>
      <c r="X1257">
        <v>16</v>
      </c>
      <c r="Y1257">
        <v>18</v>
      </c>
      <c r="Z1257">
        <v>5.0999999999999996</v>
      </c>
      <c r="AA1257">
        <f>datos[[#This Row],[mindfulness_minutes_per_day]]/60</f>
        <v>8.4999999999999992E-2</v>
      </c>
    </row>
    <row r="1258" spans="1:27" hidden="1" x14ac:dyDescent="0.25">
      <c r="A1258" t="s">
        <v>1287</v>
      </c>
      <c r="B1258">
        <v>38</v>
      </c>
      <c r="C1258" t="s">
        <v>26</v>
      </c>
      <c r="D1258">
        <v>5.5</v>
      </c>
      <c r="E1258">
        <v>1.5</v>
      </c>
      <c r="F1258">
        <v>2.6</v>
      </c>
      <c r="G1258">
        <v>0.7</v>
      </c>
      <c r="H1258">
        <v>0.6</v>
      </c>
      <c r="I1258">
        <v>2.4</v>
      </c>
      <c r="J1258">
        <v>1.4</v>
      </c>
      <c r="K1258">
        <v>2.1</v>
      </c>
      <c r="L1258">
        <v>1.8</v>
      </c>
      <c r="M1258">
        <v>5.8</v>
      </c>
      <c r="N1258">
        <v>10</v>
      </c>
      <c r="O1258">
        <v>1</v>
      </c>
      <c r="P1258">
        <v>2</v>
      </c>
      <c r="Q1258">
        <v>4.8</v>
      </c>
      <c r="R1258">
        <f>datos[[#This Row],[physical_activity_hours_per_week]]/7</f>
        <v>0.68571428571428572</v>
      </c>
      <c r="S1258" t="s">
        <v>34</v>
      </c>
      <c r="T1258">
        <v>74</v>
      </c>
      <c r="U1258" t="s">
        <v>2066</v>
      </c>
      <c r="V1258" t="s">
        <v>2057</v>
      </c>
      <c r="W1258">
        <v>87</v>
      </c>
      <c r="X1258">
        <v>18</v>
      </c>
      <c r="Y1258">
        <v>6</v>
      </c>
      <c r="Z1258">
        <v>0</v>
      </c>
      <c r="AA1258">
        <f>datos[[#This Row],[mindfulness_minutes_per_day]]/60</f>
        <v>0</v>
      </c>
    </row>
    <row r="1259" spans="1:27" hidden="1" x14ac:dyDescent="0.25">
      <c r="A1259" t="s">
        <v>1288</v>
      </c>
      <c r="B1259">
        <v>58</v>
      </c>
      <c r="C1259" t="s">
        <v>26</v>
      </c>
      <c r="D1259">
        <v>4.0999999999999996</v>
      </c>
      <c r="E1259">
        <v>3.1</v>
      </c>
      <c r="F1259">
        <v>0.2</v>
      </c>
      <c r="G1259">
        <v>1.1000000000000001</v>
      </c>
      <c r="H1259">
        <v>3</v>
      </c>
      <c r="I1259">
        <v>0.5</v>
      </c>
      <c r="J1259">
        <v>2</v>
      </c>
      <c r="K1259">
        <v>5.4</v>
      </c>
      <c r="L1259">
        <v>0.3</v>
      </c>
      <c r="M1259">
        <v>6.2</v>
      </c>
      <c r="N1259">
        <v>8</v>
      </c>
      <c r="O1259">
        <v>7</v>
      </c>
      <c r="P1259">
        <v>9</v>
      </c>
      <c r="Q1259">
        <v>4.7</v>
      </c>
      <c r="R1259">
        <f>datos[[#This Row],[physical_activity_hours_per_week]]/7</f>
        <v>0.67142857142857149</v>
      </c>
      <c r="S1259" t="s">
        <v>27</v>
      </c>
      <c r="T1259">
        <v>64</v>
      </c>
      <c r="U1259" t="s">
        <v>2057</v>
      </c>
      <c r="V1259" t="s">
        <v>2057</v>
      </c>
      <c r="W1259">
        <v>55</v>
      </c>
      <c r="X1259">
        <v>9</v>
      </c>
      <c r="Y1259">
        <v>0</v>
      </c>
      <c r="Z1259">
        <v>17.5</v>
      </c>
      <c r="AA1259">
        <f>datos[[#This Row],[mindfulness_minutes_per_day]]/60</f>
        <v>0.29166666666666669</v>
      </c>
    </row>
    <row r="1260" spans="1:27" hidden="1" x14ac:dyDescent="0.25">
      <c r="A1260" t="s">
        <v>1289</v>
      </c>
      <c r="B1260">
        <v>55</v>
      </c>
      <c r="C1260" t="s">
        <v>26</v>
      </c>
      <c r="D1260">
        <v>4.7</v>
      </c>
      <c r="E1260">
        <v>3.3</v>
      </c>
      <c r="F1260">
        <v>1.9</v>
      </c>
      <c r="G1260">
        <v>1.4</v>
      </c>
      <c r="H1260">
        <v>1.6</v>
      </c>
      <c r="I1260">
        <v>3</v>
      </c>
      <c r="J1260">
        <v>1.5</v>
      </c>
      <c r="K1260">
        <v>2.8</v>
      </c>
      <c r="L1260">
        <v>0.3</v>
      </c>
      <c r="M1260">
        <v>7.3</v>
      </c>
      <c r="N1260">
        <v>2</v>
      </c>
      <c r="O1260">
        <v>4</v>
      </c>
      <c r="P1260">
        <v>2</v>
      </c>
      <c r="Q1260">
        <v>0.9</v>
      </c>
      <c r="R1260">
        <f>datos[[#This Row],[physical_activity_hours_per_week]]/7</f>
        <v>0.12857142857142859</v>
      </c>
      <c r="S1260" t="s">
        <v>34</v>
      </c>
      <c r="T1260">
        <v>34</v>
      </c>
      <c r="U1260" t="s">
        <v>2057</v>
      </c>
      <c r="V1260" t="s">
        <v>2057</v>
      </c>
      <c r="W1260">
        <v>210.8</v>
      </c>
      <c r="X1260">
        <v>13</v>
      </c>
      <c r="Y1260">
        <v>20</v>
      </c>
      <c r="Z1260">
        <v>20.6</v>
      </c>
      <c r="AA1260">
        <f>datos[[#This Row],[mindfulness_minutes_per_day]]/60</f>
        <v>0.34333333333333338</v>
      </c>
    </row>
    <row r="1261" spans="1:27" hidden="1" x14ac:dyDescent="0.25">
      <c r="A1261" t="s">
        <v>1290</v>
      </c>
      <c r="B1261">
        <v>24</v>
      </c>
      <c r="C1261" t="s">
        <v>32</v>
      </c>
      <c r="D1261">
        <v>7.3</v>
      </c>
      <c r="E1261">
        <v>5.9</v>
      </c>
      <c r="F1261">
        <v>2.5</v>
      </c>
      <c r="G1261">
        <v>1.1000000000000001</v>
      </c>
      <c r="H1261">
        <v>0.6</v>
      </c>
      <c r="I1261">
        <v>5</v>
      </c>
      <c r="J1261">
        <v>1.3</v>
      </c>
      <c r="K1261">
        <v>2.7</v>
      </c>
      <c r="L1261">
        <v>1.4</v>
      </c>
      <c r="M1261">
        <v>7.7</v>
      </c>
      <c r="N1261">
        <v>6</v>
      </c>
      <c r="O1261">
        <v>9</v>
      </c>
      <c r="P1261">
        <v>3</v>
      </c>
      <c r="Q1261">
        <v>2.9</v>
      </c>
      <c r="R1261">
        <f>datos[[#This Row],[physical_activity_hours_per_week]]/7</f>
        <v>0.41428571428571426</v>
      </c>
      <c r="S1261" t="s">
        <v>34</v>
      </c>
      <c r="T1261">
        <v>53</v>
      </c>
      <c r="U1261" t="s">
        <v>2057</v>
      </c>
      <c r="V1261" t="s">
        <v>2066</v>
      </c>
      <c r="W1261">
        <v>211.8</v>
      </c>
      <c r="X1261">
        <v>14</v>
      </c>
      <c r="Y1261">
        <v>1</v>
      </c>
      <c r="Z1261">
        <v>3.4</v>
      </c>
      <c r="AA1261">
        <f>datos[[#This Row],[mindfulness_minutes_per_day]]/60</f>
        <v>5.6666666666666664E-2</v>
      </c>
    </row>
    <row r="1262" spans="1:27" hidden="1" x14ac:dyDescent="0.25">
      <c r="A1262" t="s">
        <v>1291</v>
      </c>
      <c r="B1262">
        <v>38</v>
      </c>
      <c r="C1262" t="s">
        <v>29</v>
      </c>
      <c r="D1262">
        <v>4.5999999999999996</v>
      </c>
      <c r="E1262">
        <v>2</v>
      </c>
      <c r="F1262">
        <v>2.5</v>
      </c>
      <c r="G1262">
        <v>1.5</v>
      </c>
      <c r="H1262">
        <v>0.4</v>
      </c>
      <c r="I1262">
        <v>0.9</v>
      </c>
      <c r="J1262">
        <v>2.2000000000000002</v>
      </c>
      <c r="K1262">
        <v>3.7</v>
      </c>
      <c r="L1262">
        <v>0.5</v>
      </c>
      <c r="M1262">
        <v>7.6</v>
      </c>
      <c r="N1262">
        <v>2</v>
      </c>
      <c r="O1262">
        <v>6</v>
      </c>
      <c r="P1262">
        <v>2</v>
      </c>
      <c r="Q1262">
        <v>1</v>
      </c>
      <c r="R1262">
        <f>datos[[#This Row],[physical_activity_hours_per_week]]/7</f>
        <v>0.14285714285714285</v>
      </c>
      <c r="S1262" t="s">
        <v>30</v>
      </c>
      <c r="T1262">
        <v>59</v>
      </c>
      <c r="U1262" t="s">
        <v>2057</v>
      </c>
      <c r="V1262" t="s">
        <v>2057</v>
      </c>
      <c r="W1262">
        <v>148.1</v>
      </c>
      <c r="X1262">
        <v>13</v>
      </c>
      <c r="Y1262">
        <v>18</v>
      </c>
      <c r="Z1262">
        <v>25.7</v>
      </c>
      <c r="AA1262">
        <f>datos[[#This Row],[mindfulness_minutes_per_day]]/60</f>
        <v>0.42833333333333334</v>
      </c>
    </row>
    <row r="1263" spans="1:27" hidden="1" x14ac:dyDescent="0.25">
      <c r="A1263" t="s">
        <v>1292</v>
      </c>
      <c r="B1263">
        <v>25</v>
      </c>
      <c r="C1263" t="s">
        <v>29</v>
      </c>
      <c r="D1263">
        <v>4.4000000000000004</v>
      </c>
      <c r="E1263">
        <v>0.4</v>
      </c>
      <c r="F1263">
        <v>3.3</v>
      </c>
      <c r="G1263">
        <v>0.3</v>
      </c>
      <c r="H1263">
        <v>0.6</v>
      </c>
      <c r="I1263">
        <v>2</v>
      </c>
      <c r="J1263">
        <v>4.5</v>
      </c>
      <c r="K1263">
        <v>1.8</v>
      </c>
      <c r="L1263">
        <v>1.1000000000000001</v>
      </c>
      <c r="M1263">
        <v>6.5</v>
      </c>
      <c r="N1263">
        <v>9</v>
      </c>
      <c r="O1263">
        <v>6</v>
      </c>
      <c r="P1263">
        <v>4</v>
      </c>
      <c r="Q1263">
        <v>1.3</v>
      </c>
      <c r="R1263">
        <f>datos[[#This Row],[physical_activity_hours_per_week]]/7</f>
        <v>0.18571428571428572</v>
      </c>
      <c r="S1263" t="s">
        <v>27</v>
      </c>
      <c r="T1263">
        <v>22</v>
      </c>
      <c r="U1263" t="s">
        <v>2066</v>
      </c>
      <c r="V1263" t="s">
        <v>2057</v>
      </c>
      <c r="W1263">
        <v>129.5</v>
      </c>
      <c r="X1263">
        <v>15</v>
      </c>
      <c r="Y1263">
        <v>12</v>
      </c>
      <c r="Z1263">
        <v>14.7</v>
      </c>
      <c r="AA1263">
        <f>datos[[#This Row],[mindfulness_minutes_per_day]]/60</f>
        <v>0.245</v>
      </c>
    </row>
    <row r="1264" spans="1:27" hidden="1" x14ac:dyDescent="0.25">
      <c r="A1264" t="s">
        <v>1293</v>
      </c>
      <c r="B1264">
        <v>52</v>
      </c>
      <c r="C1264" t="s">
        <v>26</v>
      </c>
      <c r="D1264">
        <v>7.6</v>
      </c>
      <c r="E1264">
        <v>1.4</v>
      </c>
      <c r="F1264">
        <v>1</v>
      </c>
      <c r="G1264">
        <v>1</v>
      </c>
      <c r="H1264">
        <v>0.3</v>
      </c>
      <c r="I1264">
        <v>0.4</v>
      </c>
      <c r="J1264">
        <v>2.7</v>
      </c>
      <c r="K1264">
        <v>0.8</v>
      </c>
      <c r="L1264">
        <v>0.3</v>
      </c>
      <c r="M1264">
        <v>7.2</v>
      </c>
      <c r="N1264">
        <v>6</v>
      </c>
      <c r="O1264">
        <v>9</v>
      </c>
      <c r="P1264">
        <v>4</v>
      </c>
      <c r="Q1264">
        <v>1.8</v>
      </c>
      <c r="R1264">
        <f>datos[[#This Row],[physical_activity_hours_per_week]]/7</f>
        <v>0.25714285714285717</v>
      </c>
      <c r="S1264" t="s">
        <v>27</v>
      </c>
      <c r="T1264">
        <v>20</v>
      </c>
      <c r="U1264" t="s">
        <v>2066</v>
      </c>
      <c r="V1264" t="s">
        <v>2066</v>
      </c>
      <c r="W1264">
        <v>206.7</v>
      </c>
      <c r="X1264">
        <v>7</v>
      </c>
      <c r="Y1264">
        <v>19</v>
      </c>
      <c r="Z1264">
        <v>13.5</v>
      </c>
      <c r="AA1264">
        <f>datos[[#This Row],[mindfulness_minutes_per_day]]/60</f>
        <v>0.22500000000000001</v>
      </c>
    </row>
    <row r="1265" spans="1:27" x14ac:dyDescent="0.25">
      <c r="A1265" t="s">
        <v>1294</v>
      </c>
      <c r="B1265">
        <v>30</v>
      </c>
      <c r="C1265" t="s">
        <v>29</v>
      </c>
      <c r="D1265">
        <v>6.9</v>
      </c>
      <c r="E1265">
        <v>1.7</v>
      </c>
      <c r="F1265">
        <v>2.6</v>
      </c>
      <c r="G1265">
        <v>1.7</v>
      </c>
      <c r="H1265">
        <v>2.2000000000000002</v>
      </c>
      <c r="I1265">
        <v>2.9</v>
      </c>
      <c r="J1265">
        <v>0</v>
      </c>
      <c r="K1265">
        <v>3.7</v>
      </c>
      <c r="L1265">
        <v>0</v>
      </c>
      <c r="M1265">
        <v>7.1</v>
      </c>
      <c r="N1265">
        <v>9</v>
      </c>
      <c r="O1265">
        <v>8</v>
      </c>
      <c r="P1265">
        <v>10</v>
      </c>
      <c r="Q1265">
        <v>4.0999999999999996</v>
      </c>
      <c r="R1265">
        <f>datos[[#This Row],[physical_activity_hours_per_week]]/7</f>
        <v>0.58571428571428563</v>
      </c>
      <c r="S1265" t="s">
        <v>30</v>
      </c>
      <c r="T1265">
        <v>80</v>
      </c>
      <c r="U1265" t="s">
        <v>2066</v>
      </c>
      <c r="V1265" t="s">
        <v>2057</v>
      </c>
      <c r="W1265">
        <v>76.099999999999994</v>
      </c>
      <c r="X1265">
        <v>8</v>
      </c>
      <c r="Y1265">
        <v>17</v>
      </c>
      <c r="Z1265">
        <v>5.9</v>
      </c>
      <c r="AA1265">
        <f>datos[[#This Row],[mindfulness_minutes_per_day]]/60</f>
        <v>9.8333333333333342E-2</v>
      </c>
    </row>
    <row r="1266" spans="1:27" hidden="1" x14ac:dyDescent="0.25">
      <c r="A1266" t="s">
        <v>1295</v>
      </c>
      <c r="B1266">
        <v>37</v>
      </c>
      <c r="C1266" t="s">
        <v>29</v>
      </c>
      <c r="D1266">
        <v>6.7</v>
      </c>
      <c r="E1266">
        <v>2.4</v>
      </c>
      <c r="F1266">
        <v>0.9</v>
      </c>
      <c r="G1266">
        <v>0.5</v>
      </c>
      <c r="H1266">
        <v>1.3</v>
      </c>
      <c r="I1266">
        <v>2.9</v>
      </c>
      <c r="J1266">
        <v>2.4</v>
      </c>
      <c r="K1266">
        <v>2.1</v>
      </c>
      <c r="L1266">
        <v>1.4</v>
      </c>
      <c r="M1266">
        <v>5.7</v>
      </c>
      <c r="N1266">
        <v>4</v>
      </c>
      <c r="O1266">
        <v>6</v>
      </c>
      <c r="P1266">
        <v>1</v>
      </c>
      <c r="Q1266">
        <v>7</v>
      </c>
      <c r="R1266">
        <f>datos[[#This Row],[physical_activity_hours_per_week]]/7</f>
        <v>1</v>
      </c>
      <c r="S1266" t="s">
        <v>30</v>
      </c>
      <c r="T1266">
        <v>43</v>
      </c>
      <c r="U1266" t="s">
        <v>2066</v>
      </c>
      <c r="V1266" t="s">
        <v>2057</v>
      </c>
      <c r="W1266">
        <v>249.9</v>
      </c>
      <c r="X1266">
        <v>7</v>
      </c>
      <c r="Y1266">
        <v>9</v>
      </c>
      <c r="Z1266">
        <v>18.100000000000001</v>
      </c>
      <c r="AA1266">
        <f>datos[[#This Row],[mindfulness_minutes_per_day]]/60</f>
        <v>0.30166666666666669</v>
      </c>
    </row>
    <row r="1267" spans="1:27" hidden="1" x14ac:dyDescent="0.25">
      <c r="A1267" t="s">
        <v>1296</v>
      </c>
      <c r="B1267">
        <v>45</v>
      </c>
      <c r="C1267" t="s">
        <v>29</v>
      </c>
      <c r="D1267">
        <v>4.7</v>
      </c>
      <c r="E1267">
        <v>1.4</v>
      </c>
      <c r="F1267">
        <v>1.8</v>
      </c>
      <c r="G1267">
        <v>1.6</v>
      </c>
      <c r="H1267">
        <v>2.2999999999999998</v>
      </c>
      <c r="I1267">
        <v>0.2</v>
      </c>
      <c r="J1267">
        <v>1.4</v>
      </c>
      <c r="K1267">
        <v>4.3</v>
      </c>
      <c r="L1267">
        <v>1.4</v>
      </c>
      <c r="M1267">
        <v>4.4000000000000004</v>
      </c>
      <c r="N1267">
        <v>3</v>
      </c>
      <c r="O1267">
        <v>6</v>
      </c>
      <c r="P1267">
        <v>8</v>
      </c>
      <c r="Q1267">
        <v>2.2000000000000002</v>
      </c>
      <c r="R1267">
        <f>datos[[#This Row],[physical_activity_hours_per_week]]/7</f>
        <v>0.31428571428571433</v>
      </c>
      <c r="S1267" t="s">
        <v>27</v>
      </c>
      <c r="T1267">
        <v>62</v>
      </c>
      <c r="U1267" t="s">
        <v>2057</v>
      </c>
      <c r="V1267" t="s">
        <v>2057</v>
      </c>
      <c r="W1267">
        <v>186.9</v>
      </c>
      <c r="X1267">
        <v>10</v>
      </c>
      <c r="Y1267">
        <v>12</v>
      </c>
      <c r="Z1267">
        <v>0</v>
      </c>
      <c r="AA1267">
        <f>datos[[#This Row],[mindfulness_minutes_per_day]]/60</f>
        <v>0</v>
      </c>
    </row>
    <row r="1268" spans="1:27" hidden="1" x14ac:dyDescent="0.25">
      <c r="A1268" t="s">
        <v>1297</v>
      </c>
      <c r="B1268">
        <v>59</v>
      </c>
      <c r="C1268" t="s">
        <v>29</v>
      </c>
      <c r="D1268">
        <v>8.6</v>
      </c>
      <c r="E1268">
        <v>4.2</v>
      </c>
      <c r="F1268">
        <v>1.9</v>
      </c>
      <c r="G1268">
        <v>1.5</v>
      </c>
      <c r="H1268">
        <v>2.7</v>
      </c>
      <c r="I1268">
        <v>0.4</v>
      </c>
      <c r="J1268">
        <v>0.9</v>
      </c>
      <c r="K1268">
        <v>4.2</v>
      </c>
      <c r="L1268">
        <v>1.2</v>
      </c>
      <c r="M1268">
        <v>5.4</v>
      </c>
      <c r="N1268">
        <v>2</v>
      </c>
      <c r="O1268">
        <v>6</v>
      </c>
      <c r="P1268">
        <v>5</v>
      </c>
      <c r="Q1268">
        <v>4.7</v>
      </c>
      <c r="R1268">
        <f>datos[[#This Row],[physical_activity_hours_per_week]]/7</f>
        <v>0.67142857142857149</v>
      </c>
      <c r="S1268" t="s">
        <v>30</v>
      </c>
      <c r="T1268">
        <v>46</v>
      </c>
      <c r="U1268" t="s">
        <v>2066</v>
      </c>
      <c r="V1268" t="s">
        <v>2057</v>
      </c>
      <c r="W1268">
        <v>87.4</v>
      </c>
      <c r="X1268">
        <v>11</v>
      </c>
      <c r="Y1268">
        <v>4</v>
      </c>
      <c r="Z1268">
        <v>7.3</v>
      </c>
      <c r="AA1268">
        <f>datos[[#This Row],[mindfulness_minutes_per_day]]/60</f>
        <v>0.12166666666666666</v>
      </c>
    </row>
    <row r="1269" spans="1:27" hidden="1" x14ac:dyDescent="0.25">
      <c r="A1269" t="s">
        <v>1298</v>
      </c>
      <c r="B1269">
        <v>52</v>
      </c>
      <c r="C1269" t="s">
        <v>29</v>
      </c>
      <c r="D1269">
        <v>6</v>
      </c>
      <c r="E1269">
        <v>1.3</v>
      </c>
      <c r="F1269">
        <v>2.9</v>
      </c>
      <c r="G1269">
        <v>0.4</v>
      </c>
      <c r="H1269">
        <v>2.4</v>
      </c>
      <c r="I1269">
        <v>0</v>
      </c>
      <c r="J1269">
        <v>2.8</v>
      </c>
      <c r="K1269">
        <v>0</v>
      </c>
      <c r="L1269">
        <v>0.9</v>
      </c>
      <c r="M1269">
        <v>8.1999999999999993</v>
      </c>
      <c r="N1269">
        <v>8</v>
      </c>
      <c r="O1269">
        <v>4</v>
      </c>
      <c r="P1269">
        <v>8</v>
      </c>
      <c r="Q1269">
        <v>4.5999999999999996</v>
      </c>
      <c r="R1269">
        <f>datos[[#This Row],[physical_activity_hours_per_week]]/7</f>
        <v>0.65714285714285714</v>
      </c>
      <c r="S1269" t="s">
        <v>30</v>
      </c>
      <c r="T1269">
        <v>28</v>
      </c>
      <c r="U1269" t="s">
        <v>2057</v>
      </c>
      <c r="V1269" t="s">
        <v>2066</v>
      </c>
      <c r="W1269">
        <v>189.3</v>
      </c>
      <c r="X1269">
        <v>13</v>
      </c>
      <c r="Y1269">
        <v>12</v>
      </c>
      <c r="Z1269">
        <v>4.0999999999999996</v>
      </c>
      <c r="AA1269">
        <f>datos[[#This Row],[mindfulness_minutes_per_day]]/60</f>
        <v>6.8333333333333329E-2</v>
      </c>
    </row>
    <row r="1270" spans="1:27" hidden="1" x14ac:dyDescent="0.25">
      <c r="A1270" t="s">
        <v>1299</v>
      </c>
      <c r="B1270">
        <v>55</v>
      </c>
      <c r="C1270" t="s">
        <v>32</v>
      </c>
      <c r="D1270">
        <v>10.8</v>
      </c>
      <c r="E1270">
        <v>3</v>
      </c>
      <c r="F1270">
        <v>2.7</v>
      </c>
      <c r="G1270">
        <v>1.2</v>
      </c>
      <c r="H1270">
        <v>2.1</v>
      </c>
      <c r="I1270">
        <v>3.9</v>
      </c>
      <c r="J1270">
        <v>2.1</v>
      </c>
      <c r="K1270">
        <v>2.6</v>
      </c>
      <c r="L1270">
        <v>0.5</v>
      </c>
      <c r="M1270">
        <v>9.1999999999999993</v>
      </c>
      <c r="N1270">
        <v>4</v>
      </c>
      <c r="O1270">
        <v>5</v>
      </c>
      <c r="P1270">
        <v>6</v>
      </c>
      <c r="Q1270">
        <v>0</v>
      </c>
      <c r="R1270">
        <f>datos[[#This Row],[physical_activity_hours_per_week]]/7</f>
        <v>0</v>
      </c>
      <c r="S1270" t="s">
        <v>27</v>
      </c>
      <c r="T1270">
        <v>43</v>
      </c>
      <c r="U1270" t="s">
        <v>2066</v>
      </c>
      <c r="V1270" t="s">
        <v>2066</v>
      </c>
      <c r="W1270">
        <v>115.8</v>
      </c>
      <c r="X1270">
        <v>17</v>
      </c>
      <c r="Y1270">
        <v>8</v>
      </c>
      <c r="Z1270">
        <v>0</v>
      </c>
      <c r="AA1270">
        <f>datos[[#This Row],[mindfulness_minutes_per_day]]/60</f>
        <v>0</v>
      </c>
    </row>
    <row r="1271" spans="1:27" hidden="1" x14ac:dyDescent="0.25">
      <c r="A1271" t="s">
        <v>1300</v>
      </c>
      <c r="B1271">
        <v>24</v>
      </c>
      <c r="C1271" t="s">
        <v>29</v>
      </c>
      <c r="D1271">
        <v>6.3</v>
      </c>
      <c r="E1271">
        <v>6</v>
      </c>
      <c r="F1271">
        <v>2.1</v>
      </c>
      <c r="G1271">
        <v>1.1000000000000001</v>
      </c>
      <c r="H1271">
        <v>1.8</v>
      </c>
      <c r="I1271">
        <v>1</v>
      </c>
      <c r="J1271">
        <v>5</v>
      </c>
      <c r="K1271">
        <v>3.9</v>
      </c>
      <c r="L1271">
        <v>0.1</v>
      </c>
      <c r="M1271">
        <v>6.4</v>
      </c>
      <c r="N1271">
        <v>2</v>
      </c>
      <c r="O1271">
        <v>3</v>
      </c>
      <c r="P1271">
        <v>2</v>
      </c>
      <c r="Q1271">
        <v>0.2</v>
      </c>
      <c r="R1271">
        <f>datos[[#This Row],[physical_activity_hours_per_week]]/7</f>
        <v>2.8571428571428574E-2</v>
      </c>
      <c r="S1271" t="s">
        <v>27</v>
      </c>
      <c r="T1271">
        <v>36</v>
      </c>
      <c r="U1271" t="s">
        <v>2066</v>
      </c>
      <c r="V1271" t="s">
        <v>2066</v>
      </c>
      <c r="W1271">
        <v>83.2</v>
      </c>
      <c r="X1271">
        <v>11</v>
      </c>
      <c r="Y1271">
        <v>0</v>
      </c>
      <c r="Z1271">
        <v>16.899999999999999</v>
      </c>
      <c r="AA1271">
        <f>datos[[#This Row],[mindfulness_minutes_per_day]]/60</f>
        <v>0.28166666666666662</v>
      </c>
    </row>
    <row r="1272" spans="1:27" hidden="1" x14ac:dyDescent="0.25">
      <c r="A1272" t="s">
        <v>1301</v>
      </c>
      <c r="B1272">
        <v>56</v>
      </c>
      <c r="C1272" t="s">
        <v>26</v>
      </c>
      <c r="D1272">
        <v>1.3</v>
      </c>
      <c r="E1272">
        <v>3.8</v>
      </c>
      <c r="F1272">
        <v>0</v>
      </c>
      <c r="G1272">
        <v>0.9</v>
      </c>
      <c r="H1272">
        <v>1.3</v>
      </c>
      <c r="I1272">
        <v>1.8</v>
      </c>
      <c r="J1272">
        <v>1.9</v>
      </c>
      <c r="K1272">
        <v>0.2</v>
      </c>
      <c r="L1272">
        <v>0.1</v>
      </c>
      <c r="M1272">
        <v>8.1999999999999993</v>
      </c>
      <c r="N1272">
        <v>9</v>
      </c>
      <c r="O1272">
        <v>9</v>
      </c>
      <c r="P1272">
        <v>7</v>
      </c>
      <c r="Q1272">
        <v>7.1</v>
      </c>
      <c r="R1272">
        <f>datos[[#This Row],[physical_activity_hours_per_week]]/7</f>
        <v>1.0142857142857142</v>
      </c>
      <c r="S1272" t="s">
        <v>27</v>
      </c>
      <c r="T1272">
        <v>47</v>
      </c>
      <c r="U1272" t="s">
        <v>2066</v>
      </c>
      <c r="V1272" t="s">
        <v>2066</v>
      </c>
      <c r="W1272">
        <v>189.1</v>
      </c>
      <c r="X1272">
        <v>3</v>
      </c>
      <c r="Y1272">
        <v>5</v>
      </c>
      <c r="Z1272">
        <v>12.7</v>
      </c>
      <c r="AA1272">
        <f>datos[[#This Row],[mindfulness_minutes_per_day]]/60</f>
        <v>0.21166666666666664</v>
      </c>
    </row>
    <row r="1273" spans="1:27" hidden="1" x14ac:dyDescent="0.25">
      <c r="A1273" t="s">
        <v>1302</v>
      </c>
      <c r="B1273">
        <v>48</v>
      </c>
      <c r="C1273" t="s">
        <v>26</v>
      </c>
      <c r="D1273">
        <v>1.2</v>
      </c>
      <c r="E1273">
        <v>3.7</v>
      </c>
      <c r="F1273">
        <v>2.4</v>
      </c>
      <c r="G1273">
        <v>0.2</v>
      </c>
      <c r="H1273">
        <v>1.4</v>
      </c>
      <c r="I1273">
        <v>1.6</v>
      </c>
      <c r="J1273">
        <v>1.7</v>
      </c>
      <c r="K1273">
        <v>3</v>
      </c>
      <c r="L1273">
        <v>0.6</v>
      </c>
      <c r="M1273">
        <v>6.1</v>
      </c>
      <c r="N1273">
        <v>8</v>
      </c>
      <c r="O1273">
        <v>2</v>
      </c>
      <c r="P1273">
        <v>10</v>
      </c>
      <c r="Q1273">
        <v>2</v>
      </c>
      <c r="R1273">
        <f>datos[[#This Row],[physical_activity_hours_per_week]]/7</f>
        <v>0.2857142857142857</v>
      </c>
      <c r="S1273" t="s">
        <v>27</v>
      </c>
      <c r="T1273">
        <v>58</v>
      </c>
      <c r="U1273" t="s">
        <v>2066</v>
      </c>
      <c r="V1273" t="s">
        <v>2066</v>
      </c>
      <c r="W1273">
        <v>94.8</v>
      </c>
      <c r="X1273">
        <v>12</v>
      </c>
      <c r="Y1273">
        <v>0</v>
      </c>
      <c r="Z1273">
        <v>16.399999999999999</v>
      </c>
      <c r="AA1273">
        <f>datos[[#This Row],[mindfulness_minutes_per_day]]/60</f>
        <v>0.27333333333333332</v>
      </c>
    </row>
    <row r="1274" spans="1:27" hidden="1" x14ac:dyDescent="0.25">
      <c r="A1274" t="s">
        <v>1303</v>
      </c>
      <c r="B1274">
        <v>60</v>
      </c>
      <c r="C1274" t="s">
        <v>32</v>
      </c>
      <c r="D1274">
        <v>7.2</v>
      </c>
      <c r="E1274">
        <v>5.8</v>
      </c>
      <c r="F1274">
        <v>1.7</v>
      </c>
      <c r="G1274">
        <v>0.9</v>
      </c>
      <c r="H1274">
        <v>2.1</v>
      </c>
      <c r="I1274">
        <v>3.2</v>
      </c>
      <c r="J1274">
        <v>3.4</v>
      </c>
      <c r="K1274">
        <v>3.4</v>
      </c>
      <c r="L1274">
        <v>2.2000000000000002</v>
      </c>
      <c r="M1274">
        <v>6.9</v>
      </c>
      <c r="N1274">
        <v>5</v>
      </c>
      <c r="O1274">
        <v>7</v>
      </c>
      <c r="P1274">
        <v>9</v>
      </c>
      <c r="Q1274">
        <v>3.9</v>
      </c>
      <c r="R1274">
        <f>datos[[#This Row],[physical_activity_hours_per_week]]/7</f>
        <v>0.55714285714285716</v>
      </c>
      <c r="S1274" t="s">
        <v>27</v>
      </c>
      <c r="T1274">
        <v>74</v>
      </c>
      <c r="U1274" t="s">
        <v>2057</v>
      </c>
      <c r="V1274" t="s">
        <v>2057</v>
      </c>
      <c r="W1274">
        <v>83.2</v>
      </c>
      <c r="X1274">
        <v>20</v>
      </c>
      <c r="Y1274">
        <v>17</v>
      </c>
      <c r="Z1274">
        <v>7.8</v>
      </c>
      <c r="AA1274">
        <f>datos[[#This Row],[mindfulness_minutes_per_day]]/60</f>
        <v>0.13</v>
      </c>
    </row>
    <row r="1275" spans="1:27" hidden="1" x14ac:dyDescent="0.25">
      <c r="A1275" t="s">
        <v>1304</v>
      </c>
      <c r="B1275">
        <v>16</v>
      </c>
      <c r="C1275" t="s">
        <v>29</v>
      </c>
      <c r="D1275">
        <v>8.6</v>
      </c>
      <c r="E1275">
        <v>4.9000000000000004</v>
      </c>
      <c r="F1275">
        <v>3.4</v>
      </c>
      <c r="G1275">
        <v>0.9</v>
      </c>
      <c r="H1275">
        <v>0.5</v>
      </c>
      <c r="I1275">
        <v>2.8</v>
      </c>
      <c r="J1275">
        <v>2</v>
      </c>
      <c r="K1275">
        <v>2.4</v>
      </c>
      <c r="L1275">
        <v>1.4</v>
      </c>
      <c r="M1275">
        <v>5.8</v>
      </c>
      <c r="N1275">
        <v>8</v>
      </c>
      <c r="O1275">
        <v>1</v>
      </c>
      <c r="P1275">
        <v>7</v>
      </c>
      <c r="Q1275">
        <v>3.7</v>
      </c>
      <c r="R1275">
        <f>datos[[#This Row],[physical_activity_hours_per_week]]/7</f>
        <v>0.52857142857142858</v>
      </c>
      <c r="S1275" t="s">
        <v>34</v>
      </c>
      <c r="T1275">
        <v>23</v>
      </c>
      <c r="U1275" t="s">
        <v>2057</v>
      </c>
      <c r="V1275" t="s">
        <v>2057</v>
      </c>
      <c r="W1275">
        <v>174.2</v>
      </c>
      <c r="X1275">
        <v>15</v>
      </c>
      <c r="Y1275">
        <v>15</v>
      </c>
      <c r="Z1275">
        <v>17.899999999999999</v>
      </c>
      <c r="AA1275">
        <f>datos[[#This Row],[mindfulness_minutes_per_day]]/60</f>
        <v>0.29833333333333328</v>
      </c>
    </row>
    <row r="1276" spans="1:27" x14ac:dyDescent="0.25">
      <c r="A1276" t="s">
        <v>1305</v>
      </c>
      <c r="B1276">
        <v>17</v>
      </c>
      <c r="C1276" t="s">
        <v>26</v>
      </c>
      <c r="D1276">
        <v>4.4000000000000004</v>
      </c>
      <c r="E1276">
        <v>3.8</v>
      </c>
      <c r="F1276">
        <v>3.2</v>
      </c>
      <c r="G1276">
        <v>0.2</v>
      </c>
      <c r="H1276">
        <v>1.4</v>
      </c>
      <c r="I1276">
        <v>2.7</v>
      </c>
      <c r="J1276">
        <v>0.7</v>
      </c>
      <c r="K1276">
        <v>2.4</v>
      </c>
      <c r="L1276">
        <v>1.6</v>
      </c>
      <c r="M1276">
        <v>7.7</v>
      </c>
      <c r="N1276">
        <v>5</v>
      </c>
      <c r="O1276">
        <v>10</v>
      </c>
      <c r="P1276">
        <v>5</v>
      </c>
      <c r="Q1276">
        <v>0</v>
      </c>
      <c r="R1276">
        <f>datos[[#This Row],[physical_activity_hours_per_week]]/7</f>
        <v>0</v>
      </c>
      <c r="S1276" t="s">
        <v>27</v>
      </c>
      <c r="T1276">
        <v>80</v>
      </c>
      <c r="U1276" t="s">
        <v>2066</v>
      </c>
      <c r="V1276" t="s">
        <v>2066</v>
      </c>
      <c r="W1276">
        <v>144.80000000000001</v>
      </c>
      <c r="X1276">
        <v>9</v>
      </c>
      <c r="Y1276">
        <v>7</v>
      </c>
      <c r="Z1276">
        <v>10.6</v>
      </c>
      <c r="AA1276">
        <f>datos[[#This Row],[mindfulness_minutes_per_day]]/60</f>
        <v>0.17666666666666667</v>
      </c>
    </row>
    <row r="1277" spans="1:27" hidden="1" x14ac:dyDescent="0.25">
      <c r="A1277" t="s">
        <v>1306</v>
      </c>
      <c r="B1277">
        <v>49</v>
      </c>
      <c r="C1277" t="s">
        <v>26</v>
      </c>
      <c r="D1277">
        <v>10.199999999999999</v>
      </c>
      <c r="E1277">
        <v>2.5</v>
      </c>
      <c r="F1277">
        <v>1.1000000000000001</v>
      </c>
      <c r="G1277">
        <v>0.3</v>
      </c>
      <c r="H1277">
        <v>0.8</v>
      </c>
      <c r="I1277">
        <v>1</v>
      </c>
      <c r="J1277">
        <v>0.9</v>
      </c>
      <c r="K1277">
        <v>4.0999999999999996</v>
      </c>
      <c r="L1277">
        <v>0</v>
      </c>
      <c r="M1277">
        <v>5.7</v>
      </c>
      <c r="N1277">
        <v>7</v>
      </c>
      <c r="O1277">
        <v>7</v>
      </c>
      <c r="P1277">
        <v>4</v>
      </c>
      <c r="Q1277">
        <v>1.6</v>
      </c>
      <c r="R1277">
        <f>datos[[#This Row],[physical_activity_hours_per_week]]/7</f>
        <v>0.22857142857142859</v>
      </c>
      <c r="S1277" t="s">
        <v>27</v>
      </c>
      <c r="T1277">
        <v>48</v>
      </c>
      <c r="U1277" t="s">
        <v>2057</v>
      </c>
      <c r="V1277" t="s">
        <v>2057</v>
      </c>
      <c r="W1277">
        <v>200.6</v>
      </c>
      <c r="X1277">
        <v>20</v>
      </c>
      <c r="Y1277">
        <v>5</v>
      </c>
      <c r="Z1277">
        <v>6.2</v>
      </c>
      <c r="AA1277">
        <f>datos[[#This Row],[mindfulness_minutes_per_day]]/60</f>
        <v>0.10333333333333333</v>
      </c>
    </row>
    <row r="1278" spans="1:27" hidden="1" x14ac:dyDescent="0.25">
      <c r="A1278" t="s">
        <v>1307</v>
      </c>
      <c r="B1278">
        <v>20</v>
      </c>
      <c r="C1278" t="s">
        <v>26</v>
      </c>
      <c r="D1278">
        <v>9.3000000000000007</v>
      </c>
      <c r="E1278">
        <v>3</v>
      </c>
      <c r="F1278">
        <v>2.6</v>
      </c>
      <c r="G1278">
        <v>0.5</v>
      </c>
      <c r="H1278">
        <v>2.7</v>
      </c>
      <c r="I1278">
        <v>2.8</v>
      </c>
      <c r="J1278">
        <v>1.6</v>
      </c>
      <c r="K1278">
        <v>0.6</v>
      </c>
      <c r="L1278">
        <v>1.4</v>
      </c>
      <c r="M1278">
        <v>5.4</v>
      </c>
      <c r="N1278">
        <v>5</v>
      </c>
      <c r="O1278">
        <v>2</v>
      </c>
      <c r="P1278">
        <v>8</v>
      </c>
      <c r="Q1278">
        <v>4.5</v>
      </c>
      <c r="R1278">
        <f>datos[[#This Row],[physical_activity_hours_per_week]]/7</f>
        <v>0.6428571428571429</v>
      </c>
      <c r="S1278" t="s">
        <v>27</v>
      </c>
      <c r="T1278">
        <v>64</v>
      </c>
      <c r="U1278" t="s">
        <v>2057</v>
      </c>
      <c r="V1278" t="s">
        <v>2066</v>
      </c>
      <c r="W1278">
        <v>135</v>
      </c>
      <c r="X1278">
        <v>10</v>
      </c>
      <c r="Y1278">
        <v>12</v>
      </c>
      <c r="Z1278">
        <v>4.9000000000000004</v>
      </c>
      <c r="AA1278">
        <f>datos[[#This Row],[mindfulness_minutes_per_day]]/60</f>
        <v>8.1666666666666679E-2</v>
      </c>
    </row>
    <row r="1279" spans="1:27" hidden="1" x14ac:dyDescent="0.25">
      <c r="A1279" t="s">
        <v>1308</v>
      </c>
      <c r="B1279">
        <v>54</v>
      </c>
      <c r="C1279" t="s">
        <v>26</v>
      </c>
      <c r="D1279">
        <v>6.4</v>
      </c>
      <c r="E1279">
        <v>2.9</v>
      </c>
      <c r="F1279">
        <v>2.6</v>
      </c>
      <c r="G1279">
        <v>0.5</v>
      </c>
      <c r="H1279">
        <v>2.2000000000000002</v>
      </c>
      <c r="I1279">
        <v>3.1</v>
      </c>
      <c r="J1279">
        <v>2.8</v>
      </c>
      <c r="K1279">
        <v>3.6</v>
      </c>
      <c r="L1279">
        <v>1.5</v>
      </c>
      <c r="M1279">
        <v>6.6</v>
      </c>
      <c r="N1279">
        <v>5</v>
      </c>
      <c r="O1279">
        <v>5</v>
      </c>
      <c r="P1279">
        <v>6</v>
      </c>
      <c r="Q1279">
        <v>1.1000000000000001</v>
      </c>
      <c r="R1279">
        <f>datos[[#This Row],[physical_activity_hours_per_week]]/7</f>
        <v>0.15714285714285717</v>
      </c>
      <c r="S1279" t="s">
        <v>34</v>
      </c>
      <c r="T1279">
        <v>47</v>
      </c>
      <c r="U1279" t="s">
        <v>2057</v>
      </c>
      <c r="V1279" t="s">
        <v>2057</v>
      </c>
      <c r="W1279">
        <v>130.5</v>
      </c>
      <c r="X1279">
        <v>11</v>
      </c>
      <c r="Y1279">
        <v>16</v>
      </c>
      <c r="Z1279">
        <v>0</v>
      </c>
      <c r="AA1279">
        <f>datos[[#This Row],[mindfulness_minutes_per_day]]/60</f>
        <v>0</v>
      </c>
    </row>
    <row r="1280" spans="1:27" hidden="1" x14ac:dyDescent="0.25">
      <c r="A1280" t="s">
        <v>1309</v>
      </c>
      <c r="B1280">
        <v>61</v>
      </c>
      <c r="C1280" t="s">
        <v>26</v>
      </c>
      <c r="D1280">
        <v>7.1</v>
      </c>
      <c r="E1280">
        <v>2.4</v>
      </c>
      <c r="F1280">
        <v>2.5</v>
      </c>
      <c r="G1280">
        <v>1.2</v>
      </c>
      <c r="H1280">
        <v>3.6</v>
      </c>
      <c r="I1280">
        <v>2.8</v>
      </c>
      <c r="J1280">
        <v>3.5</v>
      </c>
      <c r="K1280">
        <v>3.1</v>
      </c>
      <c r="L1280">
        <v>2.8</v>
      </c>
      <c r="M1280">
        <v>7.5</v>
      </c>
      <c r="N1280">
        <v>4</v>
      </c>
      <c r="O1280">
        <v>1</v>
      </c>
      <c r="P1280">
        <v>5</v>
      </c>
      <c r="Q1280">
        <v>2.2000000000000002</v>
      </c>
      <c r="R1280">
        <f>datos[[#This Row],[physical_activity_hours_per_week]]/7</f>
        <v>0.31428571428571433</v>
      </c>
      <c r="S1280" t="s">
        <v>27</v>
      </c>
      <c r="T1280">
        <v>75</v>
      </c>
      <c r="U1280" t="s">
        <v>2066</v>
      </c>
      <c r="V1280" t="s">
        <v>2057</v>
      </c>
      <c r="W1280">
        <v>48.2</v>
      </c>
      <c r="X1280">
        <v>17</v>
      </c>
      <c r="Y1280">
        <v>12</v>
      </c>
      <c r="Z1280">
        <v>19.3</v>
      </c>
      <c r="AA1280">
        <f>datos[[#This Row],[mindfulness_minutes_per_day]]/60</f>
        <v>0.32166666666666666</v>
      </c>
    </row>
    <row r="1281" spans="1:27" hidden="1" x14ac:dyDescent="0.25">
      <c r="A1281" t="s">
        <v>1310</v>
      </c>
      <c r="B1281">
        <v>40</v>
      </c>
      <c r="C1281" t="s">
        <v>29</v>
      </c>
      <c r="D1281">
        <v>7.8</v>
      </c>
      <c r="E1281">
        <v>3.3</v>
      </c>
      <c r="F1281">
        <v>2.4</v>
      </c>
      <c r="G1281">
        <v>1.5</v>
      </c>
      <c r="H1281">
        <v>0.7</v>
      </c>
      <c r="I1281">
        <v>0.5</v>
      </c>
      <c r="J1281">
        <v>3</v>
      </c>
      <c r="K1281">
        <v>4.2</v>
      </c>
      <c r="L1281">
        <v>1.2</v>
      </c>
      <c r="M1281">
        <v>6.7</v>
      </c>
      <c r="N1281">
        <v>5</v>
      </c>
      <c r="O1281">
        <v>5</v>
      </c>
      <c r="P1281">
        <v>7</v>
      </c>
      <c r="Q1281">
        <v>0.6</v>
      </c>
      <c r="R1281">
        <f>datos[[#This Row],[physical_activity_hours_per_week]]/7</f>
        <v>8.5714285714285715E-2</v>
      </c>
      <c r="S1281" t="s">
        <v>34</v>
      </c>
      <c r="T1281">
        <v>56</v>
      </c>
      <c r="U1281" t="s">
        <v>2066</v>
      </c>
      <c r="V1281" t="s">
        <v>2057</v>
      </c>
      <c r="W1281">
        <v>175.1</v>
      </c>
      <c r="X1281">
        <v>1</v>
      </c>
      <c r="Y1281">
        <v>9</v>
      </c>
      <c r="Z1281">
        <v>18.399999999999999</v>
      </c>
      <c r="AA1281">
        <f>datos[[#This Row],[mindfulness_minutes_per_day]]/60</f>
        <v>0.30666666666666664</v>
      </c>
    </row>
    <row r="1282" spans="1:27" hidden="1" x14ac:dyDescent="0.25">
      <c r="A1282" t="s">
        <v>1311</v>
      </c>
      <c r="B1282">
        <v>43</v>
      </c>
      <c r="C1282" t="s">
        <v>26</v>
      </c>
      <c r="D1282">
        <v>9.8000000000000007</v>
      </c>
      <c r="E1282">
        <v>3.5</v>
      </c>
      <c r="F1282">
        <v>2.6</v>
      </c>
      <c r="G1282">
        <v>0.8</v>
      </c>
      <c r="H1282">
        <v>0.8</v>
      </c>
      <c r="I1282">
        <v>0.6</v>
      </c>
      <c r="J1282">
        <v>2.7</v>
      </c>
      <c r="K1282">
        <v>1.3</v>
      </c>
      <c r="L1282">
        <v>0.8</v>
      </c>
      <c r="M1282">
        <v>5.9</v>
      </c>
      <c r="N1282">
        <v>7</v>
      </c>
      <c r="O1282">
        <v>4</v>
      </c>
      <c r="P1282">
        <v>3</v>
      </c>
      <c r="Q1282">
        <v>1.3</v>
      </c>
      <c r="R1282">
        <f>datos[[#This Row],[physical_activity_hours_per_week]]/7</f>
        <v>0.18571428571428572</v>
      </c>
      <c r="S1282" t="s">
        <v>27</v>
      </c>
      <c r="T1282">
        <v>48</v>
      </c>
      <c r="U1282" t="s">
        <v>2066</v>
      </c>
      <c r="V1282" t="s">
        <v>2066</v>
      </c>
      <c r="W1282">
        <v>149.1</v>
      </c>
      <c r="X1282">
        <v>18</v>
      </c>
      <c r="Y1282">
        <v>5</v>
      </c>
      <c r="Z1282">
        <v>33.4</v>
      </c>
      <c r="AA1282">
        <f>datos[[#This Row],[mindfulness_minutes_per_day]]/60</f>
        <v>0.55666666666666664</v>
      </c>
    </row>
    <row r="1283" spans="1:27" hidden="1" x14ac:dyDescent="0.25">
      <c r="A1283" t="s">
        <v>1312</v>
      </c>
      <c r="B1283">
        <v>21</v>
      </c>
      <c r="C1283" t="s">
        <v>26</v>
      </c>
      <c r="D1283">
        <v>7.4</v>
      </c>
      <c r="E1283">
        <v>1.1000000000000001</v>
      </c>
      <c r="F1283">
        <v>3.5</v>
      </c>
      <c r="G1283">
        <v>1.4</v>
      </c>
      <c r="H1283">
        <v>1.6</v>
      </c>
      <c r="I1283">
        <v>4.0999999999999996</v>
      </c>
      <c r="J1283">
        <v>3.3</v>
      </c>
      <c r="K1283">
        <v>4.4000000000000004</v>
      </c>
      <c r="L1283">
        <v>0.4</v>
      </c>
      <c r="M1283">
        <v>5.4</v>
      </c>
      <c r="N1283">
        <v>3</v>
      </c>
      <c r="O1283">
        <v>1</v>
      </c>
      <c r="P1283">
        <v>9</v>
      </c>
      <c r="Q1283">
        <v>1.9</v>
      </c>
      <c r="R1283">
        <f>datos[[#This Row],[physical_activity_hours_per_week]]/7</f>
        <v>0.27142857142857141</v>
      </c>
      <c r="S1283" t="s">
        <v>27</v>
      </c>
      <c r="T1283">
        <v>63</v>
      </c>
      <c r="U1283" t="s">
        <v>2066</v>
      </c>
      <c r="V1283" t="s">
        <v>2066</v>
      </c>
      <c r="W1283">
        <v>209.4</v>
      </c>
      <c r="X1283">
        <v>4</v>
      </c>
      <c r="Y1283">
        <v>17</v>
      </c>
      <c r="Z1283">
        <v>7.3</v>
      </c>
      <c r="AA1283">
        <f>datos[[#This Row],[mindfulness_minutes_per_day]]/60</f>
        <v>0.12166666666666666</v>
      </c>
    </row>
    <row r="1284" spans="1:27" hidden="1" x14ac:dyDescent="0.25">
      <c r="A1284" t="s">
        <v>1313</v>
      </c>
      <c r="B1284">
        <v>63</v>
      </c>
      <c r="C1284" t="s">
        <v>26</v>
      </c>
      <c r="D1284">
        <v>6.4</v>
      </c>
      <c r="E1284">
        <v>5.4</v>
      </c>
      <c r="F1284">
        <v>1.4</v>
      </c>
      <c r="G1284">
        <v>1.5</v>
      </c>
      <c r="H1284">
        <v>0.8</v>
      </c>
      <c r="I1284">
        <v>4.3</v>
      </c>
      <c r="J1284">
        <v>2.7</v>
      </c>
      <c r="K1284">
        <v>0.7</v>
      </c>
      <c r="L1284">
        <v>1.3</v>
      </c>
      <c r="M1284">
        <v>4.5</v>
      </c>
      <c r="N1284">
        <v>4</v>
      </c>
      <c r="O1284">
        <v>1</v>
      </c>
      <c r="P1284">
        <v>4</v>
      </c>
      <c r="Q1284">
        <v>0</v>
      </c>
      <c r="R1284">
        <f>datos[[#This Row],[physical_activity_hours_per_week]]/7</f>
        <v>0</v>
      </c>
      <c r="S1284" t="s">
        <v>30</v>
      </c>
      <c r="T1284">
        <v>71</v>
      </c>
      <c r="U1284" t="s">
        <v>2066</v>
      </c>
      <c r="V1284" t="s">
        <v>2057</v>
      </c>
      <c r="W1284">
        <v>188</v>
      </c>
      <c r="X1284">
        <v>19</v>
      </c>
      <c r="Y1284">
        <v>19</v>
      </c>
      <c r="Z1284">
        <v>4.7</v>
      </c>
      <c r="AA1284">
        <f>datos[[#This Row],[mindfulness_minutes_per_day]]/60</f>
        <v>7.8333333333333338E-2</v>
      </c>
    </row>
    <row r="1285" spans="1:27" hidden="1" x14ac:dyDescent="0.25">
      <c r="A1285" t="s">
        <v>1314</v>
      </c>
      <c r="B1285">
        <v>41</v>
      </c>
      <c r="C1285" t="s">
        <v>32</v>
      </c>
      <c r="D1285">
        <v>7.3</v>
      </c>
      <c r="E1285">
        <v>3.6</v>
      </c>
      <c r="F1285">
        <v>1.1000000000000001</v>
      </c>
      <c r="G1285">
        <v>1</v>
      </c>
      <c r="H1285">
        <v>2</v>
      </c>
      <c r="I1285">
        <v>1.9</v>
      </c>
      <c r="J1285">
        <v>0.9</v>
      </c>
      <c r="K1285">
        <v>2.1</v>
      </c>
      <c r="L1285">
        <v>1</v>
      </c>
      <c r="M1285">
        <v>6</v>
      </c>
      <c r="N1285">
        <v>8</v>
      </c>
      <c r="O1285">
        <v>7</v>
      </c>
      <c r="P1285">
        <v>4</v>
      </c>
      <c r="Q1285">
        <v>5.3</v>
      </c>
      <c r="R1285">
        <f>datos[[#This Row],[physical_activity_hours_per_week]]/7</f>
        <v>0.75714285714285712</v>
      </c>
      <c r="S1285" t="s">
        <v>30</v>
      </c>
      <c r="T1285">
        <v>48</v>
      </c>
      <c r="U1285" t="s">
        <v>2066</v>
      </c>
      <c r="V1285" t="s">
        <v>2057</v>
      </c>
      <c r="W1285">
        <v>166.6</v>
      </c>
      <c r="X1285">
        <v>9</v>
      </c>
      <c r="Y1285">
        <v>12</v>
      </c>
      <c r="Z1285">
        <v>0</v>
      </c>
      <c r="AA1285">
        <f>datos[[#This Row],[mindfulness_minutes_per_day]]/60</f>
        <v>0</v>
      </c>
    </row>
    <row r="1286" spans="1:27" hidden="1" x14ac:dyDescent="0.25">
      <c r="A1286" t="s">
        <v>1315</v>
      </c>
      <c r="B1286">
        <v>26</v>
      </c>
      <c r="C1286" t="s">
        <v>29</v>
      </c>
      <c r="D1286">
        <v>7.1</v>
      </c>
      <c r="E1286">
        <v>2.6</v>
      </c>
      <c r="F1286">
        <v>2.8</v>
      </c>
      <c r="G1286">
        <v>1.2</v>
      </c>
      <c r="H1286">
        <v>1.4</v>
      </c>
      <c r="I1286">
        <v>1.9</v>
      </c>
      <c r="J1286">
        <v>1.7</v>
      </c>
      <c r="K1286">
        <v>1</v>
      </c>
      <c r="L1286">
        <v>2.2999999999999998</v>
      </c>
      <c r="M1286">
        <v>6.3</v>
      </c>
      <c r="N1286">
        <v>6</v>
      </c>
      <c r="O1286">
        <v>3</v>
      </c>
      <c r="P1286">
        <v>8</v>
      </c>
      <c r="Q1286">
        <v>0.2</v>
      </c>
      <c r="R1286">
        <f>datos[[#This Row],[physical_activity_hours_per_week]]/7</f>
        <v>2.8571428571428574E-2</v>
      </c>
      <c r="S1286" t="s">
        <v>30</v>
      </c>
      <c r="T1286">
        <v>24</v>
      </c>
      <c r="U1286" t="s">
        <v>2057</v>
      </c>
      <c r="V1286" t="s">
        <v>2057</v>
      </c>
      <c r="W1286">
        <v>113.5</v>
      </c>
      <c r="X1286">
        <v>15</v>
      </c>
      <c r="Y1286">
        <v>14</v>
      </c>
      <c r="Z1286">
        <v>17.7</v>
      </c>
      <c r="AA1286">
        <f>datos[[#This Row],[mindfulness_minutes_per_day]]/60</f>
        <v>0.29499999999999998</v>
      </c>
    </row>
    <row r="1287" spans="1:27" hidden="1" x14ac:dyDescent="0.25">
      <c r="A1287" t="s">
        <v>1316</v>
      </c>
      <c r="B1287">
        <v>52</v>
      </c>
      <c r="C1287" t="s">
        <v>32</v>
      </c>
      <c r="D1287">
        <v>7.8</v>
      </c>
      <c r="E1287">
        <v>3.3</v>
      </c>
      <c r="F1287">
        <v>0.1</v>
      </c>
      <c r="G1287">
        <v>0.9</v>
      </c>
      <c r="H1287">
        <v>1</v>
      </c>
      <c r="I1287">
        <v>2.2000000000000002</v>
      </c>
      <c r="J1287">
        <v>1.4</v>
      </c>
      <c r="K1287">
        <v>3.4</v>
      </c>
      <c r="L1287">
        <v>2.1</v>
      </c>
      <c r="M1287">
        <v>7.2</v>
      </c>
      <c r="N1287">
        <v>8</v>
      </c>
      <c r="O1287">
        <v>10</v>
      </c>
      <c r="P1287">
        <v>6</v>
      </c>
      <c r="Q1287">
        <v>2.7</v>
      </c>
      <c r="R1287">
        <f>datos[[#This Row],[physical_activity_hours_per_week]]/7</f>
        <v>0.38571428571428573</v>
      </c>
      <c r="S1287" t="s">
        <v>34</v>
      </c>
      <c r="T1287">
        <v>30</v>
      </c>
      <c r="U1287" t="s">
        <v>2066</v>
      </c>
      <c r="V1287" t="s">
        <v>2066</v>
      </c>
      <c r="W1287">
        <v>129.19999999999999</v>
      </c>
      <c r="X1287">
        <v>11</v>
      </c>
      <c r="Y1287">
        <v>5</v>
      </c>
      <c r="Z1287">
        <v>15.8</v>
      </c>
      <c r="AA1287">
        <f>datos[[#This Row],[mindfulness_minutes_per_day]]/60</f>
        <v>0.26333333333333336</v>
      </c>
    </row>
    <row r="1288" spans="1:27" hidden="1" x14ac:dyDescent="0.25">
      <c r="A1288" t="s">
        <v>1317</v>
      </c>
      <c r="B1288">
        <v>53</v>
      </c>
      <c r="C1288" t="s">
        <v>29</v>
      </c>
      <c r="D1288">
        <v>2.9</v>
      </c>
      <c r="E1288">
        <v>4.4000000000000004</v>
      </c>
      <c r="F1288">
        <v>2.7</v>
      </c>
      <c r="G1288">
        <v>0.4</v>
      </c>
      <c r="H1288">
        <v>2.6</v>
      </c>
      <c r="I1288">
        <v>2.7</v>
      </c>
      <c r="J1288">
        <v>3.5</v>
      </c>
      <c r="K1288">
        <v>1.5</v>
      </c>
      <c r="L1288">
        <v>0.2</v>
      </c>
      <c r="M1288">
        <v>5.0999999999999996</v>
      </c>
      <c r="N1288">
        <v>2</v>
      </c>
      <c r="O1288">
        <v>9</v>
      </c>
      <c r="P1288">
        <v>1</v>
      </c>
      <c r="Q1288">
        <v>1.5</v>
      </c>
      <c r="R1288">
        <f>datos[[#This Row],[physical_activity_hours_per_week]]/7</f>
        <v>0.21428571428571427</v>
      </c>
      <c r="S1288" t="s">
        <v>27</v>
      </c>
      <c r="T1288">
        <v>21</v>
      </c>
      <c r="U1288" t="s">
        <v>2057</v>
      </c>
      <c r="V1288" t="s">
        <v>2066</v>
      </c>
      <c r="W1288">
        <v>177.5</v>
      </c>
      <c r="X1288">
        <v>8</v>
      </c>
      <c r="Y1288">
        <v>10</v>
      </c>
      <c r="Z1288">
        <v>22.4</v>
      </c>
      <c r="AA1288">
        <f>datos[[#This Row],[mindfulness_minutes_per_day]]/60</f>
        <v>0.37333333333333329</v>
      </c>
    </row>
    <row r="1289" spans="1:27" hidden="1" x14ac:dyDescent="0.25">
      <c r="A1289" t="s">
        <v>1318</v>
      </c>
      <c r="B1289">
        <v>34</v>
      </c>
      <c r="C1289" t="s">
        <v>29</v>
      </c>
      <c r="D1289">
        <v>6.6</v>
      </c>
      <c r="E1289">
        <v>0.8</v>
      </c>
      <c r="F1289">
        <v>2.5</v>
      </c>
      <c r="G1289">
        <v>0.6</v>
      </c>
      <c r="H1289">
        <v>0</v>
      </c>
      <c r="I1289">
        <v>0.3</v>
      </c>
      <c r="J1289">
        <v>0.9</v>
      </c>
      <c r="K1289">
        <v>4</v>
      </c>
      <c r="L1289">
        <v>1.2</v>
      </c>
      <c r="M1289">
        <v>7.3</v>
      </c>
      <c r="N1289">
        <v>9</v>
      </c>
      <c r="O1289">
        <v>9</v>
      </c>
      <c r="P1289">
        <v>2</v>
      </c>
      <c r="Q1289">
        <v>5.2</v>
      </c>
      <c r="R1289">
        <f>datos[[#This Row],[physical_activity_hours_per_week]]/7</f>
        <v>0.74285714285714288</v>
      </c>
      <c r="S1289" t="s">
        <v>30</v>
      </c>
      <c r="T1289">
        <v>23</v>
      </c>
      <c r="U1289" t="s">
        <v>2057</v>
      </c>
      <c r="V1289" t="s">
        <v>2066</v>
      </c>
      <c r="W1289">
        <v>147.4</v>
      </c>
      <c r="X1289">
        <v>2</v>
      </c>
      <c r="Y1289">
        <v>7</v>
      </c>
      <c r="Z1289">
        <v>2.7</v>
      </c>
      <c r="AA1289">
        <f>datos[[#This Row],[mindfulness_minutes_per_day]]/60</f>
        <v>4.5000000000000005E-2</v>
      </c>
    </row>
    <row r="1290" spans="1:27" hidden="1" x14ac:dyDescent="0.25">
      <c r="A1290" t="s">
        <v>1319</v>
      </c>
      <c r="B1290">
        <v>23</v>
      </c>
      <c r="C1290" t="s">
        <v>29</v>
      </c>
      <c r="D1290">
        <v>6.9</v>
      </c>
      <c r="E1290">
        <v>2.8</v>
      </c>
      <c r="F1290">
        <v>0</v>
      </c>
      <c r="G1290">
        <v>1.2</v>
      </c>
      <c r="H1290">
        <v>2</v>
      </c>
      <c r="I1290">
        <v>2.2999999999999998</v>
      </c>
      <c r="J1290">
        <v>0.9</v>
      </c>
      <c r="K1290">
        <v>0.3</v>
      </c>
      <c r="L1290">
        <v>3.6</v>
      </c>
      <c r="M1290">
        <v>5.8</v>
      </c>
      <c r="N1290">
        <v>7</v>
      </c>
      <c r="O1290">
        <v>10</v>
      </c>
      <c r="P1290">
        <v>9</v>
      </c>
      <c r="Q1290">
        <v>0.5</v>
      </c>
      <c r="R1290">
        <f>datos[[#This Row],[physical_activity_hours_per_week]]/7</f>
        <v>7.1428571428571425E-2</v>
      </c>
      <c r="S1290" t="s">
        <v>30</v>
      </c>
      <c r="T1290">
        <v>29</v>
      </c>
      <c r="U1290" t="s">
        <v>2057</v>
      </c>
      <c r="V1290" t="s">
        <v>2057</v>
      </c>
      <c r="W1290">
        <v>220.9</v>
      </c>
      <c r="X1290">
        <v>0</v>
      </c>
      <c r="Y1290">
        <v>13</v>
      </c>
      <c r="Z1290">
        <v>15.7</v>
      </c>
      <c r="AA1290">
        <f>datos[[#This Row],[mindfulness_minutes_per_day]]/60</f>
        <v>0.26166666666666666</v>
      </c>
    </row>
    <row r="1291" spans="1:27" hidden="1" x14ac:dyDescent="0.25">
      <c r="A1291" t="s">
        <v>1320</v>
      </c>
      <c r="B1291">
        <v>35</v>
      </c>
      <c r="C1291" t="s">
        <v>29</v>
      </c>
      <c r="D1291">
        <v>5.9</v>
      </c>
      <c r="E1291">
        <v>1.2</v>
      </c>
      <c r="F1291">
        <v>1.4</v>
      </c>
      <c r="G1291">
        <v>0.9</v>
      </c>
      <c r="H1291">
        <v>0.9</v>
      </c>
      <c r="I1291">
        <v>0.8</v>
      </c>
      <c r="J1291">
        <v>2.2000000000000002</v>
      </c>
      <c r="K1291">
        <v>1.9</v>
      </c>
      <c r="L1291">
        <v>0</v>
      </c>
      <c r="M1291">
        <v>5.9</v>
      </c>
      <c r="N1291">
        <v>5</v>
      </c>
      <c r="O1291">
        <v>9</v>
      </c>
      <c r="P1291">
        <v>6</v>
      </c>
      <c r="Q1291">
        <v>1.4</v>
      </c>
      <c r="R1291">
        <f>datos[[#This Row],[physical_activity_hours_per_week]]/7</f>
        <v>0.19999999999999998</v>
      </c>
      <c r="S1291" t="s">
        <v>34</v>
      </c>
      <c r="T1291">
        <v>75</v>
      </c>
      <c r="U1291" t="s">
        <v>2066</v>
      </c>
      <c r="V1291" t="s">
        <v>2057</v>
      </c>
      <c r="W1291">
        <v>215.7</v>
      </c>
      <c r="X1291">
        <v>4</v>
      </c>
      <c r="Y1291">
        <v>12</v>
      </c>
      <c r="Z1291">
        <v>5.8</v>
      </c>
      <c r="AA1291">
        <f>datos[[#This Row],[mindfulness_minutes_per_day]]/60</f>
        <v>9.6666666666666665E-2</v>
      </c>
    </row>
    <row r="1292" spans="1:27" hidden="1" x14ac:dyDescent="0.25">
      <c r="A1292" t="s">
        <v>1321</v>
      </c>
      <c r="B1292">
        <v>13</v>
      </c>
      <c r="C1292" t="s">
        <v>26</v>
      </c>
      <c r="D1292">
        <v>7.6</v>
      </c>
      <c r="E1292">
        <v>7</v>
      </c>
      <c r="F1292">
        <v>3.6</v>
      </c>
      <c r="G1292">
        <v>1.4</v>
      </c>
      <c r="H1292">
        <v>2.2999999999999998</v>
      </c>
      <c r="I1292">
        <v>2</v>
      </c>
      <c r="J1292">
        <v>4.3</v>
      </c>
      <c r="K1292">
        <v>4.8</v>
      </c>
      <c r="L1292">
        <v>1</v>
      </c>
      <c r="M1292">
        <v>8</v>
      </c>
      <c r="N1292">
        <v>7</v>
      </c>
      <c r="O1292">
        <v>1</v>
      </c>
      <c r="P1292">
        <v>7</v>
      </c>
      <c r="Q1292">
        <v>0.3</v>
      </c>
      <c r="R1292">
        <f>datos[[#This Row],[physical_activity_hours_per_week]]/7</f>
        <v>4.2857142857142858E-2</v>
      </c>
      <c r="S1292" t="s">
        <v>27</v>
      </c>
      <c r="T1292">
        <v>58</v>
      </c>
      <c r="U1292" t="s">
        <v>2066</v>
      </c>
      <c r="V1292" t="s">
        <v>2066</v>
      </c>
      <c r="W1292">
        <v>137.5</v>
      </c>
      <c r="X1292">
        <v>7</v>
      </c>
      <c r="Y1292">
        <v>1</v>
      </c>
      <c r="Z1292">
        <v>20.7</v>
      </c>
      <c r="AA1292">
        <f>datos[[#This Row],[mindfulness_minutes_per_day]]/60</f>
        <v>0.34499999999999997</v>
      </c>
    </row>
    <row r="1293" spans="1:27" hidden="1" x14ac:dyDescent="0.25">
      <c r="A1293" t="s">
        <v>1322</v>
      </c>
      <c r="B1293">
        <v>58</v>
      </c>
      <c r="C1293" t="s">
        <v>29</v>
      </c>
      <c r="D1293">
        <v>9.8000000000000007</v>
      </c>
      <c r="E1293">
        <v>3.2</v>
      </c>
      <c r="F1293">
        <v>0.5</v>
      </c>
      <c r="G1293">
        <v>0.1</v>
      </c>
      <c r="H1293">
        <v>2.6</v>
      </c>
      <c r="I1293">
        <v>0.9</v>
      </c>
      <c r="J1293">
        <v>2.9</v>
      </c>
      <c r="K1293">
        <v>1.5</v>
      </c>
      <c r="L1293">
        <v>2</v>
      </c>
      <c r="M1293">
        <v>3.5</v>
      </c>
      <c r="N1293">
        <v>2</v>
      </c>
      <c r="O1293">
        <v>4</v>
      </c>
      <c r="P1293">
        <v>9</v>
      </c>
      <c r="Q1293">
        <v>0</v>
      </c>
      <c r="R1293">
        <f>datos[[#This Row],[physical_activity_hours_per_week]]/7</f>
        <v>0</v>
      </c>
      <c r="S1293" t="s">
        <v>27</v>
      </c>
      <c r="T1293">
        <v>63</v>
      </c>
      <c r="U1293" t="s">
        <v>2066</v>
      </c>
      <c r="V1293" t="s">
        <v>2066</v>
      </c>
      <c r="W1293">
        <v>154.69999999999999</v>
      </c>
      <c r="X1293">
        <v>16</v>
      </c>
      <c r="Y1293">
        <v>0</v>
      </c>
      <c r="Z1293">
        <v>14.3</v>
      </c>
      <c r="AA1293">
        <f>datos[[#This Row],[mindfulness_minutes_per_day]]/60</f>
        <v>0.23833333333333334</v>
      </c>
    </row>
    <row r="1294" spans="1:27" hidden="1" x14ac:dyDescent="0.25">
      <c r="A1294" t="s">
        <v>1323</v>
      </c>
      <c r="B1294">
        <v>49</v>
      </c>
      <c r="C1294" t="s">
        <v>29</v>
      </c>
      <c r="D1294">
        <v>6.3</v>
      </c>
      <c r="E1294">
        <v>1.2</v>
      </c>
      <c r="F1294">
        <v>2.2000000000000002</v>
      </c>
      <c r="G1294">
        <v>0.2</v>
      </c>
      <c r="H1294">
        <v>0</v>
      </c>
      <c r="I1294">
        <v>1.2</v>
      </c>
      <c r="J1294">
        <v>3.3</v>
      </c>
      <c r="K1294">
        <v>3.9</v>
      </c>
      <c r="L1294">
        <v>1</v>
      </c>
      <c r="M1294">
        <v>5</v>
      </c>
      <c r="N1294">
        <v>4</v>
      </c>
      <c r="O1294">
        <v>1</v>
      </c>
      <c r="P1294">
        <v>3</v>
      </c>
      <c r="Q1294">
        <v>4</v>
      </c>
      <c r="R1294">
        <f>datos[[#This Row],[physical_activity_hours_per_week]]/7</f>
        <v>0.5714285714285714</v>
      </c>
      <c r="S1294" t="s">
        <v>30</v>
      </c>
      <c r="T1294">
        <v>27</v>
      </c>
      <c r="U1294" t="s">
        <v>2066</v>
      </c>
      <c r="V1294" t="s">
        <v>2057</v>
      </c>
      <c r="W1294">
        <v>110.3</v>
      </c>
      <c r="X1294">
        <v>0</v>
      </c>
      <c r="Y1294">
        <v>4</v>
      </c>
      <c r="Z1294">
        <v>0</v>
      </c>
      <c r="AA1294">
        <f>datos[[#This Row],[mindfulness_minutes_per_day]]/60</f>
        <v>0</v>
      </c>
    </row>
    <row r="1295" spans="1:27" hidden="1" x14ac:dyDescent="0.25">
      <c r="A1295" t="s">
        <v>1324</v>
      </c>
      <c r="B1295">
        <v>33</v>
      </c>
      <c r="C1295" t="s">
        <v>32</v>
      </c>
      <c r="D1295">
        <v>7.4</v>
      </c>
      <c r="E1295">
        <v>8.4</v>
      </c>
      <c r="F1295">
        <v>1</v>
      </c>
      <c r="G1295">
        <v>0.2</v>
      </c>
      <c r="H1295">
        <v>1.3</v>
      </c>
      <c r="I1295">
        <v>2.2000000000000002</v>
      </c>
      <c r="J1295">
        <v>0.7</v>
      </c>
      <c r="K1295">
        <v>3.4</v>
      </c>
      <c r="L1295">
        <v>0.9</v>
      </c>
      <c r="M1295">
        <v>6.6</v>
      </c>
      <c r="N1295">
        <v>7</v>
      </c>
      <c r="O1295">
        <v>1</v>
      </c>
      <c r="P1295">
        <v>5</v>
      </c>
      <c r="Q1295">
        <v>3.1</v>
      </c>
      <c r="R1295">
        <f>datos[[#This Row],[physical_activity_hours_per_week]]/7</f>
        <v>0.44285714285714289</v>
      </c>
      <c r="S1295" t="s">
        <v>34</v>
      </c>
      <c r="T1295">
        <v>74</v>
      </c>
      <c r="U1295" t="s">
        <v>2057</v>
      </c>
      <c r="V1295" t="s">
        <v>2057</v>
      </c>
      <c r="W1295">
        <v>144.9</v>
      </c>
      <c r="X1295">
        <v>12</v>
      </c>
      <c r="Y1295">
        <v>10</v>
      </c>
      <c r="Z1295">
        <v>9</v>
      </c>
      <c r="AA1295">
        <f>datos[[#This Row],[mindfulness_minutes_per_day]]/60</f>
        <v>0.15</v>
      </c>
    </row>
    <row r="1296" spans="1:27" hidden="1" x14ac:dyDescent="0.25">
      <c r="A1296" t="s">
        <v>1325</v>
      </c>
      <c r="B1296">
        <v>38</v>
      </c>
      <c r="C1296" t="s">
        <v>26</v>
      </c>
      <c r="D1296">
        <v>9.1999999999999993</v>
      </c>
      <c r="E1296">
        <v>2.2000000000000002</v>
      </c>
      <c r="F1296">
        <v>1.3</v>
      </c>
      <c r="G1296">
        <v>1.1000000000000001</v>
      </c>
      <c r="H1296">
        <v>1.6</v>
      </c>
      <c r="I1296">
        <v>1.3</v>
      </c>
      <c r="J1296">
        <v>2.8</v>
      </c>
      <c r="K1296">
        <v>0.8</v>
      </c>
      <c r="L1296">
        <v>0.7</v>
      </c>
      <c r="M1296">
        <v>6.5</v>
      </c>
      <c r="N1296">
        <v>2</v>
      </c>
      <c r="O1296">
        <v>9</v>
      </c>
      <c r="P1296">
        <v>5</v>
      </c>
      <c r="Q1296">
        <v>3.4</v>
      </c>
      <c r="R1296">
        <f>datos[[#This Row],[physical_activity_hours_per_week]]/7</f>
        <v>0.48571428571428571</v>
      </c>
      <c r="S1296" t="s">
        <v>27</v>
      </c>
      <c r="T1296">
        <v>42</v>
      </c>
      <c r="U1296" t="s">
        <v>2066</v>
      </c>
      <c r="V1296" t="s">
        <v>2066</v>
      </c>
      <c r="W1296">
        <v>197.5</v>
      </c>
      <c r="X1296">
        <v>5</v>
      </c>
      <c r="Y1296">
        <v>9</v>
      </c>
      <c r="Z1296">
        <v>0</v>
      </c>
      <c r="AA1296">
        <f>datos[[#This Row],[mindfulness_minutes_per_day]]/60</f>
        <v>0</v>
      </c>
    </row>
    <row r="1297" spans="1:27" hidden="1" x14ac:dyDescent="0.25">
      <c r="A1297" t="s">
        <v>1326</v>
      </c>
      <c r="B1297">
        <v>58</v>
      </c>
      <c r="C1297" t="s">
        <v>26</v>
      </c>
      <c r="D1297">
        <v>6.3</v>
      </c>
      <c r="E1297">
        <v>2.7</v>
      </c>
      <c r="F1297">
        <v>3.9</v>
      </c>
      <c r="G1297">
        <v>0.3</v>
      </c>
      <c r="H1297">
        <v>0</v>
      </c>
      <c r="I1297">
        <v>0.7</v>
      </c>
      <c r="J1297">
        <v>0.7</v>
      </c>
      <c r="K1297">
        <v>2.8</v>
      </c>
      <c r="L1297">
        <v>0.1</v>
      </c>
      <c r="M1297">
        <v>4.5</v>
      </c>
      <c r="N1297">
        <v>8</v>
      </c>
      <c r="O1297">
        <v>5</v>
      </c>
      <c r="P1297">
        <v>10</v>
      </c>
      <c r="Q1297">
        <v>4.5999999999999996</v>
      </c>
      <c r="R1297">
        <f>datos[[#This Row],[physical_activity_hours_per_week]]/7</f>
        <v>0.65714285714285714</v>
      </c>
      <c r="S1297" t="s">
        <v>27</v>
      </c>
      <c r="T1297">
        <v>46</v>
      </c>
      <c r="U1297" t="s">
        <v>2066</v>
      </c>
      <c r="V1297" t="s">
        <v>2066</v>
      </c>
      <c r="W1297">
        <v>122.8</v>
      </c>
      <c r="X1297">
        <v>14</v>
      </c>
      <c r="Y1297">
        <v>11</v>
      </c>
      <c r="Z1297">
        <v>0.7</v>
      </c>
      <c r="AA1297">
        <f>datos[[#This Row],[mindfulness_minutes_per_day]]/60</f>
        <v>1.1666666666666665E-2</v>
      </c>
    </row>
    <row r="1298" spans="1:27" hidden="1" x14ac:dyDescent="0.25">
      <c r="A1298" t="s">
        <v>1327</v>
      </c>
      <c r="B1298">
        <v>48</v>
      </c>
      <c r="C1298" t="s">
        <v>26</v>
      </c>
      <c r="D1298">
        <v>4.2</v>
      </c>
      <c r="E1298">
        <v>2.8</v>
      </c>
      <c r="F1298">
        <v>2.1</v>
      </c>
      <c r="G1298">
        <v>1.2</v>
      </c>
      <c r="H1298">
        <v>1.7</v>
      </c>
      <c r="I1298">
        <v>3.7</v>
      </c>
      <c r="J1298">
        <v>2.9</v>
      </c>
      <c r="K1298">
        <v>4.5</v>
      </c>
      <c r="L1298">
        <v>1</v>
      </c>
      <c r="M1298">
        <v>5.9</v>
      </c>
      <c r="N1298">
        <v>10</v>
      </c>
      <c r="O1298">
        <v>1</v>
      </c>
      <c r="P1298">
        <v>7</v>
      </c>
      <c r="Q1298">
        <v>3.2</v>
      </c>
      <c r="R1298">
        <f>datos[[#This Row],[physical_activity_hours_per_week]]/7</f>
        <v>0.45714285714285718</v>
      </c>
      <c r="S1298" t="s">
        <v>27</v>
      </c>
      <c r="T1298">
        <v>42</v>
      </c>
      <c r="U1298" t="s">
        <v>2066</v>
      </c>
      <c r="V1298" t="s">
        <v>2066</v>
      </c>
      <c r="W1298">
        <v>131.69999999999999</v>
      </c>
      <c r="X1298">
        <v>6</v>
      </c>
      <c r="Y1298">
        <v>9</v>
      </c>
      <c r="Z1298">
        <v>1.2</v>
      </c>
      <c r="AA1298">
        <f>datos[[#This Row],[mindfulness_minutes_per_day]]/60</f>
        <v>0.02</v>
      </c>
    </row>
    <row r="1299" spans="1:27" hidden="1" x14ac:dyDescent="0.25">
      <c r="A1299" t="s">
        <v>1328</v>
      </c>
      <c r="B1299">
        <v>35</v>
      </c>
      <c r="C1299" t="s">
        <v>26</v>
      </c>
      <c r="D1299">
        <v>7.2</v>
      </c>
      <c r="E1299">
        <v>1.7</v>
      </c>
      <c r="F1299">
        <v>2.5</v>
      </c>
      <c r="G1299">
        <v>1.4</v>
      </c>
      <c r="H1299">
        <v>1</v>
      </c>
      <c r="I1299">
        <v>0.7</v>
      </c>
      <c r="J1299">
        <v>0.1</v>
      </c>
      <c r="K1299">
        <v>2</v>
      </c>
      <c r="L1299">
        <v>2.2000000000000002</v>
      </c>
      <c r="M1299">
        <v>7.6</v>
      </c>
      <c r="N1299">
        <v>10</v>
      </c>
      <c r="O1299">
        <v>3</v>
      </c>
      <c r="P1299">
        <v>2</v>
      </c>
      <c r="Q1299">
        <v>2.1</v>
      </c>
      <c r="R1299">
        <f>datos[[#This Row],[physical_activity_hours_per_week]]/7</f>
        <v>0.3</v>
      </c>
      <c r="S1299" t="s">
        <v>30</v>
      </c>
      <c r="T1299">
        <v>67</v>
      </c>
      <c r="U1299" t="s">
        <v>2066</v>
      </c>
      <c r="V1299" t="s">
        <v>2066</v>
      </c>
      <c r="W1299">
        <v>91.6</v>
      </c>
      <c r="X1299">
        <v>7</v>
      </c>
      <c r="Y1299">
        <v>8</v>
      </c>
      <c r="Z1299">
        <v>4.9000000000000004</v>
      </c>
      <c r="AA1299">
        <f>datos[[#This Row],[mindfulness_minutes_per_day]]/60</f>
        <v>8.1666666666666679E-2</v>
      </c>
    </row>
    <row r="1300" spans="1:27" hidden="1" x14ac:dyDescent="0.25">
      <c r="A1300" t="s">
        <v>1329</v>
      </c>
      <c r="B1300">
        <v>13</v>
      </c>
      <c r="C1300" t="s">
        <v>29</v>
      </c>
      <c r="D1300">
        <v>1.6</v>
      </c>
      <c r="E1300">
        <v>3.4</v>
      </c>
      <c r="F1300">
        <v>1.9</v>
      </c>
      <c r="G1300">
        <v>1.8</v>
      </c>
      <c r="H1300">
        <v>0.3</v>
      </c>
      <c r="I1300">
        <v>0</v>
      </c>
      <c r="J1300">
        <v>1.6</v>
      </c>
      <c r="K1300">
        <v>1.6</v>
      </c>
      <c r="L1300">
        <v>0</v>
      </c>
      <c r="M1300">
        <v>5.0999999999999996</v>
      </c>
      <c r="N1300">
        <v>5</v>
      </c>
      <c r="O1300">
        <v>7</v>
      </c>
      <c r="P1300">
        <v>4</v>
      </c>
      <c r="Q1300">
        <v>3.5</v>
      </c>
      <c r="R1300">
        <f>datos[[#This Row],[physical_activity_hours_per_week]]/7</f>
        <v>0.5</v>
      </c>
      <c r="S1300" t="s">
        <v>27</v>
      </c>
      <c r="T1300">
        <v>53</v>
      </c>
      <c r="U1300" t="s">
        <v>2057</v>
      </c>
      <c r="V1300" t="s">
        <v>2057</v>
      </c>
      <c r="W1300">
        <v>121.8</v>
      </c>
      <c r="X1300">
        <v>2</v>
      </c>
      <c r="Y1300">
        <v>1</v>
      </c>
      <c r="Z1300">
        <v>7.9</v>
      </c>
      <c r="AA1300">
        <f>datos[[#This Row],[mindfulness_minutes_per_day]]/60</f>
        <v>0.13166666666666668</v>
      </c>
    </row>
    <row r="1301" spans="1:27" hidden="1" x14ac:dyDescent="0.25">
      <c r="A1301" t="s">
        <v>1330</v>
      </c>
      <c r="B1301">
        <v>63</v>
      </c>
      <c r="C1301" t="s">
        <v>29</v>
      </c>
      <c r="D1301">
        <v>1.4</v>
      </c>
      <c r="E1301">
        <v>0</v>
      </c>
      <c r="F1301">
        <v>0.5</v>
      </c>
      <c r="G1301">
        <v>1.7</v>
      </c>
      <c r="H1301">
        <v>0.8</v>
      </c>
      <c r="I1301">
        <v>2.7</v>
      </c>
      <c r="J1301">
        <v>0</v>
      </c>
      <c r="K1301">
        <v>2.9</v>
      </c>
      <c r="L1301">
        <v>1.5</v>
      </c>
      <c r="M1301">
        <v>7.8</v>
      </c>
      <c r="N1301">
        <v>5</v>
      </c>
      <c r="O1301">
        <v>2</v>
      </c>
      <c r="P1301">
        <v>4</v>
      </c>
      <c r="Q1301">
        <v>2</v>
      </c>
      <c r="R1301">
        <f>datos[[#This Row],[physical_activity_hours_per_week]]/7</f>
        <v>0.2857142857142857</v>
      </c>
      <c r="S1301" t="s">
        <v>27</v>
      </c>
      <c r="T1301">
        <v>54</v>
      </c>
      <c r="U1301" t="s">
        <v>2057</v>
      </c>
      <c r="V1301" t="s">
        <v>2066</v>
      </c>
      <c r="W1301">
        <v>180.7</v>
      </c>
      <c r="X1301">
        <v>14</v>
      </c>
      <c r="Y1301">
        <v>3</v>
      </c>
      <c r="Z1301">
        <v>11.3</v>
      </c>
      <c r="AA1301">
        <f>datos[[#This Row],[mindfulness_minutes_per_day]]/60</f>
        <v>0.18833333333333335</v>
      </c>
    </row>
    <row r="1302" spans="1:27" hidden="1" x14ac:dyDescent="0.25">
      <c r="A1302" t="s">
        <v>1331</v>
      </c>
      <c r="B1302">
        <v>52</v>
      </c>
      <c r="C1302" t="s">
        <v>26</v>
      </c>
      <c r="D1302">
        <v>6.7</v>
      </c>
      <c r="E1302">
        <v>4.5999999999999996</v>
      </c>
      <c r="F1302">
        <v>0.8</v>
      </c>
      <c r="G1302">
        <v>0.7</v>
      </c>
      <c r="H1302">
        <v>0.7</v>
      </c>
      <c r="I1302">
        <v>1.7</v>
      </c>
      <c r="J1302">
        <v>0.9</v>
      </c>
      <c r="K1302">
        <v>2.2000000000000002</v>
      </c>
      <c r="L1302">
        <v>2.2999999999999998</v>
      </c>
      <c r="M1302">
        <v>5.6</v>
      </c>
      <c r="N1302">
        <v>8</v>
      </c>
      <c r="O1302">
        <v>4</v>
      </c>
      <c r="P1302">
        <v>8</v>
      </c>
      <c r="Q1302">
        <v>5.2</v>
      </c>
      <c r="R1302">
        <f>datos[[#This Row],[physical_activity_hours_per_week]]/7</f>
        <v>0.74285714285714288</v>
      </c>
      <c r="S1302" t="s">
        <v>30</v>
      </c>
      <c r="T1302">
        <v>36</v>
      </c>
      <c r="U1302" t="s">
        <v>2066</v>
      </c>
      <c r="V1302" t="s">
        <v>2057</v>
      </c>
      <c r="W1302">
        <v>138</v>
      </c>
      <c r="X1302">
        <v>3</v>
      </c>
      <c r="Y1302">
        <v>3</v>
      </c>
      <c r="Z1302">
        <v>10.9</v>
      </c>
      <c r="AA1302">
        <f>datos[[#This Row],[mindfulness_minutes_per_day]]/60</f>
        <v>0.18166666666666667</v>
      </c>
    </row>
    <row r="1303" spans="1:27" hidden="1" x14ac:dyDescent="0.25">
      <c r="A1303" t="s">
        <v>1332</v>
      </c>
      <c r="B1303">
        <v>27</v>
      </c>
      <c r="C1303" t="s">
        <v>29</v>
      </c>
      <c r="D1303">
        <v>1.3</v>
      </c>
      <c r="E1303">
        <v>1.3</v>
      </c>
      <c r="F1303">
        <v>3.2</v>
      </c>
      <c r="G1303">
        <v>0.2</v>
      </c>
      <c r="H1303">
        <v>0.9</v>
      </c>
      <c r="I1303">
        <v>2</v>
      </c>
      <c r="J1303">
        <v>0.3</v>
      </c>
      <c r="K1303">
        <v>0.6</v>
      </c>
      <c r="L1303">
        <v>1.2</v>
      </c>
      <c r="M1303">
        <v>4.3</v>
      </c>
      <c r="N1303">
        <v>1</v>
      </c>
      <c r="O1303">
        <v>2</v>
      </c>
      <c r="P1303">
        <v>10</v>
      </c>
      <c r="Q1303">
        <v>2.2999999999999998</v>
      </c>
      <c r="R1303">
        <f>datos[[#This Row],[physical_activity_hours_per_week]]/7</f>
        <v>0.32857142857142857</v>
      </c>
      <c r="S1303" t="s">
        <v>27</v>
      </c>
      <c r="T1303">
        <v>66</v>
      </c>
      <c r="U1303" t="s">
        <v>2066</v>
      </c>
      <c r="V1303" t="s">
        <v>2057</v>
      </c>
      <c r="W1303">
        <v>92.4</v>
      </c>
      <c r="X1303">
        <v>8</v>
      </c>
      <c r="Y1303">
        <v>20</v>
      </c>
      <c r="Z1303">
        <v>9.8000000000000007</v>
      </c>
      <c r="AA1303">
        <f>datos[[#This Row],[mindfulness_minutes_per_day]]/60</f>
        <v>0.16333333333333336</v>
      </c>
    </row>
    <row r="1304" spans="1:27" hidden="1" x14ac:dyDescent="0.25">
      <c r="A1304" t="s">
        <v>1333</v>
      </c>
      <c r="B1304">
        <v>33</v>
      </c>
      <c r="C1304" t="s">
        <v>26</v>
      </c>
      <c r="D1304">
        <v>3.4</v>
      </c>
      <c r="E1304">
        <v>2.4</v>
      </c>
      <c r="F1304">
        <v>2.2000000000000002</v>
      </c>
      <c r="G1304">
        <v>0.7</v>
      </c>
      <c r="H1304">
        <v>1.7</v>
      </c>
      <c r="I1304">
        <v>2.2000000000000002</v>
      </c>
      <c r="J1304">
        <v>2.8</v>
      </c>
      <c r="K1304">
        <v>2.2000000000000002</v>
      </c>
      <c r="L1304">
        <v>0.8</v>
      </c>
      <c r="M1304">
        <v>7.5</v>
      </c>
      <c r="N1304">
        <v>6</v>
      </c>
      <c r="O1304">
        <v>9</v>
      </c>
      <c r="P1304">
        <v>3</v>
      </c>
      <c r="Q1304">
        <v>2.8</v>
      </c>
      <c r="R1304">
        <f>datos[[#This Row],[physical_activity_hours_per_week]]/7</f>
        <v>0.39999999999999997</v>
      </c>
      <c r="S1304" t="s">
        <v>27</v>
      </c>
      <c r="T1304">
        <v>69</v>
      </c>
      <c r="U1304" t="s">
        <v>2057</v>
      </c>
      <c r="V1304" t="s">
        <v>2066</v>
      </c>
      <c r="W1304">
        <v>160.6</v>
      </c>
      <c r="X1304">
        <v>10</v>
      </c>
      <c r="Y1304">
        <v>5</v>
      </c>
      <c r="Z1304">
        <v>12.7</v>
      </c>
      <c r="AA1304">
        <f>datos[[#This Row],[mindfulness_minutes_per_day]]/60</f>
        <v>0.21166666666666664</v>
      </c>
    </row>
    <row r="1305" spans="1:27" hidden="1" x14ac:dyDescent="0.25">
      <c r="A1305" t="s">
        <v>1334</v>
      </c>
      <c r="B1305">
        <v>59</v>
      </c>
      <c r="C1305" t="s">
        <v>29</v>
      </c>
      <c r="D1305">
        <v>5.2</v>
      </c>
      <c r="E1305">
        <v>4.0999999999999996</v>
      </c>
      <c r="F1305">
        <v>1.2</v>
      </c>
      <c r="G1305">
        <v>1.5</v>
      </c>
      <c r="H1305">
        <v>2.5</v>
      </c>
      <c r="I1305">
        <v>3.5</v>
      </c>
      <c r="J1305">
        <v>2.1</v>
      </c>
      <c r="K1305">
        <v>1.9</v>
      </c>
      <c r="L1305">
        <v>1.9</v>
      </c>
      <c r="M1305">
        <v>6.8</v>
      </c>
      <c r="N1305">
        <v>2</v>
      </c>
      <c r="O1305">
        <v>9</v>
      </c>
      <c r="P1305">
        <v>2</v>
      </c>
      <c r="Q1305">
        <v>4.3</v>
      </c>
      <c r="R1305">
        <f>datos[[#This Row],[physical_activity_hours_per_week]]/7</f>
        <v>0.61428571428571421</v>
      </c>
      <c r="S1305" t="s">
        <v>27</v>
      </c>
      <c r="T1305">
        <v>29</v>
      </c>
      <c r="U1305" t="s">
        <v>2057</v>
      </c>
      <c r="V1305" t="s">
        <v>2057</v>
      </c>
      <c r="W1305">
        <v>147.4</v>
      </c>
      <c r="X1305">
        <v>20</v>
      </c>
      <c r="Y1305">
        <v>11</v>
      </c>
      <c r="Z1305">
        <v>0</v>
      </c>
      <c r="AA1305">
        <f>datos[[#This Row],[mindfulness_minutes_per_day]]/60</f>
        <v>0</v>
      </c>
    </row>
    <row r="1306" spans="1:27" hidden="1" x14ac:dyDescent="0.25">
      <c r="A1306" t="s">
        <v>1335</v>
      </c>
      <c r="B1306">
        <v>21</v>
      </c>
      <c r="C1306" t="s">
        <v>29</v>
      </c>
      <c r="D1306">
        <v>4.5999999999999996</v>
      </c>
      <c r="E1306">
        <v>2.7</v>
      </c>
      <c r="F1306">
        <v>2</v>
      </c>
      <c r="G1306">
        <v>0.8</v>
      </c>
      <c r="H1306">
        <v>1.4</v>
      </c>
      <c r="I1306">
        <v>4.2</v>
      </c>
      <c r="J1306">
        <v>1.4</v>
      </c>
      <c r="K1306">
        <v>2.2999999999999998</v>
      </c>
      <c r="L1306">
        <v>0.3</v>
      </c>
      <c r="M1306">
        <v>4.7</v>
      </c>
      <c r="N1306">
        <v>1</v>
      </c>
      <c r="O1306">
        <v>7</v>
      </c>
      <c r="P1306">
        <v>9</v>
      </c>
      <c r="Q1306">
        <v>7.7</v>
      </c>
      <c r="R1306">
        <f>datos[[#This Row],[physical_activity_hours_per_week]]/7</f>
        <v>1.1000000000000001</v>
      </c>
      <c r="S1306" t="s">
        <v>27</v>
      </c>
      <c r="T1306">
        <v>73</v>
      </c>
      <c r="U1306" t="s">
        <v>2057</v>
      </c>
      <c r="V1306" t="s">
        <v>2057</v>
      </c>
      <c r="W1306">
        <v>206</v>
      </c>
      <c r="X1306">
        <v>13</v>
      </c>
      <c r="Y1306">
        <v>6</v>
      </c>
      <c r="Z1306">
        <v>10.6</v>
      </c>
      <c r="AA1306">
        <f>datos[[#This Row],[mindfulness_minutes_per_day]]/60</f>
        <v>0.17666666666666667</v>
      </c>
    </row>
    <row r="1307" spans="1:27" hidden="1" x14ac:dyDescent="0.25">
      <c r="A1307" t="s">
        <v>1336</v>
      </c>
      <c r="B1307">
        <v>21</v>
      </c>
      <c r="C1307" t="s">
        <v>26</v>
      </c>
      <c r="D1307">
        <v>5.7</v>
      </c>
      <c r="E1307">
        <v>2.8</v>
      </c>
      <c r="F1307">
        <v>2.7</v>
      </c>
      <c r="G1307">
        <v>1</v>
      </c>
      <c r="H1307">
        <v>2.6</v>
      </c>
      <c r="I1307">
        <v>2.2999999999999998</v>
      </c>
      <c r="J1307">
        <v>2.1</v>
      </c>
      <c r="K1307">
        <v>0</v>
      </c>
      <c r="L1307">
        <v>1.6</v>
      </c>
      <c r="M1307">
        <v>5.8</v>
      </c>
      <c r="N1307">
        <v>7</v>
      </c>
      <c r="O1307">
        <v>7</v>
      </c>
      <c r="P1307">
        <v>4</v>
      </c>
      <c r="Q1307">
        <v>1</v>
      </c>
      <c r="R1307">
        <f>datos[[#This Row],[physical_activity_hours_per_week]]/7</f>
        <v>0.14285714285714285</v>
      </c>
      <c r="S1307" t="s">
        <v>27</v>
      </c>
      <c r="T1307">
        <v>21</v>
      </c>
      <c r="U1307" t="s">
        <v>2066</v>
      </c>
      <c r="V1307" t="s">
        <v>2066</v>
      </c>
      <c r="W1307">
        <v>143.19999999999999</v>
      </c>
      <c r="X1307">
        <v>8</v>
      </c>
      <c r="Y1307">
        <v>18</v>
      </c>
      <c r="Z1307">
        <v>21.5</v>
      </c>
      <c r="AA1307">
        <f>datos[[#This Row],[mindfulness_minutes_per_day]]/60</f>
        <v>0.35833333333333334</v>
      </c>
    </row>
    <row r="1308" spans="1:27" hidden="1" x14ac:dyDescent="0.25">
      <c r="A1308" t="s">
        <v>1337</v>
      </c>
      <c r="B1308">
        <v>22</v>
      </c>
      <c r="C1308" t="s">
        <v>26</v>
      </c>
      <c r="D1308">
        <v>8.1999999999999993</v>
      </c>
      <c r="E1308">
        <v>1.5</v>
      </c>
      <c r="F1308">
        <v>2.5</v>
      </c>
      <c r="G1308">
        <v>0.7</v>
      </c>
      <c r="H1308">
        <v>0.5</v>
      </c>
      <c r="I1308">
        <v>0.6</v>
      </c>
      <c r="J1308">
        <v>1</v>
      </c>
      <c r="K1308">
        <v>3</v>
      </c>
      <c r="L1308">
        <v>1</v>
      </c>
      <c r="M1308">
        <v>8.6</v>
      </c>
      <c r="N1308">
        <v>4</v>
      </c>
      <c r="O1308">
        <v>2</v>
      </c>
      <c r="P1308">
        <v>9</v>
      </c>
      <c r="Q1308">
        <v>0.6</v>
      </c>
      <c r="R1308">
        <f>datos[[#This Row],[physical_activity_hours_per_week]]/7</f>
        <v>8.5714285714285715E-2</v>
      </c>
      <c r="S1308" t="s">
        <v>27</v>
      </c>
      <c r="T1308">
        <v>36</v>
      </c>
      <c r="U1308" t="s">
        <v>2066</v>
      </c>
      <c r="V1308" t="s">
        <v>2066</v>
      </c>
      <c r="W1308">
        <v>100.2</v>
      </c>
      <c r="X1308">
        <v>11</v>
      </c>
      <c r="Y1308">
        <v>1</v>
      </c>
      <c r="Z1308">
        <v>8.6999999999999993</v>
      </c>
      <c r="AA1308">
        <f>datos[[#This Row],[mindfulness_minutes_per_day]]/60</f>
        <v>0.14499999999999999</v>
      </c>
    </row>
    <row r="1309" spans="1:27" hidden="1" x14ac:dyDescent="0.25">
      <c r="A1309" t="s">
        <v>1338</v>
      </c>
      <c r="B1309">
        <v>64</v>
      </c>
      <c r="C1309" t="s">
        <v>26</v>
      </c>
      <c r="D1309">
        <v>6.5</v>
      </c>
      <c r="E1309">
        <v>6.1</v>
      </c>
      <c r="F1309">
        <v>1.2</v>
      </c>
      <c r="G1309">
        <v>1.8</v>
      </c>
      <c r="H1309">
        <v>1.7</v>
      </c>
      <c r="I1309">
        <v>2.2000000000000002</v>
      </c>
      <c r="J1309">
        <v>2.4</v>
      </c>
      <c r="K1309">
        <v>0.4</v>
      </c>
      <c r="L1309">
        <v>1.3</v>
      </c>
      <c r="M1309">
        <v>7.3</v>
      </c>
      <c r="N1309">
        <v>1</v>
      </c>
      <c r="O1309">
        <v>10</v>
      </c>
      <c r="P1309">
        <v>6</v>
      </c>
      <c r="Q1309">
        <v>2.5</v>
      </c>
      <c r="R1309">
        <f>datos[[#This Row],[physical_activity_hours_per_week]]/7</f>
        <v>0.35714285714285715</v>
      </c>
      <c r="S1309" t="s">
        <v>27</v>
      </c>
      <c r="T1309">
        <v>50</v>
      </c>
      <c r="U1309" t="s">
        <v>2066</v>
      </c>
      <c r="V1309" t="s">
        <v>2057</v>
      </c>
      <c r="W1309">
        <v>198.2</v>
      </c>
      <c r="X1309">
        <v>4</v>
      </c>
      <c r="Y1309">
        <v>18</v>
      </c>
      <c r="Z1309">
        <v>14</v>
      </c>
      <c r="AA1309">
        <f>datos[[#This Row],[mindfulness_minutes_per_day]]/60</f>
        <v>0.23333333333333334</v>
      </c>
    </row>
    <row r="1310" spans="1:27" hidden="1" x14ac:dyDescent="0.25">
      <c r="A1310" t="s">
        <v>1339</v>
      </c>
      <c r="B1310">
        <v>38</v>
      </c>
      <c r="C1310" t="s">
        <v>26</v>
      </c>
      <c r="D1310">
        <v>4.3</v>
      </c>
      <c r="E1310">
        <v>3.8</v>
      </c>
      <c r="F1310">
        <v>0.4</v>
      </c>
      <c r="G1310">
        <v>0.5</v>
      </c>
      <c r="H1310">
        <v>3.6</v>
      </c>
      <c r="I1310">
        <v>2.7</v>
      </c>
      <c r="J1310">
        <v>1.9</v>
      </c>
      <c r="K1310">
        <v>3.5</v>
      </c>
      <c r="L1310">
        <v>2.9</v>
      </c>
      <c r="M1310">
        <v>7.8</v>
      </c>
      <c r="N1310">
        <v>10</v>
      </c>
      <c r="O1310">
        <v>8</v>
      </c>
      <c r="P1310">
        <v>1</v>
      </c>
      <c r="Q1310">
        <v>1.5</v>
      </c>
      <c r="R1310">
        <f>datos[[#This Row],[physical_activity_hours_per_week]]/7</f>
        <v>0.21428571428571427</v>
      </c>
      <c r="S1310" t="s">
        <v>30</v>
      </c>
      <c r="T1310">
        <v>35</v>
      </c>
      <c r="U1310" t="s">
        <v>2057</v>
      </c>
      <c r="V1310" t="s">
        <v>2057</v>
      </c>
      <c r="W1310">
        <v>101.5</v>
      </c>
      <c r="X1310">
        <v>20</v>
      </c>
      <c r="Y1310">
        <v>3</v>
      </c>
      <c r="Z1310">
        <v>13.2</v>
      </c>
      <c r="AA1310">
        <f>datos[[#This Row],[mindfulness_minutes_per_day]]/60</f>
        <v>0.22</v>
      </c>
    </row>
    <row r="1311" spans="1:27" hidden="1" x14ac:dyDescent="0.25">
      <c r="A1311" t="s">
        <v>1340</v>
      </c>
      <c r="B1311">
        <v>53</v>
      </c>
      <c r="C1311" t="s">
        <v>29</v>
      </c>
      <c r="D1311">
        <v>8.6999999999999993</v>
      </c>
      <c r="E1311">
        <v>1.4</v>
      </c>
      <c r="F1311">
        <v>1.6</v>
      </c>
      <c r="G1311">
        <v>1</v>
      </c>
      <c r="H1311">
        <v>0</v>
      </c>
      <c r="I1311">
        <v>3.2</v>
      </c>
      <c r="J1311">
        <v>4.7</v>
      </c>
      <c r="K1311">
        <v>3.9</v>
      </c>
      <c r="L1311">
        <v>2.4</v>
      </c>
      <c r="M1311">
        <v>5.0999999999999996</v>
      </c>
      <c r="N1311">
        <v>6</v>
      </c>
      <c r="O1311">
        <v>1</v>
      </c>
      <c r="P1311">
        <v>3</v>
      </c>
      <c r="Q1311">
        <v>4.4000000000000004</v>
      </c>
      <c r="R1311">
        <f>datos[[#This Row],[physical_activity_hours_per_week]]/7</f>
        <v>0.62857142857142867</v>
      </c>
      <c r="S1311" t="s">
        <v>27</v>
      </c>
      <c r="T1311">
        <v>43</v>
      </c>
      <c r="U1311" t="s">
        <v>2057</v>
      </c>
      <c r="V1311" t="s">
        <v>2066</v>
      </c>
      <c r="W1311">
        <v>84.9</v>
      </c>
      <c r="X1311">
        <v>5</v>
      </c>
      <c r="Y1311">
        <v>2</v>
      </c>
      <c r="Z1311">
        <v>16.899999999999999</v>
      </c>
      <c r="AA1311">
        <f>datos[[#This Row],[mindfulness_minutes_per_day]]/60</f>
        <v>0.28166666666666662</v>
      </c>
    </row>
    <row r="1312" spans="1:27" hidden="1" x14ac:dyDescent="0.25">
      <c r="A1312" t="s">
        <v>1341</v>
      </c>
      <c r="B1312">
        <v>47</v>
      </c>
      <c r="C1312" t="s">
        <v>29</v>
      </c>
      <c r="D1312">
        <v>3.1</v>
      </c>
      <c r="E1312">
        <v>3.3</v>
      </c>
      <c r="F1312">
        <v>3.1</v>
      </c>
      <c r="G1312">
        <v>1.6</v>
      </c>
      <c r="H1312">
        <v>0</v>
      </c>
      <c r="I1312">
        <v>2.2000000000000002</v>
      </c>
      <c r="J1312">
        <v>4</v>
      </c>
      <c r="K1312">
        <v>0</v>
      </c>
      <c r="L1312">
        <v>2.7</v>
      </c>
      <c r="M1312">
        <v>8</v>
      </c>
      <c r="N1312">
        <v>10</v>
      </c>
      <c r="O1312">
        <v>8</v>
      </c>
      <c r="P1312">
        <v>7</v>
      </c>
      <c r="Q1312">
        <v>3.4</v>
      </c>
      <c r="R1312">
        <f>datos[[#This Row],[physical_activity_hours_per_week]]/7</f>
        <v>0.48571428571428571</v>
      </c>
      <c r="S1312" t="s">
        <v>30</v>
      </c>
      <c r="T1312">
        <v>76</v>
      </c>
      <c r="U1312" t="s">
        <v>2066</v>
      </c>
      <c r="V1312" t="s">
        <v>2066</v>
      </c>
      <c r="W1312">
        <v>98</v>
      </c>
      <c r="X1312">
        <v>18</v>
      </c>
      <c r="Y1312">
        <v>3</v>
      </c>
      <c r="Z1312">
        <v>12.3</v>
      </c>
      <c r="AA1312">
        <f>datos[[#This Row],[mindfulness_minutes_per_day]]/60</f>
        <v>0.20500000000000002</v>
      </c>
    </row>
    <row r="1313" spans="1:27" hidden="1" x14ac:dyDescent="0.25">
      <c r="A1313" t="s">
        <v>1342</v>
      </c>
      <c r="B1313">
        <v>64</v>
      </c>
      <c r="C1313" t="s">
        <v>26</v>
      </c>
      <c r="D1313">
        <v>6.4</v>
      </c>
      <c r="E1313">
        <v>1.3</v>
      </c>
      <c r="F1313">
        <v>2.9</v>
      </c>
      <c r="G1313">
        <v>1.9</v>
      </c>
      <c r="H1313">
        <v>2.8</v>
      </c>
      <c r="I1313">
        <v>1.3</v>
      </c>
      <c r="J1313">
        <v>3.1</v>
      </c>
      <c r="K1313">
        <v>4.2</v>
      </c>
      <c r="L1313">
        <v>0.4</v>
      </c>
      <c r="M1313">
        <v>4.8</v>
      </c>
      <c r="N1313">
        <v>6</v>
      </c>
      <c r="O1313">
        <v>5</v>
      </c>
      <c r="P1313">
        <v>9</v>
      </c>
      <c r="Q1313">
        <v>0.8</v>
      </c>
      <c r="R1313">
        <f>datos[[#This Row],[physical_activity_hours_per_week]]/7</f>
        <v>0.1142857142857143</v>
      </c>
      <c r="S1313" t="s">
        <v>27</v>
      </c>
      <c r="T1313">
        <v>26</v>
      </c>
      <c r="U1313" t="s">
        <v>2066</v>
      </c>
      <c r="V1313" t="s">
        <v>2057</v>
      </c>
      <c r="W1313">
        <v>119.5</v>
      </c>
      <c r="X1313">
        <v>4</v>
      </c>
      <c r="Y1313">
        <v>13</v>
      </c>
      <c r="Z1313">
        <v>16.8</v>
      </c>
      <c r="AA1313">
        <f>datos[[#This Row],[mindfulness_minutes_per_day]]/60</f>
        <v>0.28000000000000003</v>
      </c>
    </row>
    <row r="1314" spans="1:27" hidden="1" x14ac:dyDescent="0.25">
      <c r="A1314" t="s">
        <v>1343</v>
      </c>
      <c r="B1314">
        <v>37</v>
      </c>
      <c r="C1314" t="s">
        <v>26</v>
      </c>
      <c r="D1314">
        <v>2.9</v>
      </c>
      <c r="E1314">
        <v>5.6</v>
      </c>
      <c r="F1314">
        <v>2.4</v>
      </c>
      <c r="G1314">
        <v>0.7</v>
      </c>
      <c r="H1314">
        <v>1.7</v>
      </c>
      <c r="I1314">
        <v>0.9</v>
      </c>
      <c r="J1314">
        <v>2.4</v>
      </c>
      <c r="K1314">
        <v>2.2999999999999998</v>
      </c>
      <c r="L1314">
        <v>0.2</v>
      </c>
      <c r="M1314">
        <v>4.8</v>
      </c>
      <c r="N1314">
        <v>3</v>
      </c>
      <c r="O1314">
        <v>4</v>
      </c>
      <c r="P1314">
        <v>8</v>
      </c>
      <c r="Q1314">
        <v>4.5</v>
      </c>
      <c r="R1314">
        <f>datos[[#This Row],[physical_activity_hours_per_week]]/7</f>
        <v>0.6428571428571429</v>
      </c>
      <c r="S1314" t="s">
        <v>27</v>
      </c>
      <c r="T1314">
        <v>38</v>
      </c>
      <c r="U1314" t="s">
        <v>2057</v>
      </c>
      <c r="V1314" t="s">
        <v>2066</v>
      </c>
      <c r="W1314">
        <v>55.5</v>
      </c>
      <c r="X1314">
        <v>0</v>
      </c>
      <c r="Y1314">
        <v>5</v>
      </c>
      <c r="Z1314">
        <v>14.1</v>
      </c>
      <c r="AA1314">
        <f>datos[[#This Row],[mindfulness_minutes_per_day]]/60</f>
        <v>0.23499999999999999</v>
      </c>
    </row>
    <row r="1315" spans="1:27" hidden="1" x14ac:dyDescent="0.25">
      <c r="A1315" t="s">
        <v>1344</v>
      </c>
      <c r="B1315">
        <v>38</v>
      </c>
      <c r="C1315" t="s">
        <v>29</v>
      </c>
      <c r="D1315">
        <v>6.5</v>
      </c>
      <c r="E1315">
        <v>3.3</v>
      </c>
      <c r="F1315">
        <v>1.8</v>
      </c>
      <c r="G1315">
        <v>1.5</v>
      </c>
      <c r="H1315">
        <v>0.9</v>
      </c>
      <c r="I1315">
        <v>1.9</v>
      </c>
      <c r="J1315">
        <v>2.5</v>
      </c>
      <c r="K1315">
        <v>3.9</v>
      </c>
      <c r="L1315">
        <v>1.7</v>
      </c>
      <c r="M1315">
        <v>7.5</v>
      </c>
      <c r="N1315">
        <v>6</v>
      </c>
      <c r="O1315">
        <v>10</v>
      </c>
      <c r="P1315">
        <v>5</v>
      </c>
      <c r="Q1315">
        <v>6.7</v>
      </c>
      <c r="R1315">
        <f>datos[[#This Row],[physical_activity_hours_per_week]]/7</f>
        <v>0.95714285714285718</v>
      </c>
      <c r="S1315" t="s">
        <v>34</v>
      </c>
      <c r="T1315">
        <v>35</v>
      </c>
      <c r="U1315" t="s">
        <v>2057</v>
      </c>
      <c r="V1315" t="s">
        <v>2057</v>
      </c>
      <c r="W1315">
        <v>63.7</v>
      </c>
      <c r="X1315">
        <v>9</v>
      </c>
      <c r="Y1315">
        <v>5</v>
      </c>
      <c r="Z1315">
        <v>15.3</v>
      </c>
      <c r="AA1315">
        <f>datos[[#This Row],[mindfulness_minutes_per_day]]/60</f>
        <v>0.255</v>
      </c>
    </row>
    <row r="1316" spans="1:27" hidden="1" x14ac:dyDescent="0.25">
      <c r="A1316" t="s">
        <v>1345</v>
      </c>
      <c r="B1316">
        <v>23</v>
      </c>
      <c r="C1316" t="s">
        <v>26</v>
      </c>
      <c r="D1316">
        <v>5.4</v>
      </c>
      <c r="E1316">
        <v>1.5</v>
      </c>
      <c r="F1316">
        <v>1.5</v>
      </c>
      <c r="G1316">
        <v>0.7</v>
      </c>
      <c r="H1316">
        <v>0.4</v>
      </c>
      <c r="I1316">
        <v>0.2</v>
      </c>
      <c r="J1316">
        <v>3.5</v>
      </c>
      <c r="K1316">
        <v>3.7</v>
      </c>
      <c r="L1316">
        <v>1.5</v>
      </c>
      <c r="M1316">
        <v>4.9000000000000004</v>
      </c>
      <c r="N1316">
        <v>10</v>
      </c>
      <c r="O1316">
        <v>2</v>
      </c>
      <c r="P1316">
        <v>8</v>
      </c>
      <c r="Q1316">
        <v>1.4</v>
      </c>
      <c r="R1316">
        <f>datos[[#This Row],[physical_activity_hours_per_week]]/7</f>
        <v>0.19999999999999998</v>
      </c>
      <c r="S1316" t="s">
        <v>27</v>
      </c>
      <c r="T1316">
        <v>52</v>
      </c>
      <c r="U1316" t="s">
        <v>2057</v>
      </c>
      <c r="V1316" t="s">
        <v>2057</v>
      </c>
      <c r="W1316">
        <v>189</v>
      </c>
      <c r="X1316">
        <v>13</v>
      </c>
      <c r="Y1316">
        <v>8</v>
      </c>
      <c r="Z1316">
        <v>13.5</v>
      </c>
      <c r="AA1316">
        <f>datos[[#This Row],[mindfulness_minutes_per_day]]/60</f>
        <v>0.22500000000000001</v>
      </c>
    </row>
    <row r="1317" spans="1:27" hidden="1" x14ac:dyDescent="0.25">
      <c r="A1317" t="s">
        <v>1346</v>
      </c>
      <c r="B1317">
        <v>50</v>
      </c>
      <c r="C1317" t="s">
        <v>29</v>
      </c>
      <c r="D1317">
        <v>8.1999999999999993</v>
      </c>
      <c r="E1317">
        <v>4</v>
      </c>
      <c r="F1317">
        <v>1.8</v>
      </c>
      <c r="G1317">
        <v>1.7</v>
      </c>
      <c r="H1317">
        <v>1.5</v>
      </c>
      <c r="I1317">
        <v>2.5</v>
      </c>
      <c r="J1317">
        <v>2.2999999999999998</v>
      </c>
      <c r="K1317">
        <v>0.6</v>
      </c>
      <c r="L1317">
        <v>0</v>
      </c>
      <c r="M1317">
        <v>8.3000000000000007</v>
      </c>
      <c r="N1317">
        <v>9</v>
      </c>
      <c r="O1317">
        <v>3</v>
      </c>
      <c r="P1317">
        <v>2</v>
      </c>
      <c r="Q1317">
        <v>3.7</v>
      </c>
      <c r="R1317">
        <f>datos[[#This Row],[physical_activity_hours_per_week]]/7</f>
        <v>0.52857142857142858</v>
      </c>
      <c r="S1317" t="s">
        <v>27</v>
      </c>
      <c r="T1317">
        <v>55</v>
      </c>
      <c r="U1317" t="s">
        <v>2057</v>
      </c>
      <c r="V1317" t="s">
        <v>2057</v>
      </c>
      <c r="W1317">
        <v>141.4</v>
      </c>
      <c r="X1317">
        <v>16</v>
      </c>
      <c r="Y1317">
        <v>4</v>
      </c>
      <c r="Z1317">
        <v>1.9</v>
      </c>
      <c r="AA1317">
        <f>datos[[#This Row],[mindfulness_minutes_per_day]]/60</f>
        <v>3.1666666666666662E-2</v>
      </c>
    </row>
    <row r="1318" spans="1:27" hidden="1" x14ac:dyDescent="0.25">
      <c r="A1318" t="s">
        <v>1347</v>
      </c>
      <c r="B1318">
        <v>14</v>
      </c>
      <c r="C1318" t="s">
        <v>26</v>
      </c>
      <c r="D1318">
        <v>7.4</v>
      </c>
      <c r="E1318">
        <v>2.6</v>
      </c>
      <c r="F1318">
        <v>2.8</v>
      </c>
      <c r="G1318">
        <v>1.9</v>
      </c>
      <c r="H1318">
        <v>1.6</v>
      </c>
      <c r="I1318">
        <v>2.2000000000000002</v>
      </c>
      <c r="J1318">
        <v>2.4</v>
      </c>
      <c r="K1318">
        <v>1.4</v>
      </c>
      <c r="L1318">
        <v>1.5</v>
      </c>
      <c r="M1318">
        <v>5</v>
      </c>
      <c r="N1318">
        <v>6</v>
      </c>
      <c r="O1318">
        <v>10</v>
      </c>
      <c r="P1318">
        <v>3</v>
      </c>
      <c r="Q1318">
        <v>0</v>
      </c>
      <c r="R1318">
        <f>datos[[#This Row],[physical_activity_hours_per_week]]/7</f>
        <v>0</v>
      </c>
      <c r="S1318" t="s">
        <v>34</v>
      </c>
      <c r="T1318">
        <v>64</v>
      </c>
      <c r="U1318" t="s">
        <v>2066</v>
      </c>
      <c r="V1318" t="s">
        <v>2057</v>
      </c>
      <c r="W1318">
        <v>141.69999999999999</v>
      </c>
      <c r="X1318">
        <v>10</v>
      </c>
      <c r="Y1318">
        <v>6</v>
      </c>
      <c r="Z1318">
        <v>0.6</v>
      </c>
      <c r="AA1318">
        <f>datos[[#This Row],[mindfulness_minutes_per_day]]/60</f>
        <v>0.01</v>
      </c>
    </row>
    <row r="1319" spans="1:27" hidden="1" x14ac:dyDescent="0.25">
      <c r="A1319" t="s">
        <v>1348</v>
      </c>
      <c r="B1319">
        <v>19</v>
      </c>
      <c r="C1319" t="s">
        <v>29</v>
      </c>
      <c r="D1319">
        <v>4.8</v>
      </c>
      <c r="E1319">
        <v>1.1000000000000001</v>
      </c>
      <c r="F1319">
        <v>3</v>
      </c>
      <c r="G1319">
        <v>0.6</v>
      </c>
      <c r="H1319">
        <v>1.6</v>
      </c>
      <c r="I1319">
        <v>2.2000000000000002</v>
      </c>
      <c r="J1319">
        <v>1.3</v>
      </c>
      <c r="K1319">
        <v>4.5999999999999996</v>
      </c>
      <c r="L1319">
        <v>3.2</v>
      </c>
      <c r="M1319">
        <v>5.3</v>
      </c>
      <c r="N1319">
        <v>1</v>
      </c>
      <c r="O1319">
        <v>2</v>
      </c>
      <c r="P1319">
        <v>8</v>
      </c>
      <c r="Q1319">
        <v>2.2999999999999998</v>
      </c>
      <c r="R1319">
        <f>datos[[#This Row],[physical_activity_hours_per_week]]/7</f>
        <v>0.32857142857142857</v>
      </c>
      <c r="S1319" t="s">
        <v>30</v>
      </c>
      <c r="T1319">
        <v>29</v>
      </c>
      <c r="U1319" t="s">
        <v>2066</v>
      </c>
      <c r="V1319" t="s">
        <v>2057</v>
      </c>
      <c r="W1319">
        <v>147.19999999999999</v>
      </c>
      <c r="X1319">
        <v>3</v>
      </c>
      <c r="Y1319">
        <v>12</v>
      </c>
      <c r="Z1319">
        <v>7.2</v>
      </c>
      <c r="AA1319">
        <f>datos[[#This Row],[mindfulness_minutes_per_day]]/60</f>
        <v>0.12000000000000001</v>
      </c>
    </row>
    <row r="1320" spans="1:27" hidden="1" x14ac:dyDescent="0.25">
      <c r="A1320" t="s">
        <v>1349</v>
      </c>
      <c r="B1320">
        <v>30</v>
      </c>
      <c r="C1320" t="s">
        <v>26</v>
      </c>
      <c r="D1320">
        <v>4.4000000000000004</v>
      </c>
      <c r="E1320">
        <v>3.6</v>
      </c>
      <c r="F1320">
        <v>1.7</v>
      </c>
      <c r="G1320">
        <v>1.3</v>
      </c>
      <c r="H1320">
        <v>0.4</v>
      </c>
      <c r="I1320">
        <v>2.9</v>
      </c>
      <c r="J1320">
        <v>1.2</v>
      </c>
      <c r="K1320">
        <v>0.9</v>
      </c>
      <c r="L1320">
        <v>3.1</v>
      </c>
      <c r="M1320">
        <v>7.9</v>
      </c>
      <c r="N1320">
        <v>10</v>
      </c>
      <c r="O1320">
        <v>4</v>
      </c>
      <c r="P1320">
        <v>9</v>
      </c>
      <c r="Q1320">
        <v>3.6</v>
      </c>
      <c r="R1320">
        <f>datos[[#This Row],[physical_activity_hours_per_week]]/7</f>
        <v>0.51428571428571435</v>
      </c>
      <c r="S1320" t="s">
        <v>30</v>
      </c>
      <c r="T1320">
        <v>62</v>
      </c>
      <c r="U1320" t="s">
        <v>2057</v>
      </c>
      <c r="V1320" t="s">
        <v>2057</v>
      </c>
      <c r="W1320">
        <v>178.2</v>
      </c>
      <c r="X1320">
        <v>17</v>
      </c>
      <c r="Y1320">
        <v>0</v>
      </c>
      <c r="Z1320">
        <v>22.4</v>
      </c>
      <c r="AA1320">
        <f>datos[[#This Row],[mindfulness_minutes_per_day]]/60</f>
        <v>0.37333333333333329</v>
      </c>
    </row>
    <row r="1321" spans="1:27" hidden="1" x14ac:dyDescent="0.25">
      <c r="A1321" t="s">
        <v>1350</v>
      </c>
      <c r="B1321">
        <v>39</v>
      </c>
      <c r="C1321" t="s">
        <v>26</v>
      </c>
      <c r="D1321">
        <v>5.4</v>
      </c>
      <c r="E1321">
        <v>3.5</v>
      </c>
      <c r="F1321">
        <v>4.5</v>
      </c>
      <c r="G1321">
        <v>1.6</v>
      </c>
      <c r="H1321">
        <v>1.2</v>
      </c>
      <c r="I1321">
        <v>3.7</v>
      </c>
      <c r="J1321">
        <v>1.9</v>
      </c>
      <c r="K1321">
        <v>3</v>
      </c>
      <c r="L1321">
        <v>0.5</v>
      </c>
      <c r="M1321">
        <v>5.8</v>
      </c>
      <c r="N1321">
        <v>6</v>
      </c>
      <c r="O1321">
        <v>3</v>
      </c>
      <c r="P1321">
        <v>10</v>
      </c>
      <c r="Q1321">
        <v>2.7</v>
      </c>
      <c r="R1321">
        <f>datos[[#This Row],[physical_activity_hours_per_week]]/7</f>
        <v>0.38571428571428573</v>
      </c>
      <c r="S1321" t="s">
        <v>30</v>
      </c>
      <c r="T1321">
        <v>70</v>
      </c>
      <c r="U1321" t="s">
        <v>2057</v>
      </c>
      <c r="V1321" t="s">
        <v>2066</v>
      </c>
      <c r="W1321">
        <v>109</v>
      </c>
      <c r="X1321">
        <v>18</v>
      </c>
      <c r="Y1321">
        <v>1</v>
      </c>
      <c r="Z1321">
        <v>8.6</v>
      </c>
      <c r="AA1321">
        <f>datos[[#This Row],[mindfulness_minutes_per_day]]/60</f>
        <v>0.14333333333333334</v>
      </c>
    </row>
    <row r="1322" spans="1:27" hidden="1" x14ac:dyDescent="0.25">
      <c r="A1322" t="s">
        <v>1351</v>
      </c>
      <c r="B1322">
        <v>46</v>
      </c>
      <c r="C1322" t="s">
        <v>29</v>
      </c>
      <c r="D1322">
        <v>9.8000000000000007</v>
      </c>
      <c r="E1322">
        <v>4.7</v>
      </c>
      <c r="F1322">
        <v>2.1</v>
      </c>
      <c r="G1322">
        <v>0.9</v>
      </c>
      <c r="H1322">
        <v>0.9</v>
      </c>
      <c r="I1322">
        <v>1.9</v>
      </c>
      <c r="J1322">
        <v>0</v>
      </c>
      <c r="K1322">
        <v>1.5</v>
      </c>
      <c r="L1322">
        <v>1.9</v>
      </c>
      <c r="M1322">
        <v>7.5</v>
      </c>
      <c r="N1322">
        <v>8</v>
      </c>
      <c r="O1322">
        <v>5</v>
      </c>
      <c r="P1322">
        <v>8</v>
      </c>
      <c r="Q1322">
        <v>3.2</v>
      </c>
      <c r="R1322">
        <f>datos[[#This Row],[physical_activity_hours_per_week]]/7</f>
        <v>0.45714285714285718</v>
      </c>
      <c r="S1322" t="s">
        <v>27</v>
      </c>
      <c r="T1322">
        <v>34</v>
      </c>
      <c r="U1322" t="s">
        <v>2066</v>
      </c>
      <c r="V1322" t="s">
        <v>2057</v>
      </c>
      <c r="W1322">
        <v>178</v>
      </c>
      <c r="X1322">
        <v>3</v>
      </c>
      <c r="Y1322">
        <v>19</v>
      </c>
      <c r="Z1322">
        <v>12.5</v>
      </c>
      <c r="AA1322">
        <f>datos[[#This Row],[mindfulness_minutes_per_day]]/60</f>
        <v>0.20833333333333334</v>
      </c>
    </row>
    <row r="1323" spans="1:27" hidden="1" x14ac:dyDescent="0.25">
      <c r="A1323" t="s">
        <v>1352</v>
      </c>
      <c r="B1323">
        <v>39</v>
      </c>
      <c r="C1323" t="s">
        <v>26</v>
      </c>
      <c r="D1323">
        <v>9.1999999999999993</v>
      </c>
      <c r="E1323">
        <v>3.1</v>
      </c>
      <c r="F1323">
        <v>1.7</v>
      </c>
      <c r="G1323">
        <v>1.3</v>
      </c>
      <c r="H1323">
        <v>2.1</v>
      </c>
      <c r="I1323">
        <v>2.1</v>
      </c>
      <c r="J1323">
        <v>2</v>
      </c>
      <c r="K1323">
        <v>1.3</v>
      </c>
      <c r="L1323">
        <v>0.3</v>
      </c>
      <c r="M1323">
        <v>5.2</v>
      </c>
      <c r="N1323">
        <v>7</v>
      </c>
      <c r="O1323">
        <v>7</v>
      </c>
      <c r="P1323">
        <v>4</v>
      </c>
      <c r="Q1323">
        <v>1.4</v>
      </c>
      <c r="R1323">
        <f>datos[[#This Row],[physical_activity_hours_per_week]]/7</f>
        <v>0.19999999999999998</v>
      </c>
      <c r="S1323" t="s">
        <v>34</v>
      </c>
      <c r="T1323">
        <v>62</v>
      </c>
      <c r="U1323" t="s">
        <v>2066</v>
      </c>
      <c r="V1323" t="s">
        <v>2057</v>
      </c>
      <c r="W1323">
        <v>155.6</v>
      </c>
      <c r="X1323">
        <v>11</v>
      </c>
      <c r="Y1323">
        <v>9</v>
      </c>
      <c r="Z1323">
        <v>0</v>
      </c>
      <c r="AA1323">
        <f>datos[[#This Row],[mindfulness_minutes_per_day]]/60</f>
        <v>0</v>
      </c>
    </row>
    <row r="1324" spans="1:27" hidden="1" x14ac:dyDescent="0.25">
      <c r="A1324" t="s">
        <v>1353</v>
      </c>
      <c r="B1324">
        <v>29</v>
      </c>
      <c r="C1324" t="s">
        <v>29</v>
      </c>
      <c r="D1324">
        <v>4.0999999999999996</v>
      </c>
      <c r="E1324">
        <v>3.2</v>
      </c>
      <c r="F1324">
        <v>3.5</v>
      </c>
      <c r="G1324">
        <v>1.3</v>
      </c>
      <c r="H1324">
        <v>0.4</v>
      </c>
      <c r="I1324">
        <v>1.6</v>
      </c>
      <c r="J1324">
        <v>1.7</v>
      </c>
      <c r="K1324">
        <v>2.5</v>
      </c>
      <c r="L1324">
        <v>1.1000000000000001</v>
      </c>
      <c r="M1324">
        <v>6.2</v>
      </c>
      <c r="N1324">
        <v>8</v>
      </c>
      <c r="O1324">
        <v>9</v>
      </c>
      <c r="P1324">
        <v>6</v>
      </c>
      <c r="Q1324">
        <v>5.5</v>
      </c>
      <c r="R1324">
        <f>datos[[#This Row],[physical_activity_hours_per_week]]/7</f>
        <v>0.7857142857142857</v>
      </c>
      <c r="S1324" t="s">
        <v>34</v>
      </c>
      <c r="T1324">
        <v>22</v>
      </c>
      <c r="U1324" t="s">
        <v>2057</v>
      </c>
      <c r="V1324" t="s">
        <v>2057</v>
      </c>
      <c r="W1324">
        <v>102.1</v>
      </c>
      <c r="X1324">
        <v>13</v>
      </c>
      <c r="Y1324">
        <v>5</v>
      </c>
      <c r="Z1324">
        <v>11.5</v>
      </c>
      <c r="AA1324">
        <f>datos[[#This Row],[mindfulness_minutes_per_day]]/60</f>
        <v>0.19166666666666668</v>
      </c>
    </row>
    <row r="1325" spans="1:27" hidden="1" x14ac:dyDescent="0.25">
      <c r="A1325" t="s">
        <v>1354</v>
      </c>
      <c r="B1325">
        <v>55</v>
      </c>
      <c r="C1325" t="s">
        <v>29</v>
      </c>
      <c r="D1325">
        <v>7.6</v>
      </c>
      <c r="E1325">
        <v>3.2</v>
      </c>
      <c r="F1325">
        <v>0</v>
      </c>
      <c r="G1325">
        <v>2</v>
      </c>
      <c r="H1325">
        <v>1.6</v>
      </c>
      <c r="I1325">
        <v>2.7</v>
      </c>
      <c r="J1325">
        <v>3.1</v>
      </c>
      <c r="K1325">
        <v>5.3</v>
      </c>
      <c r="L1325">
        <v>0.4</v>
      </c>
      <c r="M1325">
        <v>7.4</v>
      </c>
      <c r="N1325">
        <v>8</v>
      </c>
      <c r="O1325">
        <v>5</v>
      </c>
      <c r="P1325">
        <v>5</v>
      </c>
      <c r="Q1325">
        <v>2.2000000000000002</v>
      </c>
      <c r="R1325">
        <f>datos[[#This Row],[physical_activity_hours_per_week]]/7</f>
        <v>0.31428571428571433</v>
      </c>
      <c r="S1325" t="s">
        <v>27</v>
      </c>
      <c r="T1325">
        <v>21</v>
      </c>
      <c r="U1325" t="s">
        <v>2066</v>
      </c>
      <c r="V1325" t="s">
        <v>2057</v>
      </c>
      <c r="W1325">
        <v>180.5</v>
      </c>
      <c r="X1325">
        <v>17</v>
      </c>
      <c r="Y1325">
        <v>3</v>
      </c>
      <c r="Z1325">
        <v>10.7</v>
      </c>
      <c r="AA1325">
        <f>datos[[#This Row],[mindfulness_minutes_per_day]]/60</f>
        <v>0.17833333333333332</v>
      </c>
    </row>
    <row r="1326" spans="1:27" hidden="1" x14ac:dyDescent="0.25">
      <c r="A1326" t="s">
        <v>1355</v>
      </c>
      <c r="B1326">
        <v>56</v>
      </c>
      <c r="C1326" t="s">
        <v>29</v>
      </c>
      <c r="D1326">
        <v>2.5</v>
      </c>
      <c r="E1326">
        <v>5.4</v>
      </c>
      <c r="F1326">
        <v>2.5</v>
      </c>
      <c r="G1326">
        <v>0</v>
      </c>
      <c r="H1326">
        <v>4.0999999999999996</v>
      </c>
      <c r="I1326">
        <v>2</v>
      </c>
      <c r="J1326">
        <v>3.5</v>
      </c>
      <c r="K1326">
        <v>3.5</v>
      </c>
      <c r="L1326">
        <v>0</v>
      </c>
      <c r="M1326">
        <v>5.5</v>
      </c>
      <c r="N1326">
        <v>9</v>
      </c>
      <c r="O1326">
        <v>8</v>
      </c>
      <c r="P1326">
        <v>4</v>
      </c>
      <c r="Q1326">
        <v>0.5</v>
      </c>
      <c r="R1326">
        <f>datos[[#This Row],[physical_activity_hours_per_week]]/7</f>
        <v>7.1428571428571425E-2</v>
      </c>
      <c r="S1326" t="s">
        <v>34</v>
      </c>
      <c r="T1326">
        <v>62</v>
      </c>
      <c r="U1326" t="s">
        <v>2066</v>
      </c>
      <c r="V1326" t="s">
        <v>2057</v>
      </c>
      <c r="W1326">
        <v>152.9</v>
      </c>
      <c r="X1326">
        <v>0</v>
      </c>
      <c r="Y1326">
        <v>7</v>
      </c>
      <c r="Z1326">
        <v>0</v>
      </c>
      <c r="AA1326">
        <f>datos[[#This Row],[mindfulness_minutes_per_day]]/60</f>
        <v>0</v>
      </c>
    </row>
    <row r="1327" spans="1:27" hidden="1" x14ac:dyDescent="0.25">
      <c r="A1327" t="s">
        <v>1356</v>
      </c>
      <c r="B1327">
        <v>63</v>
      </c>
      <c r="C1327" t="s">
        <v>29</v>
      </c>
      <c r="D1327">
        <v>5.0999999999999996</v>
      </c>
      <c r="E1327">
        <v>2.5</v>
      </c>
      <c r="F1327">
        <v>1.9</v>
      </c>
      <c r="G1327">
        <v>1</v>
      </c>
      <c r="H1327">
        <v>0.4</v>
      </c>
      <c r="I1327">
        <v>3.4</v>
      </c>
      <c r="J1327">
        <v>5.0999999999999996</v>
      </c>
      <c r="K1327">
        <v>1.1000000000000001</v>
      </c>
      <c r="L1327">
        <v>2.1</v>
      </c>
      <c r="M1327">
        <v>7.7</v>
      </c>
      <c r="N1327">
        <v>3</v>
      </c>
      <c r="O1327">
        <v>2</v>
      </c>
      <c r="P1327">
        <v>9</v>
      </c>
      <c r="Q1327">
        <v>2.9</v>
      </c>
      <c r="R1327">
        <f>datos[[#This Row],[physical_activity_hours_per_week]]/7</f>
        <v>0.41428571428571426</v>
      </c>
      <c r="S1327" t="s">
        <v>27</v>
      </c>
      <c r="T1327">
        <v>61</v>
      </c>
      <c r="U1327" t="s">
        <v>2057</v>
      </c>
      <c r="V1327" t="s">
        <v>2066</v>
      </c>
      <c r="W1327">
        <v>97.7</v>
      </c>
      <c r="X1327">
        <v>19</v>
      </c>
      <c r="Y1327">
        <v>13</v>
      </c>
      <c r="Z1327">
        <v>12.3</v>
      </c>
      <c r="AA1327">
        <f>datos[[#This Row],[mindfulness_minutes_per_day]]/60</f>
        <v>0.20500000000000002</v>
      </c>
    </row>
    <row r="1328" spans="1:27" hidden="1" x14ac:dyDescent="0.25">
      <c r="A1328" t="s">
        <v>1357</v>
      </c>
      <c r="B1328">
        <v>36</v>
      </c>
      <c r="C1328" t="s">
        <v>29</v>
      </c>
      <c r="D1328">
        <v>4.0999999999999996</v>
      </c>
      <c r="E1328">
        <v>3.7</v>
      </c>
      <c r="F1328">
        <v>3.4</v>
      </c>
      <c r="G1328">
        <v>0.4</v>
      </c>
      <c r="H1328">
        <v>0.8</v>
      </c>
      <c r="I1328">
        <v>3.4</v>
      </c>
      <c r="J1328">
        <v>2.7</v>
      </c>
      <c r="K1328">
        <v>2.8</v>
      </c>
      <c r="L1328">
        <v>1.5</v>
      </c>
      <c r="M1328">
        <v>6.1</v>
      </c>
      <c r="N1328">
        <v>7</v>
      </c>
      <c r="O1328">
        <v>6</v>
      </c>
      <c r="P1328">
        <v>10</v>
      </c>
      <c r="Q1328">
        <v>4.8</v>
      </c>
      <c r="R1328">
        <f>datos[[#This Row],[physical_activity_hours_per_week]]/7</f>
        <v>0.68571428571428572</v>
      </c>
      <c r="S1328" t="s">
        <v>30</v>
      </c>
      <c r="T1328">
        <v>54</v>
      </c>
      <c r="U1328" t="s">
        <v>2057</v>
      </c>
      <c r="V1328" t="s">
        <v>2057</v>
      </c>
      <c r="W1328">
        <v>101.5</v>
      </c>
      <c r="X1328">
        <v>10</v>
      </c>
      <c r="Y1328">
        <v>15</v>
      </c>
      <c r="Z1328">
        <v>0</v>
      </c>
      <c r="AA1328">
        <f>datos[[#This Row],[mindfulness_minutes_per_day]]/60</f>
        <v>0</v>
      </c>
    </row>
    <row r="1329" spans="1:27" hidden="1" x14ac:dyDescent="0.25">
      <c r="A1329" t="s">
        <v>1358</v>
      </c>
      <c r="B1329">
        <v>37</v>
      </c>
      <c r="C1329" t="s">
        <v>26</v>
      </c>
      <c r="D1329">
        <v>8.1</v>
      </c>
      <c r="E1329">
        <v>3.9</v>
      </c>
      <c r="F1329">
        <v>2.6</v>
      </c>
      <c r="G1329">
        <v>1</v>
      </c>
      <c r="H1329">
        <v>1.4</v>
      </c>
      <c r="I1329">
        <v>2.4</v>
      </c>
      <c r="J1329">
        <v>2.2000000000000002</v>
      </c>
      <c r="K1329">
        <v>0.1</v>
      </c>
      <c r="L1329">
        <v>1.6</v>
      </c>
      <c r="M1329">
        <v>6.6</v>
      </c>
      <c r="N1329">
        <v>6</v>
      </c>
      <c r="O1329">
        <v>8</v>
      </c>
      <c r="P1329">
        <v>3</v>
      </c>
      <c r="Q1329">
        <v>4.0999999999999996</v>
      </c>
      <c r="R1329">
        <f>datos[[#This Row],[physical_activity_hours_per_week]]/7</f>
        <v>0.58571428571428563</v>
      </c>
      <c r="S1329" t="s">
        <v>27</v>
      </c>
      <c r="T1329">
        <v>46</v>
      </c>
      <c r="U1329" t="s">
        <v>2057</v>
      </c>
      <c r="V1329" t="s">
        <v>2066</v>
      </c>
      <c r="W1329">
        <v>174</v>
      </c>
      <c r="X1329">
        <v>18</v>
      </c>
      <c r="Y1329">
        <v>14</v>
      </c>
      <c r="Z1329">
        <v>4.2</v>
      </c>
      <c r="AA1329">
        <f>datos[[#This Row],[mindfulness_minutes_per_day]]/60</f>
        <v>7.0000000000000007E-2</v>
      </c>
    </row>
    <row r="1330" spans="1:27" hidden="1" x14ac:dyDescent="0.25">
      <c r="A1330" t="s">
        <v>1359</v>
      </c>
      <c r="B1330">
        <v>19</v>
      </c>
      <c r="C1330" t="s">
        <v>26</v>
      </c>
      <c r="D1330">
        <v>3.4</v>
      </c>
      <c r="E1330">
        <v>3.5</v>
      </c>
      <c r="F1330">
        <v>2.1</v>
      </c>
      <c r="G1330">
        <v>0.6</v>
      </c>
      <c r="H1330">
        <v>0</v>
      </c>
      <c r="I1330">
        <v>1.9</v>
      </c>
      <c r="J1330">
        <v>1.3</v>
      </c>
      <c r="K1330">
        <v>0</v>
      </c>
      <c r="L1330">
        <v>1.8</v>
      </c>
      <c r="M1330">
        <v>5.3</v>
      </c>
      <c r="N1330">
        <v>2</v>
      </c>
      <c r="O1330">
        <v>9</v>
      </c>
      <c r="P1330">
        <v>1</v>
      </c>
      <c r="Q1330">
        <v>2</v>
      </c>
      <c r="R1330">
        <f>datos[[#This Row],[physical_activity_hours_per_week]]/7</f>
        <v>0.2857142857142857</v>
      </c>
      <c r="S1330" t="s">
        <v>30</v>
      </c>
      <c r="T1330">
        <v>24</v>
      </c>
      <c r="U1330" t="s">
        <v>2066</v>
      </c>
      <c r="V1330" t="s">
        <v>2057</v>
      </c>
      <c r="W1330">
        <v>200.7</v>
      </c>
      <c r="X1330">
        <v>0</v>
      </c>
      <c r="Y1330">
        <v>12</v>
      </c>
      <c r="Z1330">
        <v>18</v>
      </c>
      <c r="AA1330">
        <f>datos[[#This Row],[mindfulness_minutes_per_day]]/60</f>
        <v>0.3</v>
      </c>
    </row>
    <row r="1331" spans="1:27" hidden="1" x14ac:dyDescent="0.25">
      <c r="A1331" t="s">
        <v>1360</v>
      </c>
      <c r="B1331">
        <v>64</v>
      </c>
      <c r="C1331" t="s">
        <v>26</v>
      </c>
      <c r="D1331">
        <v>6.9</v>
      </c>
      <c r="E1331">
        <v>2.5</v>
      </c>
      <c r="F1331">
        <v>2.7</v>
      </c>
      <c r="G1331">
        <v>0.9</v>
      </c>
      <c r="H1331">
        <v>0.1</v>
      </c>
      <c r="I1331">
        <v>1.7</v>
      </c>
      <c r="J1331">
        <v>0.7</v>
      </c>
      <c r="K1331">
        <v>2.7</v>
      </c>
      <c r="L1331">
        <v>1.4</v>
      </c>
      <c r="M1331">
        <v>5.6</v>
      </c>
      <c r="N1331">
        <v>5</v>
      </c>
      <c r="O1331">
        <v>4</v>
      </c>
      <c r="P1331">
        <v>7</v>
      </c>
      <c r="Q1331">
        <v>6.5</v>
      </c>
      <c r="R1331">
        <f>datos[[#This Row],[physical_activity_hours_per_week]]/7</f>
        <v>0.9285714285714286</v>
      </c>
      <c r="S1331" t="s">
        <v>27</v>
      </c>
      <c r="T1331">
        <v>34</v>
      </c>
      <c r="U1331" t="s">
        <v>2066</v>
      </c>
      <c r="V1331" t="s">
        <v>2066</v>
      </c>
      <c r="W1331">
        <v>164.1</v>
      </c>
      <c r="X1331">
        <v>0</v>
      </c>
      <c r="Y1331">
        <v>11</v>
      </c>
      <c r="Z1331">
        <v>11.3</v>
      </c>
      <c r="AA1331">
        <f>datos[[#This Row],[mindfulness_minutes_per_day]]/60</f>
        <v>0.18833333333333335</v>
      </c>
    </row>
    <row r="1332" spans="1:27" hidden="1" x14ac:dyDescent="0.25">
      <c r="A1332" t="s">
        <v>1361</v>
      </c>
      <c r="B1332">
        <v>18</v>
      </c>
      <c r="C1332" t="s">
        <v>29</v>
      </c>
      <c r="D1332">
        <v>6</v>
      </c>
      <c r="E1332">
        <v>3.2</v>
      </c>
      <c r="F1332">
        <v>0.9</v>
      </c>
      <c r="G1332">
        <v>0.6</v>
      </c>
      <c r="H1332">
        <v>1.8</v>
      </c>
      <c r="I1332">
        <v>2.6</v>
      </c>
      <c r="J1332">
        <v>3.1</v>
      </c>
      <c r="K1332">
        <v>3.4</v>
      </c>
      <c r="L1332">
        <v>0.2</v>
      </c>
      <c r="M1332">
        <v>5.5</v>
      </c>
      <c r="N1332">
        <v>3</v>
      </c>
      <c r="O1332">
        <v>4</v>
      </c>
      <c r="P1332">
        <v>10</v>
      </c>
      <c r="Q1332">
        <v>2.9</v>
      </c>
      <c r="R1332">
        <f>datos[[#This Row],[physical_activity_hours_per_week]]/7</f>
        <v>0.41428571428571426</v>
      </c>
      <c r="S1332" t="s">
        <v>30</v>
      </c>
      <c r="T1332">
        <v>55</v>
      </c>
      <c r="U1332" t="s">
        <v>2066</v>
      </c>
      <c r="V1332" t="s">
        <v>2066</v>
      </c>
      <c r="W1332">
        <v>194.5</v>
      </c>
      <c r="X1332">
        <v>2</v>
      </c>
      <c r="Y1332">
        <v>6</v>
      </c>
      <c r="Z1332">
        <v>6.4</v>
      </c>
      <c r="AA1332">
        <f>datos[[#This Row],[mindfulness_minutes_per_day]]/60</f>
        <v>0.10666666666666667</v>
      </c>
    </row>
    <row r="1333" spans="1:27" hidden="1" x14ac:dyDescent="0.25">
      <c r="A1333" t="s">
        <v>1362</v>
      </c>
      <c r="B1333">
        <v>36</v>
      </c>
      <c r="C1333" t="s">
        <v>29</v>
      </c>
      <c r="D1333">
        <v>5.6</v>
      </c>
      <c r="E1333">
        <v>2.9</v>
      </c>
      <c r="F1333">
        <v>3</v>
      </c>
      <c r="G1333">
        <v>1.1000000000000001</v>
      </c>
      <c r="H1333">
        <v>1.3</v>
      </c>
      <c r="I1333">
        <v>2.6</v>
      </c>
      <c r="J1333">
        <v>2</v>
      </c>
      <c r="K1333">
        <v>4.5</v>
      </c>
      <c r="L1333">
        <v>1.4</v>
      </c>
      <c r="M1333">
        <v>5.8</v>
      </c>
      <c r="N1333">
        <v>5</v>
      </c>
      <c r="O1333">
        <v>7</v>
      </c>
      <c r="P1333">
        <v>8</v>
      </c>
      <c r="Q1333">
        <v>0</v>
      </c>
      <c r="R1333">
        <f>datos[[#This Row],[physical_activity_hours_per_week]]/7</f>
        <v>0</v>
      </c>
      <c r="S1333" t="s">
        <v>27</v>
      </c>
      <c r="T1333">
        <v>68</v>
      </c>
      <c r="U1333" t="s">
        <v>2057</v>
      </c>
      <c r="V1333" t="s">
        <v>2057</v>
      </c>
      <c r="W1333">
        <v>211.6</v>
      </c>
      <c r="X1333">
        <v>13</v>
      </c>
      <c r="Y1333">
        <v>14</v>
      </c>
      <c r="Z1333">
        <v>5.7</v>
      </c>
      <c r="AA1333">
        <f>datos[[#This Row],[mindfulness_minutes_per_day]]/60</f>
        <v>9.5000000000000001E-2</v>
      </c>
    </row>
    <row r="1334" spans="1:27" hidden="1" x14ac:dyDescent="0.25">
      <c r="A1334" t="s">
        <v>1363</v>
      </c>
      <c r="B1334">
        <v>45</v>
      </c>
      <c r="C1334" t="s">
        <v>29</v>
      </c>
      <c r="D1334">
        <v>9.3000000000000007</v>
      </c>
      <c r="E1334">
        <v>5.9</v>
      </c>
      <c r="F1334">
        <v>0.7</v>
      </c>
      <c r="G1334">
        <v>1.5</v>
      </c>
      <c r="H1334">
        <v>2.6</v>
      </c>
      <c r="I1334">
        <v>1.7</v>
      </c>
      <c r="J1334">
        <v>2.5</v>
      </c>
      <c r="K1334">
        <v>3</v>
      </c>
      <c r="L1334">
        <v>1</v>
      </c>
      <c r="M1334">
        <v>8.4</v>
      </c>
      <c r="N1334">
        <v>9</v>
      </c>
      <c r="O1334">
        <v>4</v>
      </c>
      <c r="P1334">
        <v>3</v>
      </c>
      <c r="Q1334">
        <v>4.2</v>
      </c>
      <c r="R1334">
        <f>datos[[#This Row],[physical_activity_hours_per_week]]/7</f>
        <v>0.6</v>
      </c>
      <c r="S1334" t="s">
        <v>27</v>
      </c>
      <c r="T1334">
        <v>52</v>
      </c>
      <c r="U1334" t="s">
        <v>2057</v>
      </c>
      <c r="V1334" t="s">
        <v>2057</v>
      </c>
      <c r="W1334">
        <v>138.69999999999999</v>
      </c>
      <c r="X1334">
        <v>7</v>
      </c>
      <c r="Y1334">
        <v>5</v>
      </c>
      <c r="Z1334">
        <v>6.7</v>
      </c>
      <c r="AA1334">
        <f>datos[[#This Row],[mindfulness_minutes_per_day]]/60</f>
        <v>0.11166666666666666</v>
      </c>
    </row>
    <row r="1335" spans="1:27" hidden="1" x14ac:dyDescent="0.25">
      <c r="A1335" t="s">
        <v>1364</v>
      </c>
      <c r="B1335">
        <v>61</v>
      </c>
      <c r="C1335" t="s">
        <v>29</v>
      </c>
      <c r="D1335">
        <v>9.5</v>
      </c>
      <c r="E1335">
        <v>2.2999999999999998</v>
      </c>
      <c r="F1335">
        <v>2.4</v>
      </c>
      <c r="G1335">
        <v>0.8</v>
      </c>
      <c r="H1335">
        <v>1.3</v>
      </c>
      <c r="I1335">
        <v>2.2999999999999998</v>
      </c>
      <c r="J1335">
        <v>2</v>
      </c>
      <c r="K1335">
        <v>2.5</v>
      </c>
      <c r="L1335">
        <v>1</v>
      </c>
      <c r="M1335">
        <v>7.8</v>
      </c>
      <c r="N1335">
        <v>8</v>
      </c>
      <c r="O1335">
        <v>5</v>
      </c>
      <c r="P1335">
        <v>3</v>
      </c>
      <c r="Q1335">
        <v>2.7</v>
      </c>
      <c r="R1335">
        <f>datos[[#This Row],[physical_activity_hours_per_week]]/7</f>
        <v>0.38571428571428573</v>
      </c>
      <c r="S1335" t="s">
        <v>30</v>
      </c>
      <c r="T1335">
        <v>20</v>
      </c>
      <c r="U1335" t="s">
        <v>2066</v>
      </c>
      <c r="V1335" t="s">
        <v>2057</v>
      </c>
      <c r="W1335">
        <v>158.19999999999999</v>
      </c>
      <c r="X1335">
        <v>14</v>
      </c>
      <c r="Y1335">
        <v>20</v>
      </c>
      <c r="Z1335">
        <v>11.3</v>
      </c>
      <c r="AA1335">
        <f>datos[[#This Row],[mindfulness_minutes_per_day]]/60</f>
        <v>0.18833333333333335</v>
      </c>
    </row>
    <row r="1336" spans="1:27" hidden="1" x14ac:dyDescent="0.25">
      <c r="A1336" t="s">
        <v>1365</v>
      </c>
      <c r="B1336">
        <v>41</v>
      </c>
      <c r="C1336" t="s">
        <v>26</v>
      </c>
      <c r="D1336">
        <v>5.7</v>
      </c>
      <c r="E1336">
        <v>1.6</v>
      </c>
      <c r="F1336">
        <v>2</v>
      </c>
      <c r="G1336">
        <v>1.7</v>
      </c>
      <c r="H1336">
        <v>1.2</v>
      </c>
      <c r="I1336">
        <v>1.1000000000000001</v>
      </c>
      <c r="J1336">
        <v>2.1</v>
      </c>
      <c r="K1336">
        <v>2.1</v>
      </c>
      <c r="L1336">
        <v>0.3</v>
      </c>
      <c r="M1336">
        <v>7</v>
      </c>
      <c r="N1336">
        <v>9</v>
      </c>
      <c r="O1336">
        <v>2</v>
      </c>
      <c r="P1336">
        <v>6</v>
      </c>
      <c r="Q1336">
        <v>2.9</v>
      </c>
      <c r="R1336">
        <f>datos[[#This Row],[physical_activity_hours_per_week]]/7</f>
        <v>0.41428571428571426</v>
      </c>
      <c r="S1336" t="s">
        <v>34</v>
      </c>
      <c r="T1336">
        <v>31</v>
      </c>
      <c r="U1336" t="s">
        <v>2066</v>
      </c>
      <c r="V1336" t="s">
        <v>2066</v>
      </c>
      <c r="W1336">
        <v>183.5</v>
      </c>
      <c r="X1336">
        <v>3</v>
      </c>
      <c r="Y1336">
        <v>20</v>
      </c>
      <c r="Z1336">
        <v>0.4</v>
      </c>
      <c r="AA1336">
        <f>datos[[#This Row],[mindfulness_minutes_per_day]]/60</f>
        <v>6.6666666666666671E-3</v>
      </c>
    </row>
    <row r="1337" spans="1:27" hidden="1" x14ac:dyDescent="0.25">
      <c r="A1337" t="s">
        <v>1366</v>
      </c>
      <c r="B1337">
        <v>55</v>
      </c>
      <c r="C1337" t="s">
        <v>29</v>
      </c>
      <c r="D1337">
        <v>5.3</v>
      </c>
      <c r="E1337">
        <v>3</v>
      </c>
      <c r="F1337">
        <v>0.2</v>
      </c>
      <c r="G1337">
        <v>1.5</v>
      </c>
      <c r="H1337">
        <v>0.8</v>
      </c>
      <c r="I1337">
        <v>2.5</v>
      </c>
      <c r="J1337">
        <v>2.2999999999999998</v>
      </c>
      <c r="K1337">
        <v>3.2</v>
      </c>
      <c r="L1337">
        <v>0</v>
      </c>
      <c r="M1337">
        <v>5.7</v>
      </c>
      <c r="N1337">
        <v>9</v>
      </c>
      <c r="O1337">
        <v>2</v>
      </c>
      <c r="P1337">
        <v>2</v>
      </c>
      <c r="Q1337">
        <v>4.8</v>
      </c>
      <c r="R1337">
        <f>datos[[#This Row],[physical_activity_hours_per_week]]/7</f>
        <v>0.68571428571428572</v>
      </c>
      <c r="S1337" t="s">
        <v>27</v>
      </c>
      <c r="T1337">
        <v>61</v>
      </c>
      <c r="U1337" t="s">
        <v>2066</v>
      </c>
      <c r="V1337" t="s">
        <v>2057</v>
      </c>
      <c r="W1337">
        <v>92.6</v>
      </c>
      <c r="X1337">
        <v>10</v>
      </c>
      <c r="Y1337">
        <v>13</v>
      </c>
      <c r="Z1337">
        <v>19</v>
      </c>
      <c r="AA1337">
        <f>datos[[#This Row],[mindfulness_minutes_per_day]]/60</f>
        <v>0.31666666666666665</v>
      </c>
    </row>
    <row r="1338" spans="1:27" hidden="1" x14ac:dyDescent="0.25">
      <c r="A1338" t="s">
        <v>1367</v>
      </c>
      <c r="B1338">
        <v>34</v>
      </c>
      <c r="C1338" t="s">
        <v>26</v>
      </c>
      <c r="D1338">
        <v>3</v>
      </c>
      <c r="E1338">
        <v>2.9</v>
      </c>
      <c r="F1338">
        <v>2.1</v>
      </c>
      <c r="G1338">
        <v>2</v>
      </c>
      <c r="H1338">
        <v>1.2</v>
      </c>
      <c r="I1338">
        <v>1.2</v>
      </c>
      <c r="J1338">
        <v>2.5</v>
      </c>
      <c r="K1338">
        <v>0.9</v>
      </c>
      <c r="L1338">
        <v>0.6</v>
      </c>
      <c r="M1338">
        <v>5.5</v>
      </c>
      <c r="N1338">
        <v>8</v>
      </c>
      <c r="O1338">
        <v>10</v>
      </c>
      <c r="P1338">
        <v>6</v>
      </c>
      <c r="Q1338">
        <v>2.5</v>
      </c>
      <c r="R1338">
        <f>datos[[#This Row],[physical_activity_hours_per_week]]/7</f>
        <v>0.35714285714285715</v>
      </c>
      <c r="S1338" t="s">
        <v>34</v>
      </c>
      <c r="T1338">
        <v>60</v>
      </c>
      <c r="U1338" t="s">
        <v>2066</v>
      </c>
      <c r="V1338" t="s">
        <v>2057</v>
      </c>
      <c r="W1338">
        <v>201.7</v>
      </c>
      <c r="X1338">
        <v>7</v>
      </c>
      <c r="Y1338">
        <v>14</v>
      </c>
      <c r="Z1338">
        <v>0.8</v>
      </c>
      <c r="AA1338">
        <f>datos[[#This Row],[mindfulness_minutes_per_day]]/60</f>
        <v>1.3333333333333334E-2</v>
      </c>
    </row>
    <row r="1339" spans="1:27" hidden="1" x14ac:dyDescent="0.25">
      <c r="A1339" t="s">
        <v>1368</v>
      </c>
      <c r="B1339">
        <v>38</v>
      </c>
      <c r="C1339" t="s">
        <v>26</v>
      </c>
      <c r="D1339">
        <v>6</v>
      </c>
      <c r="E1339">
        <v>3.3</v>
      </c>
      <c r="F1339">
        <v>2.2999999999999998</v>
      </c>
      <c r="G1339">
        <v>1.2</v>
      </c>
      <c r="H1339">
        <v>0.3</v>
      </c>
      <c r="I1339">
        <v>2.9</v>
      </c>
      <c r="J1339">
        <v>3.1</v>
      </c>
      <c r="K1339">
        <v>1.6</v>
      </c>
      <c r="L1339">
        <v>1.7</v>
      </c>
      <c r="M1339">
        <v>5.3</v>
      </c>
      <c r="N1339">
        <v>8</v>
      </c>
      <c r="O1339">
        <v>5</v>
      </c>
      <c r="P1339">
        <v>5</v>
      </c>
      <c r="Q1339">
        <v>2.4</v>
      </c>
      <c r="R1339">
        <f>datos[[#This Row],[physical_activity_hours_per_week]]/7</f>
        <v>0.34285714285714286</v>
      </c>
      <c r="S1339" t="s">
        <v>27</v>
      </c>
      <c r="T1339">
        <v>28</v>
      </c>
      <c r="U1339" t="s">
        <v>2066</v>
      </c>
      <c r="V1339" t="s">
        <v>2066</v>
      </c>
      <c r="W1339">
        <v>218.2</v>
      </c>
      <c r="X1339">
        <v>6</v>
      </c>
      <c r="Y1339">
        <v>10</v>
      </c>
      <c r="Z1339">
        <v>0</v>
      </c>
      <c r="AA1339">
        <f>datos[[#This Row],[mindfulness_minutes_per_day]]/60</f>
        <v>0</v>
      </c>
    </row>
    <row r="1340" spans="1:27" hidden="1" x14ac:dyDescent="0.25">
      <c r="A1340" t="s">
        <v>1369</v>
      </c>
      <c r="B1340">
        <v>40</v>
      </c>
      <c r="C1340" t="s">
        <v>26</v>
      </c>
      <c r="D1340">
        <v>9.9</v>
      </c>
      <c r="E1340">
        <v>2.2999999999999998</v>
      </c>
      <c r="F1340">
        <v>1.3</v>
      </c>
      <c r="G1340">
        <v>1</v>
      </c>
      <c r="H1340">
        <v>1.4</v>
      </c>
      <c r="I1340">
        <v>1.6</v>
      </c>
      <c r="J1340">
        <v>0.5</v>
      </c>
      <c r="K1340">
        <v>1</v>
      </c>
      <c r="L1340">
        <v>1.1000000000000001</v>
      </c>
      <c r="M1340">
        <v>6.1</v>
      </c>
      <c r="N1340">
        <v>6</v>
      </c>
      <c r="O1340">
        <v>10</v>
      </c>
      <c r="P1340">
        <v>7</v>
      </c>
      <c r="Q1340">
        <v>0.5</v>
      </c>
      <c r="R1340">
        <f>datos[[#This Row],[physical_activity_hours_per_week]]/7</f>
        <v>7.1428571428571425E-2</v>
      </c>
      <c r="S1340" t="s">
        <v>34</v>
      </c>
      <c r="T1340">
        <v>76</v>
      </c>
      <c r="U1340" t="s">
        <v>2057</v>
      </c>
      <c r="V1340" t="s">
        <v>2057</v>
      </c>
      <c r="W1340">
        <v>113.1</v>
      </c>
      <c r="X1340">
        <v>1</v>
      </c>
      <c r="Y1340">
        <v>3</v>
      </c>
      <c r="Z1340">
        <v>17.899999999999999</v>
      </c>
      <c r="AA1340">
        <f>datos[[#This Row],[mindfulness_minutes_per_day]]/60</f>
        <v>0.29833333333333328</v>
      </c>
    </row>
    <row r="1341" spans="1:27" hidden="1" x14ac:dyDescent="0.25">
      <c r="A1341" t="s">
        <v>1370</v>
      </c>
      <c r="B1341">
        <v>62</v>
      </c>
      <c r="C1341" t="s">
        <v>26</v>
      </c>
      <c r="D1341">
        <v>5.7</v>
      </c>
      <c r="E1341">
        <v>3.2</v>
      </c>
      <c r="F1341">
        <v>1</v>
      </c>
      <c r="G1341">
        <v>0.2</v>
      </c>
      <c r="H1341">
        <v>0.5</v>
      </c>
      <c r="I1341">
        <v>4</v>
      </c>
      <c r="J1341">
        <v>2.7</v>
      </c>
      <c r="K1341">
        <v>1.8</v>
      </c>
      <c r="L1341">
        <v>3</v>
      </c>
      <c r="M1341">
        <v>6.8</v>
      </c>
      <c r="N1341">
        <v>6</v>
      </c>
      <c r="O1341">
        <v>10</v>
      </c>
      <c r="P1341">
        <v>9</v>
      </c>
      <c r="Q1341">
        <v>1.9</v>
      </c>
      <c r="R1341">
        <f>datos[[#This Row],[physical_activity_hours_per_week]]/7</f>
        <v>0.27142857142857141</v>
      </c>
      <c r="S1341" t="s">
        <v>30</v>
      </c>
      <c r="T1341">
        <v>77</v>
      </c>
      <c r="U1341" t="s">
        <v>2057</v>
      </c>
      <c r="V1341" t="s">
        <v>2057</v>
      </c>
      <c r="W1341">
        <v>293.5</v>
      </c>
      <c r="X1341">
        <v>7</v>
      </c>
      <c r="Y1341">
        <v>4</v>
      </c>
      <c r="Z1341">
        <v>6.5</v>
      </c>
      <c r="AA1341">
        <f>datos[[#This Row],[mindfulness_minutes_per_day]]/60</f>
        <v>0.10833333333333334</v>
      </c>
    </row>
    <row r="1342" spans="1:27" hidden="1" x14ac:dyDescent="0.25">
      <c r="A1342" t="s">
        <v>1371</v>
      </c>
      <c r="B1342">
        <v>33</v>
      </c>
      <c r="C1342" t="s">
        <v>26</v>
      </c>
      <c r="D1342">
        <v>7.5</v>
      </c>
      <c r="E1342">
        <v>3.2</v>
      </c>
      <c r="F1342">
        <v>2.5</v>
      </c>
      <c r="G1342">
        <v>0.6</v>
      </c>
      <c r="H1342">
        <v>0.3</v>
      </c>
      <c r="I1342">
        <v>2</v>
      </c>
      <c r="J1342">
        <v>0.5</v>
      </c>
      <c r="K1342">
        <v>1.6</v>
      </c>
      <c r="L1342">
        <v>1.1000000000000001</v>
      </c>
      <c r="M1342">
        <v>7.2</v>
      </c>
      <c r="N1342">
        <v>6</v>
      </c>
      <c r="O1342">
        <v>2</v>
      </c>
      <c r="P1342">
        <v>9</v>
      </c>
      <c r="Q1342">
        <v>3.5</v>
      </c>
      <c r="R1342">
        <f>datos[[#This Row],[physical_activity_hours_per_week]]/7</f>
        <v>0.5</v>
      </c>
      <c r="S1342" t="s">
        <v>34</v>
      </c>
      <c r="T1342">
        <v>71</v>
      </c>
      <c r="U1342" t="s">
        <v>2057</v>
      </c>
      <c r="V1342" t="s">
        <v>2066</v>
      </c>
      <c r="W1342">
        <v>189.7</v>
      </c>
      <c r="X1342">
        <v>18</v>
      </c>
      <c r="Y1342">
        <v>1</v>
      </c>
      <c r="Z1342">
        <v>10.6</v>
      </c>
      <c r="AA1342">
        <f>datos[[#This Row],[mindfulness_minutes_per_day]]/60</f>
        <v>0.17666666666666667</v>
      </c>
    </row>
    <row r="1343" spans="1:27" hidden="1" x14ac:dyDescent="0.25">
      <c r="A1343" t="s">
        <v>1372</v>
      </c>
      <c r="B1343">
        <v>61</v>
      </c>
      <c r="C1343" t="s">
        <v>26</v>
      </c>
      <c r="D1343">
        <v>3.2</v>
      </c>
      <c r="E1343">
        <v>4.4000000000000004</v>
      </c>
      <c r="F1343">
        <v>2.4</v>
      </c>
      <c r="G1343">
        <v>0.9</v>
      </c>
      <c r="H1343">
        <v>0.9</v>
      </c>
      <c r="I1343">
        <v>2.2999999999999998</v>
      </c>
      <c r="J1343">
        <v>2.8</v>
      </c>
      <c r="K1343">
        <v>1.5</v>
      </c>
      <c r="L1343">
        <v>1.4</v>
      </c>
      <c r="M1343">
        <v>6.5</v>
      </c>
      <c r="N1343">
        <v>10</v>
      </c>
      <c r="O1343">
        <v>6</v>
      </c>
      <c r="P1343">
        <v>1</v>
      </c>
      <c r="Q1343">
        <v>1.8</v>
      </c>
      <c r="R1343">
        <f>datos[[#This Row],[physical_activity_hours_per_week]]/7</f>
        <v>0.25714285714285717</v>
      </c>
      <c r="S1343" t="s">
        <v>30</v>
      </c>
      <c r="T1343">
        <v>39</v>
      </c>
      <c r="U1343" t="s">
        <v>2057</v>
      </c>
      <c r="V1343" t="s">
        <v>2057</v>
      </c>
      <c r="W1343">
        <v>142.4</v>
      </c>
      <c r="X1343">
        <v>8</v>
      </c>
      <c r="Y1343">
        <v>19</v>
      </c>
      <c r="Z1343">
        <v>15.2</v>
      </c>
      <c r="AA1343">
        <f>datos[[#This Row],[mindfulness_minutes_per_day]]/60</f>
        <v>0.2533333333333333</v>
      </c>
    </row>
    <row r="1344" spans="1:27" hidden="1" x14ac:dyDescent="0.25">
      <c r="A1344" t="s">
        <v>1373</v>
      </c>
      <c r="B1344">
        <v>19</v>
      </c>
      <c r="C1344" t="s">
        <v>26</v>
      </c>
      <c r="D1344">
        <v>5.0999999999999996</v>
      </c>
      <c r="E1344">
        <v>3.1</v>
      </c>
      <c r="F1344">
        <v>2.2000000000000002</v>
      </c>
      <c r="G1344">
        <v>1</v>
      </c>
      <c r="H1344">
        <v>2</v>
      </c>
      <c r="I1344">
        <v>0.3</v>
      </c>
      <c r="J1344">
        <v>2.4</v>
      </c>
      <c r="K1344">
        <v>1.7</v>
      </c>
      <c r="L1344">
        <v>1.2</v>
      </c>
      <c r="M1344">
        <v>7.2</v>
      </c>
      <c r="N1344">
        <v>6</v>
      </c>
      <c r="O1344">
        <v>6</v>
      </c>
      <c r="P1344">
        <v>7</v>
      </c>
      <c r="Q1344">
        <v>0</v>
      </c>
      <c r="R1344">
        <f>datos[[#This Row],[physical_activity_hours_per_week]]/7</f>
        <v>0</v>
      </c>
      <c r="S1344" t="s">
        <v>30</v>
      </c>
      <c r="T1344">
        <v>49</v>
      </c>
      <c r="U1344" t="s">
        <v>2066</v>
      </c>
      <c r="V1344" t="s">
        <v>2057</v>
      </c>
      <c r="W1344">
        <v>46.1</v>
      </c>
      <c r="X1344">
        <v>15</v>
      </c>
      <c r="Y1344">
        <v>14</v>
      </c>
      <c r="Z1344">
        <v>4.2</v>
      </c>
      <c r="AA1344">
        <f>datos[[#This Row],[mindfulness_minutes_per_day]]/60</f>
        <v>7.0000000000000007E-2</v>
      </c>
    </row>
    <row r="1345" spans="1:27" hidden="1" x14ac:dyDescent="0.25">
      <c r="A1345" t="s">
        <v>1374</v>
      </c>
      <c r="B1345">
        <v>29</v>
      </c>
      <c r="C1345" t="s">
        <v>26</v>
      </c>
      <c r="D1345">
        <v>6.9</v>
      </c>
      <c r="E1345">
        <v>3.2</v>
      </c>
      <c r="F1345">
        <v>2</v>
      </c>
      <c r="G1345">
        <v>2.2000000000000002</v>
      </c>
      <c r="H1345">
        <v>1.6</v>
      </c>
      <c r="I1345">
        <v>3.7</v>
      </c>
      <c r="J1345">
        <v>1.9</v>
      </c>
      <c r="K1345">
        <v>2.8</v>
      </c>
      <c r="L1345">
        <v>0.1</v>
      </c>
      <c r="M1345">
        <v>7.6</v>
      </c>
      <c r="N1345">
        <v>9</v>
      </c>
      <c r="O1345">
        <v>8</v>
      </c>
      <c r="P1345">
        <v>3</v>
      </c>
      <c r="Q1345">
        <v>4.3</v>
      </c>
      <c r="R1345">
        <f>datos[[#This Row],[physical_activity_hours_per_week]]/7</f>
        <v>0.61428571428571421</v>
      </c>
      <c r="S1345" t="s">
        <v>27</v>
      </c>
      <c r="T1345">
        <v>33</v>
      </c>
      <c r="U1345" t="s">
        <v>2057</v>
      </c>
      <c r="V1345" t="s">
        <v>2057</v>
      </c>
      <c r="W1345">
        <v>145.4</v>
      </c>
      <c r="X1345">
        <v>7</v>
      </c>
      <c r="Y1345">
        <v>9</v>
      </c>
      <c r="Z1345">
        <v>11.1</v>
      </c>
      <c r="AA1345">
        <f>datos[[#This Row],[mindfulness_minutes_per_day]]/60</f>
        <v>0.185</v>
      </c>
    </row>
    <row r="1346" spans="1:27" hidden="1" x14ac:dyDescent="0.25">
      <c r="A1346" t="s">
        <v>1375</v>
      </c>
      <c r="B1346">
        <v>32</v>
      </c>
      <c r="C1346" t="s">
        <v>29</v>
      </c>
      <c r="D1346">
        <v>6.2</v>
      </c>
      <c r="E1346">
        <v>3.8</v>
      </c>
      <c r="F1346">
        <v>1.4</v>
      </c>
      <c r="G1346">
        <v>0.9</v>
      </c>
      <c r="H1346">
        <v>2.2000000000000002</v>
      </c>
      <c r="I1346">
        <v>2</v>
      </c>
      <c r="J1346">
        <v>2</v>
      </c>
      <c r="K1346">
        <v>4.0999999999999996</v>
      </c>
      <c r="L1346">
        <v>1.2</v>
      </c>
      <c r="M1346">
        <v>6.1</v>
      </c>
      <c r="N1346">
        <v>10</v>
      </c>
      <c r="O1346">
        <v>1</v>
      </c>
      <c r="P1346">
        <v>4</v>
      </c>
      <c r="Q1346">
        <v>4.4000000000000004</v>
      </c>
      <c r="R1346">
        <f>datos[[#This Row],[physical_activity_hours_per_week]]/7</f>
        <v>0.62857142857142867</v>
      </c>
      <c r="S1346" t="s">
        <v>34</v>
      </c>
      <c r="T1346">
        <v>77</v>
      </c>
      <c r="U1346" t="s">
        <v>2066</v>
      </c>
      <c r="V1346" t="s">
        <v>2066</v>
      </c>
      <c r="W1346">
        <v>171.1</v>
      </c>
      <c r="X1346">
        <v>7</v>
      </c>
      <c r="Y1346">
        <v>3</v>
      </c>
      <c r="Z1346">
        <v>15.2</v>
      </c>
      <c r="AA1346">
        <f>datos[[#This Row],[mindfulness_minutes_per_day]]/60</f>
        <v>0.2533333333333333</v>
      </c>
    </row>
    <row r="1347" spans="1:27" hidden="1" x14ac:dyDescent="0.25">
      <c r="A1347" t="s">
        <v>1376</v>
      </c>
      <c r="B1347">
        <v>53</v>
      </c>
      <c r="C1347" t="s">
        <v>29</v>
      </c>
      <c r="D1347">
        <v>7.6</v>
      </c>
      <c r="E1347">
        <v>4.3</v>
      </c>
      <c r="F1347">
        <v>4.3</v>
      </c>
      <c r="G1347">
        <v>0.1</v>
      </c>
      <c r="H1347">
        <v>0.6</v>
      </c>
      <c r="I1347">
        <v>4.0999999999999996</v>
      </c>
      <c r="J1347">
        <v>2.2000000000000002</v>
      </c>
      <c r="K1347">
        <v>2.9</v>
      </c>
      <c r="L1347">
        <v>0.1</v>
      </c>
      <c r="M1347">
        <v>7.8</v>
      </c>
      <c r="N1347">
        <v>1</v>
      </c>
      <c r="O1347">
        <v>7</v>
      </c>
      <c r="P1347">
        <v>2</v>
      </c>
      <c r="Q1347">
        <v>4.4000000000000004</v>
      </c>
      <c r="R1347">
        <f>datos[[#This Row],[physical_activity_hours_per_week]]/7</f>
        <v>0.62857142857142867</v>
      </c>
      <c r="S1347" t="s">
        <v>34</v>
      </c>
      <c r="T1347">
        <v>42</v>
      </c>
      <c r="U1347" t="s">
        <v>2066</v>
      </c>
      <c r="V1347" t="s">
        <v>2057</v>
      </c>
      <c r="W1347">
        <v>165.4</v>
      </c>
      <c r="X1347">
        <v>10</v>
      </c>
      <c r="Y1347">
        <v>7</v>
      </c>
      <c r="Z1347">
        <v>23.1</v>
      </c>
      <c r="AA1347">
        <f>datos[[#This Row],[mindfulness_minutes_per_day]]/60</f>
        <v>0.38500000000000001</v>
      </c>
    </row>
    <row r="1348" spans="1:27" hidden="1" x14ac:dyDescent="0.25">
      <c r="A1348" t="s">
        <v>1377</v>
      </c>
      <c r="B1348">
        <v>61</v>
      </c>
      <c r="C1348" t="s">
        <v>29</v>
      </c>
      <c r="D1348">
        <v>4.8</v>
      </c>
      <c r="E1348">
        <v>1.5</v>
      </c>
      <c r="F1348">
        <v>1.7</v>
      </c>
      <c r="G1348">
        <v>1.3</v>
      </c>
      <c r="H1348">
        <v>1.5</v>
      </c>
      <c r="I1348">
        <v>2.1</v>
      </c>
      <c r="J1348">
        <v>3.3</v>
      </c>
      <c r="K1348">
        <v>1.8</v>
      </c>
      <c r="L1348">
        <v>1.1000000000000001</v>
      </c>
      <c r="M1348">
        <v>5.3</v>
      </c>
      <c r="N1348">
        <v>10</v>
      </c>
      <c r="O1348">
        <v>7</v>
      </c>
      <c r="P1348">
        <v>1</v>
      </c>
      <c r="Q1348">
        <v>1.1000000000000001</v>
      </c>
      <c r="R1348">
        <f>datos[[#This Row],[physical_activity_hours_per_week]]/7</f>
        <v>0.15714285714285717</v>
      </c>
      <c r="S1348" t="s">
        <v>27</v>
      </c>
      <c r="T1348">
        <v>48</v>
      </c>
      <c r="U1348" t="s">
        <v>2066</v>
      </c>
      <c r="V1348" t="s">
        <v>2057</v>
      </c>
      <c r="W1348">
        <v>84.5</v>
      </c>
      <c r="X1348">
        <v>6</v>
      </c>
      <c r="Y1348">
        <v>10</v>
      </c>
      <c r="Z1348">
        <v>5.9</v>
      </c>
      <c r="AA1348">
        <f>datos[[#This Row],[mindfulness_minutes_per_day]]/60</f>
        <v>9.8333333333333342E-2</v>
      </c>
    </row>
    <row r="1349" spans="1:27" hidden="1" x14ac:dyDescent="0.25">
      <c r="A1349" t="s">
        <v>1378</v>
      </c>
      <c r="B1349">
        <v>32</v>
      </c>
      <c r="C1349" t="s">
        <v>26</v>
      </c>
      <c r="D1349">
        <v>2.5</v>
      </c>
      <c r="E1349">
        <v>1.1000000000000001</v>
      </c>
      <c r="F1349">
        <v>1.1000000000000001</v>
      </c>
      <c r="G1349">
        <v>1.3</v>
      </c>
      <c r="H1349">
        <v>3.2</v>
      </c>
      <c r="I1349">
        <v>1.7</v>
      </c>
      <c r="J1349">
        <v>3.2</v>
      </c>
      <c r="K1349">
        <v>3.1</v>
      </c>
      <c r="L1349">
        <v>0</v>
      </c>
      <c r="M1349">
        <v>7.2</v>
      </c>
      <c r="N1349">
        <v>6</v>
      </c>
      <c r="O1349">
        <v>9</v>
      </c>
      <c r="P1349">
        <v>10</v>
      </c>
      <c r="Q1349">
        <v>3</v>
      </c>
      <c r="R1349">
        <f>datos[[#This Row],[physical_activity_hours_per_week]]/7</f>
        <v>0.42857142857142855</v>
      </c>
      <c r="S1349" t="s">
        <v>27</v>
      </c>
      <c r="T1349">
        <v>70</v>
      </c>
      <c r="U1349" t="s">
        <v>2066</v>
      </c>
      <c r="V1349" t="s">
        <v>2066</v>
      </c>
      <c r="W1349">
        <v>116.9</v>
      </c>
      <c r="X1349">
        <v>20</v>
      </c>
      <c r="Y1349">
        <v>16</v>
      </c>
      <c r="Z1349">
        <v>6.3</v>
      </c>
      <c r="AA1349">
        <f>datos[[#This Row],[mindfulness_minutes_per_day]]/60</f>
        <v>0.105</v>
      </c>
    </row>
    <row r="1350" spans="1:27" hidden="1" x14ac:dyDescent="0.25">
      <c r="A1350" t="s">
        <v>1379</v>
      </c>
      <c r="B1350">
        <v>34</v>
      </c>
      <c r="C1350" t="s">
        <v>29</v>
      </c>
      <c r="D1350">
        <v>8.1999999999999993</v>
      </c>
      <c r="E1350">
        <v>5.5</v>
      </c>
      <c r="F1350">
        <v>2.1</v>
      </c>
      <c r="G1350">
        <v>0.8</v>
      </c>
      <c r="H1350">
        <v>2.9</v>
      </c>
      <c r="I1350">
        <v>1.4</v>
      </c>
      <c r="J1350">
        <v>3.1</v>
      </c>
      <c r="K1350">
        <v>2.6</v>
      </c>
      <c r="L1350">
        <v>1.1000000000000001</v>
      </c>
      <c r="M1350">
        <v>6.5</v>
      </c>
      <c r="N1350">
        <v>8</v>
      </c>
      <c r="O1350">
        <v>4</v>
      </c>
      <c r="P1350">
        <v>3</v>
      </c>
      <c r="Q1350">
        <v>3.5</v>
      </c>
      <c r="R1350">
        <f>datos[[#This Row],[physical_activity_hours_per_week]]/7</f>
        <v>0.5</v>
      </c>
      <c r="S1350" t="s">
        <v>30</v>
      </c>
      <c r="T1350">
        <v>61</v>
      </c>
      <c r="U1350" t="s">
        <v>2066</v>
      </c>
      <c r="V1350" t="s">
        <v>2066</v>
      </c>
      <c r="W1350">
        <v>184</v>
      </c>
      <c r="X1350">
        <v>1</v>
      </c>
      <c r="Y1350">
        <v>6</v>
      </c>
      <c r="Z1350">
        <v>14.5</v>
      </c>
      <c r="AA1350">
        <f>datos[[#This Row],[mindfulness_minutes_per_day]]/60</f>
        <v>0.24166666666666667</v>
      </c>
    </row>
    <row r="1351" spans="1:27" hidden="1" x14ac:dyDescent="0.25">
      <c r="A1351" t="s">
        <v>1380</v>
      </c>
      <c r="B1351">
        <v>40</v>
      </c>
      <c r="C1351" t="s">
        <v>32</v>
      </c>
      <c r="D1351">
        <v>4.0999999999999996</v>
      </c>
      <c r="E1351">
        <v>4.0999999999999996</v>
      </c>
      <c r="F1351">
        <v>1.8</v>
      </c>
      <c r="G1351">
        <v>2.1</v>
      </c>
      <c r="H1351">
        <v>0.2</v>
      </c>
      <c r="I1351">
        <v>2.8</v>
      </c>
      <c r="J1351">
        <v>0.4</v>
      </c>
      <c r="K1351">
        <v>2.7</v>
      </c>
      <c r="L1351">
        <v>1.3</v>
      </c>
      <c r="M1351">
        <v>6.7</v>
      </c>
      <c r="N1351">
        <v>1</v>
      </c>
      <c r="O1351">
        <v>7</v>
      </c>
      <c r="P1351">
        <v>10</v>
      </c>
      <c r="Q1351">
        <v>4.2</v>
      </c>
      <c r="R1351">
        <f>datos[[#This Row],[physical_activity_hours_per_week]]/7</f>
        <v>0.6</v>
      </c>
      <c r="S1351" t="s">
        <v>34</v>
      </c>
      <c r="T1351">
        <v>54</v>
      </c>
      <c r="U1351" t="s">
        <v>2066</v>
      </c>
      <c r="V1351" t="s">
        <v>2057</v>
      </c>
      <c r="W1351">
        <v>179.6</v>
      </c>
      <c r="X1351">
        <v>20</v>
      </c>
      <c r="Y1351">
        <v>10</v>
      </c>
      <c r="Z1351">
        <v>11.7</v>
      </c>
      <c r="AA1351">
        <f>datos[[#This Row],[mindfulness_minutes_per_day]]/60</f>
        <v>0.19499999999999998</v>
      </c>
    </row>
    <row r="1352" spans="1:27" hidden="1" x14ac:dyDescent="0.25">
      <c r="A1352" t="s">
        <v>1381</v>
      </c>
      <c r="B1352">
        <v>52</v>
      </c>
      <c r="C1352" t="s">
        <v>26</v>
      </c>
      <c r="D1352">
        <v>7</v>
      </c>
      <c r="E1352">
        <v>2.7</v>
      </c>
      <c r="F1352">
        <v>1.7</v>
      </c>
      <c r="G1352">
        <v>0.1</v>
      </c>
      <c r="H1352">
        <v>0.5</v>
      </c>
      <c r="I1352">
        <v>2.6</v>
      </c>
      <c r="J1352">
        <v>2.7</v>
      </c>
      <c r="K1352">
        <v>2.5</v>
      </c>
      <c r="L1352">
        <v>1.4</v>
      </c>
      <c r="M1352">
        <v>6.1</v>
      </c>
      <c r="N1352">
        <v>6</v>
      </c>
      <c r="O1352">
        <v>6</v>
      </c>
      <c r="P1352">
        <v>9</v>
      </c>
      <c r="Q1352">
        <v>4.2</v>
      </c>
      <c r="R1352">
        <f>datos[[#This Row],[physical_activity_hours_per_week]]/7</f>
        <v>0.6</v>
      </c>
      <c r="S1352" t="s">
        <v>27</v>
      </c>
      <c r="T1352">
        <v>71</v>
      </c>
      <c r="U1352" t="s">
        <v>2066</v>
      </c>
      <c r="V1352" t="s">
        <v>2057</v>
      </c>
      <c r="W1352">
        <v>197.1</v>
      </c>
      <c r="X1352">
        <v>4</v>
      </c>
      <c r="Y1352">
        <v>9</v>
      </c>
      <c r="Z1352">
        <v>8.9</v>
      </c>
      <c r="AA1352">
        <f>datos[[#This Row],[mindfulness_minutes_per_day]]/60</f>
        <v>0.14833333333333334</v>
      </c>
    </row>
    <row r="1353" spans="1:27" hidden="1" x14ac:dyDescent="0.25">
      <c r="A1353" t="s">
        <v>1382</v>
      </c>
      <c r="B1353">
        <v>61</v>
      </c>
      <c r="C1353" t="s">
        <v>29</v>
      </c>
      <c r="D1353">
        <v>6.9</v>
      </c>
      <c r="E1353">
        <v>3</v>
      </c>
      <c r="F1353">
        <v>3.9</v>
      </c>
      <c r="G1353">
        <v>1.6</v>
      </c>
      <c r="H1353">
        <v>3.2</v>
      </c>
      <c r="I1353">
        <v>0.4</v>
      </c>
      <c r="J1353">
        <v>0</v>
      </c>
      <c r="K1353">
        <v>4.7</v>
      </c>
      <c r="L1353">
        <v>0</v>
      </c>
      <c r="M1353">
        <v>8</v>
      </c>
      <c r="N1353">
        <v>9</v>
      </c>
      <c r="O1353">
        <v>4</v>
      </c>
      <c r="P1353">
        <v>1</v>
      </c>
      <c r="Q1353">
        <v>0.2</v>
      </c>
      <c r="R1353">
        <f>datos[[#This Row],[physical_activity_hours_per_week]]/7</f>
        <v>2.8571428571428574E-2</v>
      </c>
      <c r="S1353" t="s">
        <v>34</v>
      </c>
      <c r="T1353">
        <v>46</v>
      </c>
      <c r="U1353" t="s">
        <v>2057</v>
      </c>
      <c r="V1353" t="s">
        <v>2057</v>
      </c>
      <c r="W1353">
        <v>155.9</v>
      </c>
      <c r="X1353">
        <v>17</v>
      </c>
      <c r="Y1353">
        <v>0</v>
      </c>
      <c r="Z1353">
        <v>22.7</v>
      </c>
      <c r="AA1353">
        <f>datos[[#This Row],[mindfulness_minutes_per_day]]/60</f>
        <v>0.3783333333333333</v>
      </c>
    </row>
    <row r="1354" spans="1:27" hidden="1" x14ac:dyDescent="0.25">
      <c r="A1354" t="s">
        <v>1383</v>
      </c>
      <c r="B1354">
        <v>19</v>
      </c>
      <c r="C1354" t="s">
        <v>29</v>
      </c>
      <c r="D1354">
        <v>2.7</v>
      </c>
      <c r="E1354">
        <v>2.4</v>
      </c>
      <c r="F1354">
        <v>0.9</v>
      </c>
      <c r="G1354">
        <v>0.9</v>
      </c>
      <c r="H1354">
        <v>2</v>
      </c>
      <c r="I1354">
        <v>1.3</v>
      </c>
      <c r="J1354">
        <v>0</v>
      </c>
      <c r="K1354">
        <v>2.6</v>
      </c>
      <c r="L1354">
        <v>1.7</v>
      </c>
      <c r="M1354">
        <v>5.8</v>
      </c>
      <c r="N1354">
        <v>6</v>
      </c>
      <c r="O1354">
        <v>10</v>
      </c>
      <c r="P1354">
        <v>3</v>
      </c>
      <c r="Q1354">
        <v>6.4</v>
      </c>
      <c r="R1354">
        <f>datos[[#This Row],[physical_activity_hours_per_week]]/7</f>
        <v>0.91428571428571437</v>
      </c>
      <c r="S1354" t="s">
        <v>27</v>
      </c>
      <c r="T1354">
        <v>73</v>
      </c>
      <c r="U1354" t="s">
        <v>2066</v>
      </c>
      <c r="V1354" t="s">
        <v>2057</v>
      </c>
      <c r="W1354">
        <v>148.4</v>
      </c>
      <c r="X1354">
        <v>10</v>
      </c>
      <c r="Y1354">
        <v>7</v>
      </c>
      <c r="Z1354">
        <v>0</v>
      </c>
      <c r="AA1354">
        <f>datos[[#This Row],[mindfulness_minutes_per_day]]/60</f>
        <v>0</v>
      </c>
    </row>
    <row r="1355" spans="1:27" hidden="1" x14ac:dyDescent="0.25">
      <c r="A1355" t="s">
        <v>1384</v>
      </c>
      <c r="B1355">
        <v>13</v>
      </c>
      <c r="C1355" t="s">
        <v>26</v>
      </c>
      <c r="D1355">
        <v>8.1</v>
      </c>
      <c r="E1355">
        <v>3.3</v>
      </c>
      <c r="F1355">
        <v>2</v>
      </c>
      <c r="G1355">
        <v>0.5</v>
      </c>
      <c r="H1355">
        <v>1.3</v>
      </c>
      <c r="I1355">
        <v>2.9</v>
      </c>
      <c r="J1355">
        <v>3.3</v>
      </c>
      <c r="K1355">
        <v>1.8</v>
      </c>
      <c r="L1355">
        <v>1.9</v>
      </c>
      <c r="M1355">
        <v>8.1999999999999993</v>
      </c>
      <c r="N1355">
        <v>2</v>
      </c>
      <c r="O1355">
        <v>8</v>
      </c>
      <c r="P1355">
        <v>5</v>
      </c>
      <c r="Q1355">
        <v>0.6</v>
      </c>
      <c r="R1355">
        <f>datos[[#This Row],[physical_activity_hours_per_week]]/7</f>
        <v>8.5714285714285715E-2</v>
      </c>
      <c r="S1355" t="s">
        <v>34</v>
      </c>
      <c r="T1355">
        <v>68</v>
      </c>
      <c r="U1355" t="s">
        <v>2066</v>
      </c>
      <c r="V1355" t="s">
        <v>2057</v>
      </c>
      <c r="W1355">
        <v>175.6</v>
      </c>
      <c r="X1355">
        <v>16</v>
      </c>
      <c r="Y1355">
        <v>4</v>
      </c>
      <c r="Z1355">
        <v>0</v>
      </c>
      <c r="AA1355">
        <f>datos[[#This Row],[mindfulness_minutes_per_day]]/60</f>
        <v>0</v>
      </c>
    </row>
    <row r="1356" spans="1:27" hidden="1" x14ac:dyDescent="0.25">
      <c r="A1356" t="s">
        <v>1385</v>
      </c>
      <c r="B1356">
        <v>44</v>
      </c>
      <c r="C1356" t="s">
        <v>26</v>
      </c>
      <c r="D1356">
        <v>4.9000000000000004</v>
      </c>
      <c r="E1356">
        <v>1.5</v>
      </c>
      <c r="F1356">
        <v>0.9</v>
      </c>
      <c r="G1356">
        <v>2.2000000000000002</v>
      </c>
      <c r="H1356">
        <v>1.2</v>
      </c>
      <c r="I1356">
        <v>1.2</v>
      </c>
      <c r="J1356">
        <v>0.3</v>
      </c>
      <c r="K1356">
        <v>1.5</v>
      </c>
      <c r="L1356">
        <v>0.2</v>
      </c>
      <c r="M1356">
        <v>8.1999999999999993</v>
      </c>
      <c r="N1356">
        <v>1</v>
      </c>
      <c r="O1356">
        <v>3</v>
      </c>
      <c r="P1356">
        <v>3</v>
      </c>
      <c r="Q1356">
        <v>0</v>
      </c>
      <c r="R1356">
        <f>datos[[#This Row],[physical_activity_hours_per_week]]/7</f>
        <v>0</v>
      </c>
      <c r="S1356" t="s">
        <v>30</v>
      </c>
      <c r="T1356">
        <v>46</v>
      </c>
      <c r="U1356" t="s">
        <v>2057</v>
      </c>
      <c r="V1356" t="s">
        <v>2057</v>
      </c>
      <c r="W1356">
        <v>154.69999999999999</v>
      </c>
      <c r="X1356">
        <v>20</v>
      </c>
      <c r="Y1356">
        <v>12</v>
      </c>
      <c r="Z1356">
        <v>0</v>
      </c>
      <c r="AA1356">
        <f>datos[[#This Row],[mindfulness_minutes_per_day]]/60</f>
        <v>0</v>
      </c>
    </row>
    <row r="1357" spans="1:27" hidden="1" x14ac:dyDescent="0.25">
      <c r="A1357" t="s">
        <v>1386</v>
      </c>
      <c r="B1357">
        <v>25</v>
      </c>
      <c r="C1357" t="s">
        <v>26</v>
      </c>
      <c r="D1357">
        <v>6.1</v>
      </c>
      <c r="E1357">
        <v>4.3</v>
      </c>
      <c r="F1357">
        <v>1.5</v>
      </c>
      <c r="G1357">
        <v>1.4</v>
      </c>
      <c r="H1357">
        <v>1.7</v>
      </c>
      <c r="I1357">
        <v>1</v>
      </c>
      <c r="J1357">
        <v>1.8</v>
      </c>
      <c r="K1357">
        <v>3.7</v>
      </c>
      <c r="L1357">
        <v>2.2000000000000002</v>
      </c>
      <c r="M1357">
        <v>7</v>
      </c>
      <c r="N1357">
        <v>4</v>
      </c>
      <c r="O1357">
        <v>8</v>
      </c>
      <c r="P1357">
        <v>4</v>
      </c>
      <c r="Q1357">
        <v>0</v>
      </c>
      <c r="R1357">
        <f>datos[[#This Row],[physical_activity_hours_per_week]]/7</f>
        <v>0</v>
      </c>
      <c r="S1357" t="s">
        <v>27</v>
      </c>
      <c r="T1357">
        <v>49</v>
      </c>
      <c r="U1357" t="s">
        <v>2057</v>
      </c>
      <c r="V1357" t="s">
        <v>2066</v>
      </c>
      <c r="W1357">
        <v>73.5</v>
      </c>
      <c r="X1357">
        <v>5</v>
      </c>
      <c r="Y1357">
        <v>6</v>
      </c>
      <c r="Z1357">
        <v>19.600000000000001</v>
      </c>
      <c r="AA1357">
        <f>datos[[#This Row],[mindfulness_minutes_per_day]]/60</f>
        <v>0.32666666666666672</v>
      </c>
    </row>
    <row r="1358" spans="1:27" hidden="1" x14ac:dyDescent="0.25">
      <c r="A1358" t="s">
        <v>1387</v>
      </c>
      <c r="B1358">
        <v>42</v>
      </c>
      <c r="C1358" t="s">
        <v>29</v>
      </c>
      <c r="D1358">
        <v>5.3</v>
      </c>
      <c r="E1358">
        <v>3.3</v>
      </c>
      <c r="F1358">
        <v>3.7</v>
      </c>
      <c r="G1358">
        <v>0.9</v>
      </c>
      <c r="H1358">
        <v>1.7</v>
      </c>
      <c r="I1358">
        <v>2.2000000000000002</v>
      </c>
      <c r="J1358">
        <v>3.7</v>
      </c>
      <c r="K1358">
        <v>1</v>
      </c>
      <c r="L1358">
        <v>1.4</v>
      </c>
      <c r="M1358">
        <v>6.1</v>
      </c>
      <c r="N1358">
        <v>6</v>
      </c>
      <c r="O1358">
        <v>5</v>
      </c>
      <c r="P1358">
        <v>4</v>
      </c>
      <c r="Q1358">
        <v>4.4000000000000004</v>
      </c>
      <c r="R1358">
        <f>datos[[#This Row],[physical_activity_hours_per_week]]/7</f>
        <v>0.62857142857142867</v>
      </c>
      <c r="S1358" t="s">
        <v>27</v>
      </c>
      <c r="T1358">
        <v>22</v>
      </c>
      <c r="U1358" t="s">
        <v>2066</v>
      </c>
      <c r="V1358" t="s">
        <v>2066</v>
      </c>
      <c r="W1358">
        <v>226</v>
      </c>
      <c r="X1358">
        <v>12</v>
      </c>
      <c r="Y1358">
        <v>10</v>
      </c>
      <c r="Z1358">
        <v>14.1</v>
      </c>
      <c r="AA1358">
        <f>datos[[#This Row],[mindfulness_minutes_per_day]]/60</f>
        <v>0.23499999999999999</v>
      </c>
    </row>
    <row r="1359" spans="1:27" hidden="1" x14ac:dyDescent="0.25">
      <c r="A1359" t="s">
        <v>1388</v>
      </c>
      <c r="B1359">
        <v>35</v>
      </c>
      <c r="C1359" t="s">
        <v>29</v>
      </c>
      <c r="D1359">
        <v>9.1999999999999993</v>
      </c>
      <c r="E1359">
        <v>3.3</v>
      </c>
      <c r="F1359">
        <v>2.2999999999999998</v>
      </c>
      <c r="G1359">
        <v>0.8</v>
      </c>
      <c r="H1359">
        <v>1</v>
      </c>
      <c r="I1359">
        <v>2.1</v>
      </c>
      <c r="J1359">
        <v>2.7</v>
      </c>
      <c r="K1359">
        <v>4.3</v>
      </c>
      <c r="L1359">
        <v>1.1000000000000001</v>
      </c>
      <c r="M1359">
        <v>5.5</v>
      </c>
      <c r="N1359">
        <v>10</v>
      </c>
      <c r="O1359">
        <v>4</v>
      </c>
      <c r="P1359">
        <v>1</v>
      </c>
      <c r="Q1359">
        <v>5.9</v>
      </c>
      <c r="R1359">
        <f>datos[[#This Row],[physical_activity_hours_per_week]]/7</f>
        <v>0.84285714285714286</v>
      </c>
      <c r="S1359" t="s">
        <v>30</v>
      </c>
      <c r="T1359">
        <v>31</v>
      </c>
      <c r="U1359" t="s">
        <v>2066</v>
      </c>
      <c r="V1359" t="s">
        <v>2057</v>
      </c>
      <c r="W1359">
        <v>196.1</v>
      </c>
      <c r="X1359">
        <v>6</v>
      </c>
      <c r="Y1359">
        <v>11</v>
      </c>
      <c r="Z1359">
        <v>0</v>
      </c>
      <c r="AA1359">
        <f>datos[[#This Row],[mindfulness_minutes_per_day]]/60</f>
        <v>0</v>
      </c>
    </row>
    <row r="1360" spans="1:27" hidden="1" x14ac:dyDescent="0.25">
      <c r="A1360" t="s">
        <v>1389</v>
      </c>
      <c r="B1360">
        <v>63</v>
      </c>
      <c r="C1360" t="s">
        <v>29</v>
      </c>
      <c r="D1360">
        <v>8.6999999999999993</v>
      </c>
      <c r="E1360">
        <v>1.7</v>
      </c>
      <c r="F1360">
        <v>2.2999999999999998</v>
      </c>
      <c r="G1360">
        <v>1.1000000000000001</v>
      </c>
      <c r="H1360">
        <v>1.3</v>
      </c>
      <c r="I1360">
        <v>1.4</v>
      </c>
      <c r="J1360">
        <v>2.4</v>
      </c>
      <c r="K1360">
        <v>0</v>
      </c>
      <c r="L1360">
        <v>1.8</v>
      </c>
      <c r="M1360">
        <v>4.0999999999999996</v>
      </c>
      <c r="N1360">
        <v>10</v>
      </c>
      <c r="O1360">
        <v>3</v>
      </c>
      <c r="P1360">
        <v>6</v>
      </c>
      <c r="Q1360">
        <v>1.7</v>
      </c>
      <c r="R1360">
        <f>datos[[#This Row],[physical_activity_hours_per_week]]/7</f>
        <v>0.24285714285714285</v>
      </c>
      <c r="S1360" t="s">
        <v>30</v>
      </c>
      <c r="T1360">
        <v>66</v>
      </c>
      <c r="U1360" t="s">
        <v>2057</v>
      </c>
      <c r="V1360" t="s">
        <v>2057</v>
      </c>
      <c r="W1360">
        <v>171.2</v>
      </c>
      <c r="X1360">
        <v>10</v>
      </c>
      <c r="Y1360">
        <v>13</v>
      </c>
      <c r="Z1360">
        <v>9</v>
      </c>
      <c r="AA1360">
        <f>datos[[#This Row],[mindfulness_minutes_per_day]]/60</f>
        <v>0.15</v>
      </c>
    </row>
    <row r="1361" spans="1:27" hidden="1" x14ac:dyDescent="0.25">
      <c r="A1361" t="s">
        <v>1390</v>
      </c>
      <c r="B1361">
        <v>31</v>
      </c>
      <c r="C1361" t="s">
        <v>29</v>
      </c>
      <c r="D1361">
        <v>2.4</v>
      </c>
      <c r="E1361">
        <v>3.8</v>
      </c>
      <c r="F1361">
        <v>1.1000000000000001</v>
      </c>
      <c r="G1361">
        <v>0.8</v>
      </c>
      <c r="H1361">
        <v>0.9</v>
      </c>
      <c r="I1361">
        <v>4.0999999999999996</v>
      </c>
      <c r="J1361">
        <v>1.9</v>
      </c>
      <c r="K1361">
        <v>4.0999999999999996</v>
      </c>
      <c r="L1361">
        <v>2.8</v>
      </c>
      <c r="M1361">
        <v>7.1</v>
      </c>
      <c r="N1361">
        <v>9</v>
      </c>
      <c r="O1361">
        <v>10</v>
      </c>
      <c r="P1361">
        <v>7</v>
      </c>
      <c r="Q1361">
        <v>0</v>
      </c>
      <c r="R1361">
        <f>datos[[#This Row],[physical_activity_hours_per_week]]/7</f>
        <v>0</v>
      </c>
      <c r="S1361" t="s">
        <v>34</v>
      </c>
      <c r="T1361">
        <v>50</v>
      </c>
      <c r="U1361" t="s">
        <v>2066</v>
      </c>
      <c r="V1361" t="s">
        <v>2057</v>
      </c>
      <c r="W1361">
        <v>81.599999999999994</v>
      </c>
      <c r="X1361">
        <v>17</v>
      </c>
      <c r="Y1361">
        <v>11</v>
      </c>
      <c r="Z1361">
        <v>9.8000000000000007</v>
      </c>
      <c r="AA1361">
        <f>datos[[#This Row],[mindfulness_minutes_per_day]]/60</f>
        <v>0.16333333333333336</v>
      </c>
    </row>
    <row r="1362" spans="1:27" hidden="1" x14ac:dyDescent="0.25">
      <c r="A1362" t="s">
        <v>1391</v>
      </c>
      <c r="B1362">
        <v>44</v>
      </c>
      <c r="C1362" t="s">
        <v>26</v>
      </c>
      <c r="D1362">
        <v>10.5</v>
      </c>
      <c r="E1362">
        <v>1.7</v>
      </c>
      <c r="F1362">
        <v>1.6</v>
      </c>
      <c r="G1362">
        <v>1.6</v>
      </c>
      <c r="H1362">
        <v>1.7</v>
      </c>
      <c r="I1362">
        <v>1.8</v>
      </c>
      <c r="J1362">
        <v>2.2000000000000002</v>
      </c>
      <c r="K1362">
        <v>3.5</v>
      </c>
      <c r="L1362">
        <v>1.1000000000000001</v>
      </c>
      <c r="M1362">
        <v>5.2</v>
      </c>
      <c r="N1362">
        <v>5</v>
      </c>
      <c r="O1362">
        <v>7</v>
      </c>
      <c r="P1362">
        <v>7</v>
      </c>
      <c r="Q1362">
        <v>4.7</v>
      </c>
      <c r="R1362">
        <f>datos[[#This Row],[physical_activity_hours_per_week]]/7</f>
        <v>0.67142857142857149</v>
      </c>
      <c r="S1362" t="s">
        <v>30</v>
      </c>
      <c r="T1362">
        <v>56</v>
      </c>
      <c r="U1362" t="s">
        <v>2066</v>
      </c>
      <c r="V1362" t="s">
        <v>2057</v>
      </c>
      <c r="W1362">
        <v>191.9</v>
      </c>
      <c r="X1362">
        <v>5</v>
      </c>
      <c r="Y1362">
        <v>0</v>
      </c>
      <c r="Z1362">
        <v>0</v>
      </c>
      <c r="AA1362">
        <f>datos[[#This Row],[mindfulness_minutes_per_day]]/60</f>
        <v>0</v>
      </c>
    </row>
    <row r="1363" spans="1:27" hidden="1" x14ac:dyDescent="0.25">
      <c r="A1363" t="s">
        <v>1392</v>
      </c>
      <c r="B1363">
        <v>42</v>
      </c>
      <c r="C1363" t="s">
        <v>26</v>
      </c>
      <c r="D1363">
        <v>4.5999999999999996</v>
      </c>
      <c r="E1363">
        <v>2</v>
      </c>
      <c r="F1363">
        <v>3.8</v>
      </c>
      <c r="G1363">
        <v>1</v>
      </c>
      <c r="H1363">
        <v>0.8</v>
      </c>
      <c r="I1363">
        <v>0.5</v>
      </c>
      <c r="J1363">
        <v>1.2</v>
      </c>
      <c r="K1363">
        <v>1.9</v>
      </c>
      <c r="L1363">
        <v>0.7</v>
      </c>
      <c r="M1363">
        <v>5.3</v>
      </c>
      <c r="N1363">
        <v>7</v>
      </c>
      <c r="O1363">
        <v>7</v>
      </c>
      <c r="P1363">
        <v>6</v>
      </c>
      <c r="Q1363">
        <v>0.4</v>
      </c>
      <c r="R1363">
        <f>datos[[#This Row],[physical_activity_hours_per_week]]/7</f>
        <v>5.7142857142857148E-2</v>
      </c>
      <c r="S1363" t="s">
        <v>30</v>
      </c>
      <c r="T1363">
        <v>46</v>
      </c>
      <c r="U1363" t="s">
        <v>2066</v>
      </c>
      <c r="V1363" t="s">
        <v>2057</v>
      </c>
      <c r="W1363">
        <v>128.1</v>
      </c>
      <c r="X1363">
        <v>11</v>
      </c>
      <c r="Y1363">
        <v>5</v>
      </c>
      <c r="Z1363">
        <v>11.5</v>
      </c>
      <c r="AA1363">
        <f>datos[[#This Row],[mindfulness_minutes_per_day]]/60</f>
        <v>0.19166666666666668</v>
      </c>
    </row>
    <row r="1364" spans="1:27" hidden="1" x14ac:dyDescent="0.25">
      <c r="A1364" t="s">
        <v>1393</v>
      </c>
      <c r="B1364">
        <v>41</v>
      </c>
      <c r="C1364" t="s">
        <v>26</v>
      </c>
      <c r="D1364">
        <v>10.199999999999999</v>
      </c>
      <c r="E1364">
        <v>3.1</v>
      </c>
      <c r="F1364">
        <v>2.5</v>
      </c>
      <c r="G1364">
        <v>1.5</v>
      </c>
      <c r="H1364">
        <v>0.2</v>
      </c>
      <c r="I1364">
        <v>0.1</v>
      </c>
      <c r="J1364">
        <v>1.4</v>
      </c>
      <c r="K1364">
        <v>1.5</v>
      </c>
      <c r="L1364">
        <v>3.3</v>
      </c>
      <c r="M1364">
        <v>7.2</v>
      </c>
      <c r="N1364">
        <v>6</v>
      </c>
      <c r="O1364">
        <v>6</v>
      </c>
      <c r="P1364">
        <v>7</v>
      </c>
      <c r="Q1364">
        <v>4.2</v>
      </c>
      <c r="R1364">
        <f>datos[[#This Row],[physical_activity_hours_per_week]]/7</f>
        <v>0.6</v>
      </c>
      <c r="S1364" t="s">
        <v>34</v>
      </c>
      <c r="T1364">
        <v>66</v>
      </c>
      <c r="U1364" t="s">
        <v>2057</v>
      </c>
      <c r="V1364" t="s">
        <v>2066</v>
      </c>
      <c r="W1364">
        <v>191.5</v>
      </c>
      <c r="X1364">
        <v>2</v>
      </c>
      <c r="Y1364">
        <v>10</v>
      </c>
      <c r="Z1364">
        <v>0.6</v>
      </c>
      <c r="AA1364">
        <f>datos[[#This Row],[mindfulness_minutes_per_day]]/60</f>
        <v>0.01</v>
      </c>
    </row>
    <row r="1365" spans="1:27" hidden="1" x14ac:dyDescent="0.25">
      <c r="A1365" t="s">
        <v>1394</v>
      </c>
      <c r="B1365">
        <v>61</v>
      </c>
      <c r="C1365" t="s">
        <v>26</v>
      </c>
      <c r="D1365">
        <v>5.5</v>
      </c>
      <c r="E1365">
        <v>6.8</v>
      </c>
      <c r="F1365">
        <v>1.7</v>
      </c>
      <c r="G1365">
        <v>1.1000000000000001</v>
      </c>
      <c r="H1365">
        <v>3</v>
      </c>
      <c r="I1365">
        <v>3.2</v>
      </c>
      <c r="J1365">
        <v>2.1</v>
      </c>
      <c r="K1365">
        <v>4.0999999999999996</v>
      </c>
      <c r="L1365">
        <v>1</v>
      </c>
      <c r="M1365">
        <v>6</v>
      </c>
      <c r="N1365">
        <v>6</v>
      </c>
      <c r="O1365">
        <v>3</v>
      </c>
      <c r="P1365">
        <v>3</v>
      </c>
      <c r="Q1365">
        <v>1.2</v>
      </c>
      <c r="R1365">
        <f>datos[[#This Row],[physical_activity_hours_per_week]]/7</f>
        <v>0.17142857142857143</v>
      </c>
      <c r="S1365" t="s">
        <v>30</v>
      </c>
      <c r="T1365">
        <v>71</v>
      </c>
      <c r="U1365" t="s">
        <v>2066</v>
      </c>
      <c r="V1365" t="s">
        <v>2057</v>
      </c>
      <c r="W1365">
        <v>177.3</v>
      </c>
      <c r="X1365">
        <v>18</v>
      </c>
      <c r="Y1365">
        <v>10</v>
      </c>
      <c r="Z1365">
        <v>15.7</v>
      </c>
      <c r="AA1365">
        <f>datos[[#This Row],[mindfulness_minutes_per_day]]/60</f>
        <v>0.26166666666666666</v>
      </c>
    </row>
    <row r="1366" spans="1:27" hidden="1" x14ac:dyDescent="0.25">
      <c r="A1366" t="s">
        <v>1395</v>
      </c>
      <c r="B1366">
        <v>57</v>
      </c>
      <c r="C1366" t="s">
        <v>26</v>
      </c>
      <c r="D1366">
        <v>5.3</v>
      </c>
      <c r="E1366">
        <v>3.3</v>
      </c>
      <c r="F1366">
        <v>2.4</v>
      </c>
      <c r="G1366">
        <v>1.4</v>
      </c>
      <c r="H1366">
        <v>1.4</v>
      </c>
      <c r="I1366">
        <v>0.7</v>
      </c>
      <c r="J1366">
        <v>2.2999999999999998</v>
      </c>
      <c r="K1366">
        <v>4.8</v>
      </c>
      <c r="L1366">
        <v>1.6</v>
      </c>
      <c r="M1366">
        <v>6.8</v>
      </c>
      <c r="N1366">
        <v>9</v>
      </c>
      <c r="O1366">
        <v>9</v>
      </c>
      <c r="P1366">
        <v>5</v>
      </c>
      <c r="Q1366">
        <v>2.1</v>
      </c>
      <c r="R1366">
        <f>datos[[#This Row],[physical_activity_hours_per_week]]/7</f>
        <v>0.3</v>
      </c>
      <c r="S1366" t="s">
        <v>34</v>
      </c>
      <c r="T1366">
        <v>43</v>
      </c>
      <c r="U1366" t="s">
        <v>2066</v>
      </c>
      <c r="V1366" t="s">
        <v>2066</v>
      </c>
      <c r="W1366">
        <v>133</v>
      </c>
      <c r="X1366">
        <v>10</v>
      </c>
      <c r="Y1366">
        <v>11</v>
      </c>
      <c r="Z1366">
        <v>0.8</v>
      </c>
      <c r="AA1366">
        <f>datos[[#This Row],[mindfulness_minutes_per_day]]/60</f>
        <v>1.3333333333333334E-2</v>
      </c>
    </row>
    <row r="1367" spans="1:27" hidden="1" x14ac:dyDescent="0.25">
      <c r="A1367" t="s">
        <v>1396</v>
      </c>
      <c r="B1367">
        <v>41</v>
      </c>
      <c r="C1367" t="s">
        <v>26</v>
      </c>
      <c r="D1367">
        <v>5.5</v>
      </c>
      <c r="E1367">
        <v>0</v>
      </c>
      <c r="F1367">
        <v>2.2999999999999998</v>
      </c>
      <c r="G1367">
        <v>1.7</v>
      </c>
      <c r="H1367">
        <v>3.2</v>
      </c>
      <c r="I1367">
        <v>2</v>
      </c>
      <c r="J1367">
        <v>1.8</v>
      </c>
      <c r="K1367">
        <v>1.7</v>
      </c>
      <c r="L1367">
        <v>1</v>
      </c>
      <c r="M1367">
        <v>7.1</v>
      </c>
      <c r="N1367">
        <v>5</v>
      </c>
      <c r="O1367">
        <v>2</v>
      </c>
      <c r="P1367">
        <v>7</v>
      </c>
      <c r="Q1367">
        <v>3.6</v>
      </c>
      <c r="R1367">
        <f>datos[[#This Row],[physical_activity_hours_per_week]]/7</f>
        <v>0.51428571428571435</v>
      </c>
      <c r="S1367" t="s">
        <v>34</v>
      </c>
      <c r="T1367">
        <v>67</v>
      </c>
      <c r="U1367" t="s">
        <v>2066</v>
      </c>
      <c r="V1367" t="s">
        <v>2057</v>
      </c>
      <c r="W1367">
        <v>202.6</v>
      </c>
      <c r="X1367">
        <v>1</v>
      </c>
      <c r="Y1367">
        <v>0</v>
      </c>
      <c r="Z1367">
        <v>11.8</v>
      </c>
      <c r="AA1367">
        <f>datos[[#This Row],[mindfulness_minutes_per_day]]/60</f>
        <v>0.19666666666666668</v>
      </c>
    </row>
    <row r="1368" spans="1:27" hidden="1" x14ac:dyDescent="0.25">
      <c r="A1368" t="s">
        <v>1397</v>
      </c>
      <c r="B1368">
        <v>42</v>
      </c>
      <c r="C1368" t="s">
        <v>29</v>
      </c>
      <c r="D1368">
        <v>5.2</v>
      </c>
      <c r="E1368">
        <v>2</v>
      </c>
      <c r="F1368">
        <v>1.2</v>
      </c>
      <c r="G1368">
        <v>1.8</v>
      </c>
      <c r="H1368">
        <v>0</v>
      </c>
      <c r="I1368">
        <v>1</v>
      </c>
      <c r="J1368">
        <v>0</v>
      </c>
      <c r="K1368">
        <v>3.3</v>
      </c>
      <c r="L1368">
        <v>0</v>
      </c>
      <c r="M1368">
        <v>8.4</v>
      </c>
      <c r="N1368">
        <v>2</v>
      </c>
      <c r="O1368">
        <v>3</v>
      </c>
      <c r="P1368">
        <v>10</v>
      </c>
      <c r="Q1368">
        <v>3.7</v>
      </c>
      <c r="R1368">
        <f>datos[[#This Row],[physical_activity_hours_per_week]]/7</f>
        <v>0.52857142857142858</v>
      </c>
      <c r="S1368" t="s">
        <v>34</v>
      </c>
      <c r="T1368">
        <v>60</v>
      </c>
      <c r="U1368" t="s">
        <v>2057</v>
      </c>
      <c r="V1368" t="s">
        <v>2057</v>
      </c>
      <c r="W1368">
        <v>90.4</v>
      </c>
      <c r="X1368">
        <v>2</v>
      </c>
      <c r="Y1368">
        <v>19</v>
      </c>
      <c r="Z1368">
        <v>20.399999999999999</v>
      </c>
      <c r="AA1368">
        <f>datos[[#This Row],[mindfulness_minutes_per_day]]/60</f>
        <v>0.33999999999999997</v>
      </c>
    </row>
    <row r="1369" spans="1:27" hidden="1" x14ac:dyDescent="0.25">
      <c r="A1369" t="s">
        <v>1398</v>
      </c>
      <c r="B1369">
        <v>28</v>
      </c>
      <c r="C1369" t="s">
        <v>32</v>
      </c>
      <c r="D1369">
        <v>11</v>
      </c>
      <c r="E1369">
        <v>4</v>
      </c>
      <c r="F1369">
        <v>1.6</v>
      </c>
      <c r="G1369">
        <v>1.2</v>
      </c>
      <c r="H1369">
        <v>0.1</v>
      </c>
      <c r="I1369">
        <v>1.9</v>
      </c>
      <c r="J1369">
        <v>3.9</v>
      </c>
      <c r="K1369">
        <v>3.8</v>
      </c>
      <c r="L1369">
        <v>0.9</v>
      </c>
      <c r="M1369">
        <v>6.7</v>
      </c>
      <c r="N1369">
        <v>8</v>
      </c>
      <c r="O1369">
        <v>1</v>
      </c>
      <c r="P1369">
        <v>5</v>
      </c>
      <c r="Q1369">
        <v>3.2</v>
      </c>
      <c r="R1369">
        <f>datos[[#This Row],[physical_activity_hours_per_week]]/7</f>
        <v>0.45714285714285718</v>
      </c>
      <c r="S1369" t="s">
        <v>27</v>
      </c>
      <c r="T1369">
        <v>59</v>
      </c>
      <c r="U1369" t="s">
        <v>2057</v>
      </c>
      <c r="V1369" t="s">
        <v>2057</v>
      </c>
      <c r="W1369">
        <v>152.80000000000001</v>
      </c>
      <c r="X1369">
        <v>16</v>
      </c>
      <c r="Y1369">
        <v>19</v>
      </c>
      <c r="Z1369">
        <v>17.8</v>
      </c>
      <c r="AA1369">
        <f>datos[[#This Row],[mindfulness_minutes_per_day]]/60</f>
        <v>0.29666666666666669</v>
      </c>
    </row>
    <row r="1370" spans="1:27" hidden="1" x14ac:dyDescent="0.25">
      <c r="A1370" t="s">
        <v>1399</v>
      </c>
      <c r="B1370">
        <v>52</v>
      </c>
      <c r="C1370" t="s">
        <v>29</v>
      </c>
      <c r="D1370">
        <v>5.8</v>
      </c>
      <c r="E1370">
        <v>1.3</v>
      </c>
      <c r="F1370">
        <v>4.3</v>
      </c>
      <c r="G1370">
        <v>0.6</v>
      </c>
      <c r="H1370">
        <v>2</v>
      </c>
      <c r="I1370">
        <v>2.4</v>
      </c>
      <c r="J1370">
        <v>3.1</v>
      </c>
      <c r="K1370">
        <v>3.3</v>
      </c>
      <c r="L1370">
        <v>2.2999999999999998</v>
      </c>
      <c r="M1370">
        <v>5.8</v>
      </c>
      <c r="N1370">
        <v>3</v>
      </c>
      <c r="O1370">
        <v>7</v>
      </c>
      <c r="P1370">
        <v>10</v>
      </c>
      <c r="Q1370">
        <v>5.9</v>
      </c>
      <c r="R1370">
        <f>datos[[#This Row],[physical_activity_hours_per_week]]/7</f>
        <v>0.84285714285714286</v>
      </c>
      <c r="S1370" t="s">
        <v>30</v>
      </c>
      <c r="T1370">
        <v>30</v>
      </c>
      <c r="U1370" t="s">
        <v>2057</v>
      </c>
      <c r="V1370" t="s">
        <v>2066</v>
      </c>
      <c r="W1370">
        <v>232.9</v>
      </c>
      <c r="X1370">
        <v>4</v>
      </c>
      <c r="Y1370">
        <v>5</v>
      </c>
      <c r="Z1370">
        <v>14.1</v>
      </c>
      <c r="AA1370">
        <f>datos[[#This Row],[mindfulness_minutes_per_day]]/60</f>
        <v>0.23499999999999999</v>
      </c>
    </row>
    <row r="1371" spans="1:27" hidden="1" x14ac:dyDescent="0.25">
      <c r="A1371" t="s">
        <v>1400</v>
      </c>
      <c r="B1371">
        <v>31</v>
      </c>
      <c r="C1371" t="s">
        <v>32</v>
      </c>
      <c r="D1371">
        <v>5.4</v>
      </c>
      <c r="E1371">
        <v>4.2</v>
      </c>
      <c r="F1371">
        <v>2.4</v>
      </c>
      <c r="G1371">
        <v>0.9</v>
      </c>
      <c r="H1371">
        <v>1.4</v>
      </c>
      <c r="I1371">
        <v>0.4</v>
      </c>
      <c r="J1371">
        <v>1.8</v>
      </c>
      <c r="K1371">
        <v>2.6</v>
      </c>
      <c r="L1371">
        <v>0.4</v>
      </c>
      <c r="M1371">
        <v>6.4</v>
      </c>
      <c r="N1371">
        <v>9</v>
      </c>
      <c r="O1371">
        <v>2</v>
      </c>
      <c r="P1371">
        <v>2</v>
      </c>
      <c r="Q1371">
        <v>6.4</v>
      </c>
      <c r="R1371">
        <f>datos[[#This Row],[physical_activity_hours_per_week]]/7</f>
        <v>0.91428571428571437</v>
      </c>
      <c r="S1371" t="s">
        <v>27</v>
      </c>
      <c r="T1371">
        <v>46</v>
      </c>
      <c r="U1371" t="s">
        <v>2066</v>
      </c>
      <c r="V1371" t="s">
        <v>2066</v>
      </c>
      <c r="W1371">
        <v>174.3</v>
      </c>
      <c r="X1371">
        <v>1</v>
      </c>
      <c r="Y1371">
        <v>12</v>
      </c>
      <c r="Z1371">
        <v>9.3000000000000007</v>
      </c>
      <c r="AA1371">
        <f>datos[[#This Row],[mindfulness_minutes_per_day]]/60</f>
        <v>0.155</v>
      </c>
    </row>
    <row r="1372" spans="1:27" hidden="1" x14ac:dyDescent="0.25">
      <c r="A1372" t="s">
        <v>1401</v>
      </c>
      <c r="B1372">
        <v>30</v>
      </c>
      <c r="C1372" t="s">
        <v>26</v>
      </c>
      <c r="D1372">
        <v>6.2</v>
      </c>
      <c r="E1372">
        <v>3.2</v>
      </c>
      <c r="F1372">
        <v>0.4</v>
      </c>
      <c r="G1372">
        <v>1</v>
      </c>
      <c r="H1372">
        <v>0.3</v>
      </c>
      <c r="I1372">
        <v>1.5</v>
      </c>
      <c r="J1372">
        <v>3.2</v>
      </c>
      <c r="K1372">
        <v>2</v>
      </c>
      <c r="L1372">
        <v>2.5</v>
      </c>
      <c r="M1372">
        <v>5.8</v>
      </c>
      <c r="N1372">
        <v>5</v>
      </c>
      <c r="O1372">
        <v>10</v>
      </c>
      <c r="P1372">
        <v>6</v>
      </c>
      <c r="Q1372">
        <v>6.6</v>
      </c>
      <c r="R1372">
        <f>datos[[#This Row],[physical_activity_hours_per_week]]/7</f>
        <v>0.94285714285714284</v>
      </c>
      <c r="S1372" t="s">
        <v>27</v>
      </c>
      <c r="T1372">
        <v>28</v>
      </c>
      <c r="U1372" t="s">
        <v>2057</v>
      </c>
      <c r="V1372" t="s">
        <v>2066</v>
      </c>
      <c r="W1372">
        <v>195.7</v>
      </c>
      <c r="X1372">
        <v>11</v>
      </c>
      <c r="Y1372">
        <v>11</v>
      </c>
      <c r="Z1372">
        <v>0</v>
      </c>
      <c r="AA1372">
        <f>datos[[#This Row],[mindfulness_minutes_per_day]]/60</f>
        <v>0</v>
      </c>
    </row>
    <row r="1373" spans="1:27" hidden="1" x14ac:dyDescent="0.25">
      <c r="A1373" t="s">
        <v>1402</v>
      </c>
      <c r="B1373">
        <v>13</v>
      </c>
      <c r="C1373" t="s">
        <v>29</v>
      </c>
      <c r="D1373">
        <v>4.0999999999999996</v>
      </c>
      <c r="E1373">
        <v>4.5</v>
      </c>
      <c r="F1373">
        <v>2.5</v>
      </c>
      <c r="G1373">
        <v>0.7</v>
      </c>
      <c r="H1373">
        <v>2.6</v>
      </c>
      <c r="I1373">
        <v>1.2</v>
      </c>
      <c r="J1373">
        <v>1.6</v>
      </c>
      <c r="K1373">
        <v>2.9</v>
      </c>
      <c r="L1373">
        <v>2</v>
      </c>
      <c r="M1373">
        <v>8.8000000000000007</v>
      </c>
      <c r="N1373">
        <v>1</v>
      </c>
      <c r="O1373">
        <v>8</v>
      </c>
      <c r="P1373">
        <v>7</v>
      </c>
      <c r="Q1373">
        <v>2.6</v>
      </c>
      <c r="R1373">
        <f>datos[[#This Row],[physical_activity_hours_per_week]]/7</f>
        <v>0.37142857142857144</v>
      </c>
      <c r="S1373" t="s">
        <v>27</v>
      </c>
      <c r="T1373">
        <v>35</v>
      </c>
      <c r="U1373" t="s">
        <v>2066</v>
      </c>
      <c r="V1373" t="s">
        <v>2057</v>
      </c>
      <c r="W1373">
        <v>154</v>
      </c>
      <c r="X1373">
        <v>4</v>
      </c>
      <c r="Y1373">
        <v>9</v>
      </c>
      <c r="Z1373">
        <v>6.5</v>
      </c>
      <c r="AA1373">
        <f>datos[[#This Row],[mindfulness_minutes_per_day]]/60</f>
        <v>0.10833333333333334</v>
      </c>
    </row>
    <row r="1374" spans="1:27" hidden="1" x14ac:dyDescent="0.25">
      <c r="A1374" t="s">
        <v>1403</v>
      </c>
      <c r="B1374">
        <v>26</v>
      </c>
      <c r="C1374" t="s">
        <v>26</v>
      </c>
      <c r="D1374">
        <v>9.1999999999999993</v>
      </c>
      <c r="E1374">
        <v>2.2000000000000002</v>
      </c>
      <c r="F1374">
        <v>3.3</v>
      </c>
      <c r="G1374">
        <v>0.6</v>
      </c>
      <c r="H1374">
        <v>0.6</v>
      </c>
      <c r="I1374">
        <v>0.8</v>
      </c>
      <c r="J1374">
        <v>2.4</v>
      </c>
      <c r="K1374">
        <v>0</v>
      </c>
      <c r="L1374">
        <v>0.2</v>
      </c>
      <c r="M1374">
        <v>6.9</v>
      </c>
      <c r="N1374">
        <v>4</v>
      </c>
      <c r="O1374">
        <v>9</v>
      </c>
      <c r="P1374">
        <v>2</v>
      </c>
      <c r="Q1374">
        <v>3.2</v>
      </c>
      <c r="R1374">
        <f>datos[[#This Row],[physical_activity_hours_per_week]]/7</f>
        <v>0.45714285714285718</v>
      </c>
      <c r="S1374" t="s">
        <v>34</v>
      </c>
      <c r="T1374">
        <v>33</v>
      </c>
      <c r="U1374" t="s">
        <v>2066</v>
      </c>
      <c r="V1374" t="s">
        <v>2066</v>
      </c>
      <c r="W1374">
        <v>148.9</v>
      </c>
      <c r="X1374">
        <v>12</v>
      </c>
      <c r="Y1374">
        <v>6</v>
      </c>
      <c r="Z1374">
        <v>8.1999999999999993</v>
      </c>
      <c r="AA1374">
        <f>datos[[#This Row],[mindfulness_minutes_per_day]]/60</f>
        <v>0.13666666666666666</v>
      </c>
    </row>
    <row r="1375" spans="1:27" hidden="1" x14ac:dyDescent="0.25">
      <c r="A1375" t="s">
        <v>1404</v>
      </c>
      <c r="B1375">
        <v>63</v>
      </c>
      <c r="C1375" t="s">
        <v>26</v>
      </c>
      <c r="D1375">
        <v>3.1</v>
      </c>
      <c r="E1375">
        <v>2</v>
      </c>
      <c r="F1375">
        <v>1.1000000000000001</v>
      </c>
      <c r="G1375">
        <v>1.1000000000000001</v>
      </c>
      <c r="H1375">
        <v>2.7</v>
      </c>
      <c r="I1375">
        <v>1.5</v>
      </c>
      <c r="J1375">
        <v>0</v>
      </c>
      <c r="K1375">
        <v>4.2</v>
      </c>
      <c r="L1375">
        <v>0</v>
      </c>
      <c r="M1375">
        <v>7.2</v>
      </c>
      <c r="N1375">
        <v>9</v>
      </c>
      <c r="O1375">
        <v>2</v>
      </c>
      <c r="P1375">
        <v>10</v>
      </c>
      <c r="Q1375">
        <v>5.8</v>
      </c>
      <c r="R1375">
        <f>datos[[#This Row],[physical_activity_hours_per_week]]/7</f>
        <v>0.82857142857142851</v>
      </c>
      <c r="S1375" t="s">
        <v>27</v>
      </c>
      <c r="T1375">
        <v>66</v>
      </c>
      <c r="U1375" t="s">
        <v>2057</v>
      </c>
      <c r="V1375" t="s">
        <v>2066</v>
      </c>
      <c r="W1375">
        <v>89</v>
      </c>
      <c r="X1375">
        <v>6</v>
      </c>
      <c r="Y1375">
        <v>9</v>
      </c>
      <c r="Z1375">
        <v>7.6</v>
      </c>
      <c r="AA1375">
        <f>datos[[#This Row],[mindfulness_minutes_per_day]]/60</f>
        <v>0.12666666666666665</v>
      </c>
    </row>
    <row r="1376" spans="1:27" hidden="1" x14ac:dyDescent="0.25">
      <c r="A1376" t="s">
        <v>1405</v>
      </c>
      <c r="B1376">
        <v>59</v>
      </c>
      <c r="C1376" t="s">
        <v>26</v>
      </c>
      <c r="D1376">
        <v>4.8</v>
      </c>
      <c r="E1376">
        <v>3.8</v>
      </c>
      <c r="F1376">
        <v>1.5</v>
      </c>
      <c r="G1376">
        <v>0.5</v>
      </c>
      <c r="H1376">
        <v>1.4</v>
      </c>
      <c r="I1376">
        <v>1.3</v>
      </c>
      <c r="J1376">
        <v>2.2999999999999998</v>
      </c>
      <c r="K1376">
        <v>0.3</v>
      </c>
      <c r="L1376">
        <v>0</v>
      </c>
      <c r="M1376">
        <v>8.1</v>
      </c>
      <c r="N1376">
        <v>1</v>
      </c>
      <c r="O1376">
        <v>6</v>
      </c>
      <c r="P1376">
        <v>8</v>
      </c>
      <c r="Q1376">
        <v>1.7</v>
      </c>
      <c r="R1376">
        <f>datos[[#This Row],[physical_activity_hours_per_week]]/7</f>
        <v>0.24285714285714285</v>
      </c>
      <c r="S1376" t="s">
        <v>27</v>
      </c>
      <c r="T1376">
        <v>49</v>
      </c>
      <c r="U1376" t="s">
        <v>2057</v>
      </c>
      <c r="V1376" t="s">
        <v>2057</v>
      </c>
      <c r="W1376">
        <v>142.19999999999999</v>
      </c>
      <c r="X1376">
        <v>20</v>
      </c>
      <c r="Y1376">
        <v>17</v>
      </c>
      <c r="Z1376">
        <v>0</v>
      </c>
      <c r="AA1376">
        <f>datos[[#This Row],[mindfulness_minutes_per_day]]/60</f>
        <v>0</v>
      </c>
    </row>
    <row r="1377" spans="1:27" hidden="1" x14ac:dyDescent="0.25">
      <c r="A1377" t="s">
        <v>1406</v>
      </c>
      <c r="B1377">
        <v>62</v>
      </c>
      <c r="C1377" t="s">
        <v>32</v>
      </c>
      <c r="D1377">
        <v>7.9</v>
      </c>
      <c r="E1377">
        <v>3</v>
      </c>
      <c r="F1377">
        <v>3.5</v>
      </c>
      <c r="G1377">
        <v>0.4</v>
      </c>
      <c r="H1377">
        <v>0.4</v>
      </c>
      <c r="I1377">
        <v>3</v>
      </c>
      <c r="J1377">
        <v>1.7</v>
      </c>
      <c r="K1377">
        <v>1.4</v>
      </c>
      <c r="L1377">
        <v>0.8</v>
      </c>
      <c r="M1377">
        <v>5.5</v>
      </c>
      <c r="N1377">
        <v>8</v>
      </c>
      <c r="O1377">
        <v>1</v>
      </c>
      <c r="P1377">
        <v>5</v>
      </c>
      <c r="Q1377">
        <v>2.1</v>
      </c>
      <c r="R1377">
        <f>datos[[#This Row],[physical_activity_hours_per_week]]/7</f>
        <v>0.3</v>
      </c>
      <c r="S1377" t="s">
        <v>27</v>
      </c>
      <c r="T1377">
        <v>65</v>
      </c>
      <c r="U1377" t="s">
        <v>2057</v>
      </c>
      <c r="V1377" t="s">
        <v>2066</v>
      </c>
      <c r="W1377">
        <v>183.7</v>
      </c>
      <c r="X1377">
        <v>10</v>
      </c>
      <c r="Y1377">
        <v>5</v>
      </c>
      <c r="Z1377">
        <v>13.5</v>
      </c>
      <c r="AA1377">
        <f>datos[[#This Row],[mindfulness_minutes_per_day]]/60</f>
        <v>0.22500000000000001</v>
      </c>
    </row>
    <row r="1378" spans="1:27" hidden="1" x14ac:dyDescent="0.25">
      <c r="A1378" t="s">
        <v>1407</v>
      </c>
      <c r="B1378">
        <v>14</v>
      </c>
      <c r="C1378" t="s">
        <v>32</v>
      </c>
      <c r="D1378">
        <v>6.1</v>
      </c>
      <c r="E1378">
        <v>2.9</v>
      </c>
      <c r="F1378">
        <v>2</v>
      </c>
      <c r="G1378">
        <v>0.2</v>
      </c>
      <c r="H1378">
        <v>0.8</v>
      </c>
      <c r="I1378">
        <v>1.1000000000000001</v>
      </c>
      <c r="J1378">
        <v>2.2999999999999998</v>
      </c>
      <c r="K1378">
        <v>2.1</v>
      </c>
      <c r="L1378">
        <v>0.1</v>
      </c>
      <c r="M1378">
        <v>4.8</v>
      </c>
      <c r="N1378">
        <v>8</v>
      </c>
      <c r="O1378">
        <v>8</v>
      </c>
      <c r="P1378">
        <v>8</v>
      </c>
      <c r="Q1378">
        <v>3</v>
      </c>
      <c r="R1378">
        <f>datos[[#This Row],[physical_activity_hours_per_week]]/7</f>
        <v>0.42857142857142855</v>
      </c>
      <c r="S1378" t="s">
        <v>27</v>
      </c>
      <c r="T1378">
        <v>43</v>
      </c>
      <c r="U1378" t="s">
        <v>2057</v>
      </c>
      <c r="V1378" t="s">
        <v>2066</v>
      </c>
      <c r="W1378">
        <v>95.3</v>
      </c>
      <c r="X1378">
        <v>4</v>
      </c>
      <c r="Y1378">
        <v>7</v>
      </c>
      <c r="Z1378">
        <v>0.6</v>
      </c>
      <c r="AA1378">
        <f>datos[[#This Row],[mindfulness_minutes_per_day]]/60</f>
        <v>0.01</v>
      </c>
    </row>
    <row r="1379" spans="1:27" hidden="1" x14ac:dyDescent="0.25">
      <c r="A1379" t="s">
        <v>1408</v>
      </c>
      <c r="B1379">
        <v>40</v>
      </c>
      <c r="C1379" t="s">
        <v>29</v>
      </c>
      <c r="D1379">
        <v>7.1</v>
      </c>
      <c r="E1379">
        <v>5.4</v>
      </c>
      <c r="F1379">
        <v>1.9</v>
      </c>
      <c r="G1379">
        <v>1.2</v>
      </c>
      <c r="H1379">
        <v>2.9</v>
      </c>
      <c r="I1379">
        <v>2.5</v>
      </c>
      <c r="J1379">
        <v>4.0999999999999996</v>
      </c>
      <c r="K1379">
        <v>1.2</v>
      </c>
      <c r="L1379">
        <v>2.4</v>
      </c>
      <c r="M1379">
        <v>6.5</v>
      </c>
      <c r="N1379">
        <v>9</v>
      </c>
      <c r="O1379">
        <v>5</v>
      </c>
      <c r="P1379">
        <v>3</v>
      </c>
      <c r="Q1379">
        <v>3</v>
      </c>
      <c r="R1379">
        <f>datos[[#This Row],[physical_activity_hours_per_week]]/7</f>
        <v>0.42857142857142855</v>
      </c>
      <c r="S1379" t="s">
        <v>30</v>
      </c>
      <c r="T1379">
        <v>61</v>
      </c>
      <c r="U1379" t="s">
        <v>2066</v>
      </c>
      <c r="V1379" t="s">
        <v>2057</v>
      </c>
      <c r="W1379">
        <v>101.9</v>
      </c>
      <c r="X1379">
        <v>17</v>
      </c>
      <c r="Y1379">
        <v>19</v>
      </c>
      <c r="Z1379">
        <v>22.4</v>
      </c>
      <c r="AA1379">
        <f>datos[[#This Row],[mindfulness_minutes_per_day]]/60</f>
        <v>0.37333333333333329</v>
      </c>
    </row>
    <row r="1380" spans="1:27" hidden="1" x14ac:dyDescent="0.25">
      <c r="A1380" t="s">
        <v>1409</v>
      </c>
      <c r="B1380">
        <v>61</v>
      </c>
      <c r="C1380" t="s">
        <v>29</v>
      </c>
      <c r="D1380">
        <v>9.1</v>
      </c>
      <c r="E1380">
        <v>3.9</v>
      </c>
      <c r="F1380">
        <v>0.7</v>
      </c>
      <c r="G1380">
        <v>1.2</v>
      </c>
      <c r="H1380">
        <v>1.2</v>
      </c>
      <c r="I1380">
        <v>2.5</v>
      </c>
      <c r="J1380">
        <v>2</v>
      </c>
      <c r="K1380">
        <v>1</v>
      </c>
      <c r="L1380">
        <v>0</v>
      </c>
      <c r="M1380">
        <v>4.8</v>
      </c>
      <c r="N1380">
        <v>9</v>
      </c>
      <c r="O1380">
        <v>9</v>
      </c>
      <c r="P1380">
        <v>2</v>
      </c>
      <c r="Q1380">
        <v>2.4</v>
      </c>
      <c r="R1380">
        <f>datos[[#This Row],[physical_activity_hours_per_week]]/7</f>
        <v>0.34285714285714286</v>
      </c>
      <c r="S1380" t="s">
        <v>27</v>
      </c>
      <c r="T1380">
        <v>32</v>
      </c>
      <c r="U1380" t="s">
        <v>2066</v>
      </c>
      <c r="V1380" t="s">
        <v>2057</v>
      </c>
      <c r="W1380">
        <v>171</v>
      </c>
      <c r="X1380">
        <v>5</v>
      </c>
      <c r="Y1380">
        <v>8</v>
      </c>
      <c r="Z1380">
        <v>11.2</v>
      </c>
      <c r="AA1380">
        <f>datos[[#This Row],[mindfulness_minutes_per_day]]/60</f>
        <v>0.18666666666666665</v>
      </c>
    </row>
    <row r="1381" spans="1:27" hidden="1" x14ac:dyDescent="0.25">
      <c r="A1381" t="s">
        <v>1410</v>
      </c>
      <c r="B1381">
        <v>62</v>
      </c>
      <c r="C1381" t="s">
        <v>32</v>
      </c>
      <c r="D1381">
        <v>8</v>
      </c>
      <c r="E1381">
        <v>0</v>
      </c>
      <c r="F1381">
        <v>3.1</v>
      </c>
      <c r="G1381">
        <v>0.8</v>
      </c>
      <c r="H1381">
        <v>2.5</v>
      </c>
      <c r="I1381">
        <v>0.2</v>
      </c>
      <c r="J1381">
        <v>1.5</v>
      </c>
      <c r="K1381">
        <v>4.3</v>
      </c>
      <c r="L1381">
        <v>0.3</v>
      </c>
      <c r="M1381">
        <v>6</v>
      </c>
      <c r="N1381">
        <v>6</v>
      </c>
      <c r="O1381">
        <v>3</v>
      </c>
      <c r="P1381">
        <v>7</v>
      </c>
      <c r="Q1381">
        <v>1.1000000000000001</v>
      </c>
      <c r="R1381">
        <f>datos[[#This Row],[physical_activity_hours_per_week]]/7</f>
        <v>0.15714285714285717</v>
      </c>
      <c r="S1381" t="s">
        <v>27</v>
      </c>
      <c r="T1381">
        <v>52</v>
      </c>
      <c r="U1381" t="s">
        <v>2066</v>
      </c>
      <c r="V1381" t="s">
        <v>2057</v>
      </c>
      <c r="W1381">
        <v>191.3</v>
      </c>
      <c r="X1381">
        <v>2</v>
      </c>
      <c r="Y1381">
        <v>15</v>
      </c>
      <c r="Z1381">
        <v>17.8</v>
      </c>
      <c r="AA1381">
        <f>datos[[#This Row],[mindfulness_minutes_per_day]]/60</f>
        <v>0.29666666666666669</v>
      </c>
    </row>
    <row r="1382" spans="1:27" hidden="1" x14ac:dyDescent="0.25">
      <c r="A1382" t="s">
        <v>1411</v>
      </c>
      <c r="B1382">
        <v>42</v>
      </c>
      <c r="C1382" t="s">
        <v>26</v>
      </c>
      <c r="D1382">
        <v>6.3</v>
      </c>
      <c r="E1382">
        <v>4.2</v>
      </c>
      <c r="F1382">
        <v>1.8</v>
      </c>
      <c r="G1382">
        <v>1.5</v>
      </c>
      <c r="H1382">
        <v>2.9</v>
      </c>
      <c r="I1382">
        <v>1.4</v>
      </c>
      <c r="J1382">
        <v>1.5</v>
      </c>
      <c r="K1382">
        <v>4.8</v>
      </c>
      <c r="L1382">
        <v>2.7</v>
      </c>
      <c r="M1382">
        <v>3.9</v>
      </c>
      <c r="N1382">
        <v>5</v>
      </c>
      <c r="O1382">
        <v>2</v>
      </c>
      <c r="P1382">
        <v>5</v>
      </c>
      <c r="Q1382">
        <v>4.7</v>
      </c>
      <c r="R1382">
        <f>datos[[#This Row],[physical_activity_hours_per_week]]/7</f>
        <v>0.67142857142857149</v>
      </c>
      <c r="S1382" t="s">
        <v>30</v>
      </c>
      <c r="T1382">
        <v>74</v>
      </c>
      <c r="U1382" t="s">
        <v>2066</v>
      </c>
      <c r="V1382" t="s">
        <v>2057</v>
      </c>
      <c r="W1382">
        <v>250.8</v>
      </c>
      <c r="X1382">
        <v>5</v>
      </c>
      <c r="Y1382">
        <v>1</v>
      </c>
      <c r="Z1382">
        <v>17.7</v>
      </c>
      <c r="AA1382">
        <f>datos[[#This Row],[mindfulness_minutes_per_day]]/60</f>
        <v>0.29499999999999998</v>
      </c>
    </row>
    <row r="1383" spans="1:27" hidden="1" x14ac:dyDescent="0.25">
      <c r="A1383" t="s">
        <v>1412</v>
      </c>
      <c r="B1383">
        <v>50</v>
      </c>
      <c r="C1383" t="s">
        <v>29</v>
      </c>
      <c r="D1383">
        <v>10.199999999999999</v>
      </c>
      <c r="E1383">
        <v>4</v>
      </c>
      <c r="F1383">
        <v>0</v>
      </c>
      <c r="G1383">
        <v>0.5</v>
      </c>
      <c r="H1383">
        <v>1.4</v>
      </c>
      <c r="I1383">
        <v>1.9</v>
      </c>
      <c r="J1383">
        <v>0.3</v>
      </c>
      <c r="K1383">
        <v>4.5</v>
      </c>
      <c r="L1383">
        <v>0.9</v>
      </c>
      <c r="M1383">
        <v>4.9000000000000004</v>
      </c>
      <c r="N1383">
        <v>7</v>
      </c>
      <c r="O1383">
        <v>7</v>
      </c>
      <c r="P1383">
        <v>5</v>
      </c>
      <c r="Q1383">
        <v>2.2000000000000002</v>
      </c>
      <c r="R1383">
        <f>datos[[#This Row],[physical_activity_hours_per_week]]/7</f>
        <v>0.31428571428571433</v>
      </c>
      <c r="S1383" t="s">
        <v>27</v>
      </c>
      <c r="T1383">
        <v>28</v>
      </c>
      <c r="U1383" t="s">
        <v>2057</v>
      </c>
      <c r="V1383" t="s">
        <v>2066</v>
      </c>
      <c r="W1383">
        <v>136.30000000000001</v>
      </c>
      <c r="X1383">
        <v>15</v>
      </c>
      <c r="Y1383">
        <v>10</v>
      </c>
      <c r="Z1383">
        <v>26.6</v>
      </c>
      <c r="AA1383">
        <f>datos[[#This Row],[mindfulness_minutes_per_day]]/60</f>
        <v>0.44333333333333336</v>
      </c>
    </row>
    <row r="1384" spans="1:27" hidden="1" x14ac:dyDescent="0.25">
      <c r="A1384" t="s">
        <v>1413</v>
      </c>
      <c r="B1384">
        <v>63</v>
      </c>
      <c r="C1384" t="s">
        <v>29</v>
      </c>
      <c r="D1384">
        <v>4.7</v>
      </c>
      <c r="E1384">
        <v>4.8</v>
      </c>
      <c r="F1384">
        <v>0.4</v>
      </c>
      <c r="G1384">
        <v>1.2</v>
      </c>
      <c r="H1384">
        <v>1.3</v>
      </c>
      <c r="I1384">
        <v>2.2999999999999998</v>
      </c>
      <c r="J1384">
        <v>2.5</v>
      </c>
      <c r="K1384">
        <v>3.6</v>
      </c>
      <c r="L1384">
        <v>1.6</v>
      </c>
      <c r="M1384">
        <v>8</v>
      </c>
      <c r="N1384">
        <v>9</v>
      </c>
      <c r="O1384">
        <v>7</v>
      </c>
      <c r="P1384">
        <v>8</v>
      </c>
      <c r="Q1384">
        <v>3.3</v>
      </c>
      <c r="R1384">
        <f>datos[[#This Row],[physical_activity_hours_per_week]]/7</f>
        <v>0.47142857142857142</v>
      </c>
      <c r="S1384" t="s">
        <v>27</v>
      </c>
      <c r="T1384">
        <v>68</v>
      </c>
      <c r="U1384" t="s">
        <v>2066</v>
      </c>
      <c r="V1384" t="s">
        <v>2066</v>
      </c>
      <c r="W1384">
        <v>137.6</v>
      </c>
      <c r="X1384">
        <v>2</v>
      </c>
      <c r="Y1384">
        <v>18</v>
      </c>
      <c r="Z1384">
        <v>11.5</v>
      </c>
      <c r="AA1384">
        <f>datos[[#This Row],[mindfulness_minutes_per_day]]/60</f>
        <v>0.19166666666666668</v>
      </c>
    </row>
    <row r="1385" spans="1:27" hidden="1" x14ac:dyDescent="0.25">
      <c r="A1385" t="s">
        <v>1414</v>
      </c>
      <c r="B1385">
        <v>16</v>
      </c>
      <c r="C1385" t="s">
        <v>26</v>
      </c>
      <c r="D1385">
        <v>5.8</v>
      </c>
      <c r="E1385">
        <v>1.6</v>
      </c>
      <c r="F1385">
        <v>1.4</v>
      </c>
      <c r="G1385">
        <v>1</v>
      </c>
      <c r="H1385">
        <v>1.1000000000000001</v>
      </c>
      <c r="I1385">
        <v>1.7</v>
      </c>
      <c r="J1385">
        <v>2.6</v>
      </c>
      <c r="K1385">
        <v>5.7</v>
      </c>
      <c r="L1385">
        <v>1.7</v>
      </c>
      <c r="M1385">
        <v>7</v>
      </c>
      <c r="N1385">
        <v>5</v>
      </c>
      <c r="O1385">
        <v>10</v>
      </c>
      <c r="P1385">
        <v>9</v>
      </c>
      <c r="Q1385">
        <v>3</v>
      </c>
      <c r="R1385">
        <f>datos[[#This Row],[physical_activity_hours_per_week]]/7</f>
        <v>0.42857142857142855</v>
      </c>
      <c r="S1385" t="s">
        <v>34</v>
      </c>
      <c r="T1385">
        <v>45</v>
      </c>
      <c r="U1385" t="s">
        <v>2057</v>
      </c>
      <c r="V1385" t="s">
        <v>2066</v>
      </c>
      <c r="W1385">
        <v>191.6</v>
      </c>
      <c r="X1385">
        <v>17</v>
      </c>
      <c r="Y1385">
        <v>3</v>
      </c>
      <c r="Z1385">
        <v>6.9</v>
      </c>
      <c r="AA1385">
        <f>datos[[#This Row],[mindfulness_minutes_per_day]]/60</f>
        <v>0.115</v>
      </c>
    </row>
    <row r="1386" spans="1:27" hidden="1" x14ac:dyDescent="0.25">
      <c r="A1386" t="s">
        <v>1415</v>
      </c>
      <c r="B1386">
        <v>13</v>
      </c>
      <c r="C1386" t="s">
        <v>32</v>
      </c>
      <c r="D1386">
        <v>5.9</v>
      </c>
      <c r="E1386">
        <v>3.5</v>
      </c>
      <c r="F1386">
        <v>0.9</v>
      </c>
      <c r="G1386">
        <v>0.6</v>
      </c>
      <c r="H1386">
        <v>1.9</v>
      </c>
      <c r="I1386">
        <v>3.3</v>
      </c>
      <c r="J1386">
        <v>2.1</v>
      </c>
      <c r="K1386">
        <v>2.2000000000000002</v>
      </c>
      <c r="L1386">
        <v>0</v>
      </c>
      <c r="M1386">
        <v>8.6999999999999993</v>
      </c>
      <c r="N1386">
        <v>3</v>
      </c>
      <c r="O1386">
        <v>5</v>
      </c>
      <c r="P1386">
        <v>8</v>
      </c>
      <c r="Q1386">
        <v>4.4000000000000004</v>
      </c>
      <c r="R1386">
        <f>datos[[#This Row],[physical_activity_hours_per_week]]/7</f>
        <v>0.62857142857142867</v>
      </c>
      <c r="S1386" t="s">
        <v>34</v>
      </c>
      <c r="T1386">
        <v>68</v>
      </c>
      <c r="U1386" t="s">
        <v>2066</v>
      </c>
      <c r="V1386" t="s">
        <v>2066</v>
      </c>
      <c r="W1386">
        <v>178.5</v>
      </c>
      <c r="X1386">
        <v>3</v>
      </c>
      <c r="Y1386">
        <v>2</v>
      </c>
      <c r="Z1386">
        <v>7</v>
      </c>
      <c r="AA1386">
        <f>datos[[#This Row],[mindfulness_minutes_per_day]]/60</f>
        <v>0.11666666666666667</v>
      </c>
    </row>
    <row r="1387" spans="1:27" hidden="1" x14ac:dyDescent="0.25">
      <c r="A1387" t="s">
        <v>1416</v>
      </c>
      <c r="B1387">
        <v>20</v>
      </c>
      <c r="C1387" t="s">
        <v>26</v>
      </c>
      <c r="D1387">
        <v>5.8</v>
      </c>
      <c r="E1387">
        <v>3.2</v>
      </c>
      <c r="F1387">
        <v>1.1000000000000001</v>
      </c>
      <c r="G1387">
        <v>0.8</v>
      </c>
      <c r="H1387">
        <v>3</v>
      </c>
      <c r="I1387">
        <v>2.1</v>
      </c>
      <c r="J1387">
        <v>3.1</v>
      </c>
      <c r="K1387">
        <v>2</v>
      </c>
      <c r="L1387">
        <v>2</v>
      </c>
      <c r="M1387">
        <v>6.5</v>
      </c>
      <c r="N1387">
        <v>9</v>
      </c>
      <c r="O1387">
        <v>7</v>
      </c>
      <c r="P1387">
        <v>10</v>
      </c>
      <c r="Q1387">
        <v>3.9</v>
      </c>
      <c r="R1387">
        <f>datos[[#This Row],[physical_activity_hours_per_week]]/7</f>
        <v>0.55714285714285716</v>
      </c>
      <c r="S1387" t="s">
        <v>27</v>
      </c>
      <c r="T1387">
        <v>61</v>
      </c>
      <c r="U1387" t="s">
        <v>2066</v>
      </c>
      <c r="V1387" t="s">
        <v>2057</v>
      </c>
      <c r="W1387">
        <v>137.1</v>
      </c>
      <c r="X1387">
        <v>4</v>
      </c>
      <c r="Y1387">
        <v>14</v>
      </c>
      <c r="Z1387">
        <v>22</v>
      </c>
      <c r="AA1387">
        <f>datos[[#This Row],[mindfulness_minutes_per_day]]/60</f>
        <v>0.36666666666666664</v>
      </c>
    </row>
    <row r="1388" spans="1:27" hidden="1" x14ac:dyDescent="0.25">
      <c r="A1388" t="s">
        <v>1417</v>
      </c>
      <c r="B1388">
        <v>41</v>
      </c>
      <c r="C1388" t="s">
        <v>26</v>
      </c>
      <c r="D1388">
        <v>3.9</v>
      </c>
      <c r="E1388">
        <v>1.6</v>
      </c>
      <c r="F1388">
        <v>4.3</v>
      </c>
      <c r="G1388">
        <v>0.7</v>
      </c>
      <c r="H1388">
        <v>0.3</v>
      </c>
      <c r="I1388">
        <v>2.5</v>
      </c>
      <c r="J1388">
        <v>3.1</v>
      </c>
      <c r="K1388">
        <v>2.5</v>
      </c>
      <c r="L1388">
        <v>1.8</v>
      </c>
      <c r="M1388">
        <v>6.4</v>
      </c>
      <c r="N1388">
        <v>10</v>
      </c>
      <c r="O1388">
        <v>6</v>
      </c>
      <c r="P1388">
        <v>2</v>
      </c>
      <c r="Q1388">
        <v>2.5</v>
      </c>
      <c r="R1388">
        <f>datos[[#This Row],[physical_activity_hours_per_week]]/7</f>
        <v>0.35714285714285715</v>
      </c>
      <c r="S1388" t="s">
        <v>27</v>
      </c>
      <c r="T1388">
        <v>64</v>
      </c>
      <c r="U1388" t="s">
        <v>2066</v>
      </c>
      <c r="V1388" t="s">
        <v>2066</v>
      </c>
      <c r="W1388">
        <v>148.6</v>
      </c>
      <c r="X1388">
        <v>8</v>
      </c>
      <c r="Y1388">
        <v>7</v>
      </c>
      <c r="Z1388">
        <v>0</v>
      </c>
      <c r="AA1388">
        <f>datos[[#This Row],[mindfulness_minutes_per_day]]/60</f>
        <v>0</v>
      </c>
    </row>
    <row r="1389" spans="1:27" hidden="1" x14ac:dyDescent="0.25">
      <c r="A1389" t="s">
        <v>1418</v>
      </c>
      <c r="B1389">
        <v>51</v>
      </c>
      <c r="C1389" t="s">
        <v>29</v>
      </c>
      <c r="D1389">
        <v>2.8</v>
      </c>
      <c r="E1389">
        <v>4.4000000000000004</v>
      </c>
      <c r="F1389">
        <v>2.7</v>
      </c>
      <c r="G1389">
        <v>1.1000000000000001</v>
      </c>
      <c r="H1389">
        <v>1.7</v>
      </c>
      <c r="I1389">
        <v>1.3</v>
      </c>
      <c r="J1389">
        <v>2.1</v>
      </c>
      <c r="K1389">
        <v>4.4000000000000004</v>
      </c>
      <c r="L1389">
        <v>1.9</v>
      </c>
      <c r="M1389">
        <v>6.8</v>
      </c>
      <c r="N1389">
        <v>1</v>
      </c>
      <c r="O1389">
        <v>9</v>
      </c>
      <c r="P1389">
        <v>10</v>
      </c>
      <c r="Q1389">
        <v>2.2000000000000002</v>
      </c>
      <c r="R1389">
        <f>datos[[#This Row],[physical_activity_hours_per_week]]/7</f>
        <v>0.31428571428571433</v>
      </c>
      <c r="S1389" t="s">
        <v>34</v>
      </c>
      <c r="T1389">
        <v>69</v>
      </c>
      <c r="U1389" t="s">
        <v>2057</v>
      </c>
      <c r="V1389" t="s">
        <v>2057</v>
      </c>
      <c r="W1389">
        <v>118.6</v>
      </c>
      <c r="X1389">
        <v>3</v>
      </c>
      <c r="Y1389">
        <v>3</v>
      </c>
      <c r="Z1389">
        <v>3</v>
      </c>
      <c r="AA1389">
        <f>datos[[#This Row],[mindfulness_minutes_per_day]]/60</f>
        <v>0.05</v>
      </c>
    </row>
    <row r="1390" spans="1:27" hidden="1" x14ac:dyDescent="0.25">
      <c r="A1390" t="s">
        <v>1419</v>
      </c>
      <c r="B1390">
        <v>15</v>
      </c>
      <c r="C1390" t="s">
        <v>29</v>
      </c>
      <c r="D1390">
        <v>6.8</v>
      </c>
      <c r="E1390">
        <v>2.6</v>
      </c>
      <c r="F1390">
        <v>0</v>
      </c>
      <c r="G1390">
        <v>1.3</v>
      </c>
      <c r="H1390">
        <v>1.7</v>
      </c>
      <c r="I1390">
        <v>2.6</v>
      </c>
      <c r="J1390">
        <v>2.7</v>
      </c>
      <c r="K1390">
        <v>3.3</v>
      </c>
      <c r="L1390">
        <v>0.5</v>
      </c>
      <c r="M1390">
        <v>10</v>
      </c>
      <c r="N1390">
        <v>1</v>
      </c>
      <c r="O1390">
        <v>3</v>
      </c>
      <c r="P1390">
        <v>7</v>
      </c>
      <c r="Q1390">
        <v>2.8</v>
      </c>
      <c r="R1390">
        <f>datos[[#This Row],[physical_activity_hours_per_week]]/7</f>
        <v>0.39999999999999997</v>
      </c>
      <c r="S1390" t="s">
        <v>27</v>
      </c>
      <c r="T1390">
        <v>32</v>
      </c>
      <c r="U1390" t="s">
        <v>2057</v>
      </c>
      <c r="V1390" t="s">
        <v>2057</v>
      </c>
      <c r="W1390">
        <v>92.2</v>
      </c>
      <c r="X1390">
        <v>0</v>
      </c>
      <c r="Y1390">
        <v>10</v>
      </c>
      <c r="Z1390">
        <v>11.9</v>
      </c>
      <c r="AA1390">
        <f>datos[[#This Row],[mindfulness_minutes_per_day]]/60</f>
        <v>0.19833333333333333</v>
      </c>
    </row>
    <row r="1391" spans="1:27" hidden="1" x14ac:dyDescent="0.25">
      <c r="A1391" t="s">
        <v>1420</v>
      </c>
      <c r="B1391">
        <v>44</v>
      </c>
      <c r="C1391" t="s">
        <v>26</v>
      </c>
      <c r="D1391">
        <v>4.7</v>
      </c>
      <c r="E1391">
        <v>4.7</v>
      </c>
      <c r="F1391">
        <v>1.7</v>
      </c>
      <c r="G1391">
        <v>0.8</v>
      </c>
      <c r="H1391">
        <v>0</v>
      </c>
      <c r="I1391">
        <v>4.3</v>
      </c>
      <c r="J1391">
        <v>4.5999999999999996</v>
      </c>
      <c r="K1391">
        <v>4.7</v>
      </c>
      <c r="L1391">
        <v>1.5</v>
      </c>
      <c r="M1391">
        <v>7.8</v>
      </c>
      <c r="N1391">
        <v>10</v>
      </c>
      <c r="O1391">
        <v>4</v>
      </c>
      <c r="P1391">
        <v>5</v>
      </c>
      <c r="Q1391">
        <v>0.8</v>
      </c>
      <c r="R1391">
        <f>datos[[#This Row],[physical_activity_hours_per_week]]/7</f>
        <v>0.1142857142857143</v>
      </c>
      <c r="S1391" t="s">
        <v>30</v>
      </c>
      <c r="T1391">
        <v>40</v>
      </c>
      <c r="U1391" t="s">
        <v>2057</v>
      </c>
      <c r="V1391" t="s">
        <v>2066</v>
      </c>
      <c r="W1391">
        <v>143.19999999999999</v>
      </c>
      <c r="X1391">
        <v>10</v>
      </c>
      <c r="Y1391">
        <v>16</v>
      </c>
      <c r="Z1391">
        <v>8.8000000000000007</v>
      </c>
      <c r="AA1391">
        <f>datos[[#This Row],[mindfulness_minutes_per_day]]/60</f>
        <v>0.14666666666666667</v>
      </c>
    </row>
    <row r="1392" spans="1:27" hidden="1" x14ac:dyDescent="0.25">
      <c r="A1392" t="s">
        <v>1421</v>
      </c>
      <c r="B1392">
        <v>22</v>
      </c>
      <c r="C1392" t="s">
        <v>29</v>
      </c>
      <c r="D1392">
        <v>9.8000000000000007</v>
      </c>
      <c r="E1392">
        <v>1.9</v>
      </c>
      <c r="F1392">
        <v>1.9</v>
      </c>
      <c r="G1392">
        <v>0.6</v>
      </c>
      <c r="H1392">
        <v>0.6</v>
      </c>
      <c r="I1392">
        <v>2.6</v>
      </c>
      <c r="J1392">
        <v>1</v>
      </c>
      <c r="K1392">
        <v>2.6</v>
      </c>
      <c r="L1392">
        <v>1</v>
      </c>
      <c r="M1392">
        <v>5.5</v>
      </c>
      <c r="N1392">
        <v>4</v>
      </c>
      <c r="O1392">
        <v>9</v>
      </c>
      <c r="P1392">
        <v>7</v>
      </c>
      <c r="Q1392">
        <v>1.4</v>
      </c>
      <c r="R1392">
        <f>datos[[#This Row],[physical_activity_hours_per_week]]/7</f>
        <v>0.19999999999999998</v>
      </c>
      <c r="S1392" t="s">
        <v>30</v>
      </c>
      <c r="T1392">
        <v>48</v>
      </c>
      <c r="U1392" t="s">
        <v>2057</v>
      </c>
      <c r="V1392" t="s">
        <v>2066</v>
      </c>
      <c r="W1392">
        <v>226.1</v>
      </c>
      <c r="X1392">
        <v>4</v>
      </c>
      <c r="Y1392">
        <v>8</v>
      </c>
      <c r="Z1392">
        <v>17.7</v>
      </c>
      <c r="AA1392">
        <f>datos[[#This Row],[mindfulness_minutes_per_day]]/60</f>
        <v>0.29499999999999998</v>
      </c>
    </row>
    <row r="1393" spans="1:27" hidden="1" x14ac:dyDescent="0.25">
      <c r="A1393" t="s">
        <v>1422</v>
      </c>
      <c r="B1393">
        <v>22</v>
      </c>
      <c r="C1393" t="s">
        <v>29</v>
      </c>
      <c r="D1393">
        <v>5.9</v>
      </c>
      <c r="E1393">
        <v>0.8</v>
      </c>
      <c r="F1393">
        <v>0.5</v>
      </c>
      <c r="G1393">
        <v>1.1000000000000001</v>
      </c>
      <c r="H1393">
        <v>0.8</v>
      </c>
      <c r="I1393">
        <v>3.3</v>
      </c>
      <c r="J1393">
        <v>2.9</v>
      </c>
      <c r="K1393">
        <v>0.6</v>
      </c>
      <c r="L1393">
        <v>1.3</v>
      </c>
      <c r="M1393">
        <v>7</v>
      </c>
      <c r="N1393">
        <v>2</v>
      </c>
      <c r="O1393">
        <v>10</v>
      </c>
      <c r="P1393">
        <v>3</v>
      </c>
      <c r="Q1393">
        <v>4.0999999999999996</v>
      </c>
      <c r="R1393">
        <f>datos[[#This Row],[physical_activity_hours_per_week]]/7</f>
        <v>0.58571428571428563</v>
      </c>
      <c r="S1393" t="s">
        <v>30</v>
      </c>
      <c r="T1393">
        <v>47</v>
      </c>
      <c r="U1393" t="s">
        <v>2057</v>
      </c>
      <c r="V1393" t="s">
        <v>2066</v>
      </c>
      <c r="W1393">
        <v>114.1</v>
      </c>
      <c r="X1393">
        <v>9</v>
      </c>
      <c r="Y1393">
        <v>0</v>
      </c>
      <c r="Z1393">
        <v>0</v>
      </c>
      <c r="AA1393">
        <f>datos[[#This Row],[mindfulness_minutes_per_day]]/60</f>
        <v>0</v>
      </c>
    </row>
    <row r="1394" spans="1:27" hidden="1" x14ac:dyDescent="0.25">
      <c r="A1394" t="s">
        <v>1423</v>
      </c>
      <c r="B1394">
        <v>31</v>
      </c>
      <c r="C1394" t="s">
        <v>29</v>
      </c>
      <c r="D1394">
        <v>5.5</v>
      </c>
      <c r="E1394">
        <v>2.6</v>
      </c>
      <c r="F1394">
        <v>2.5</v>
      </c>
      <c r="G1394">
        <v>0.2</v>
      </c>
      <c r="H1394">
        <v>2.2999999999999998</v>
      </c>
      <c r="I1394">
        <v>1.7</v>
      </c>
      <c r="J1394">
        <v>2.1</v>
      </c>
      <c r="K1394">
        <v>1.6</v>
      </c>
      <c r="L1394">
        <v>0.4</v>
      </c>
      <c r="M1394">
        <v>6.7</v>
      </c>
      <c r="N1394">
        <v>7</v>
      </c>
      <c r="O1394">
        <v>8</v>
      </c>
      <c r="P1394">
        <v>4</v>
      </c>
      <c r="Q1394">
        <v>3.6</v>
      </c>
      <c r="R1394">
        <f>datos[[#This Row],[physical_activity_hours_per_week]]/7</f>
        <v>0.51428571428571435</v>
      </c>
      <c r="S1394" t="s">
        <v>34</v>
      </c>
      <c r="T1394">
        <v>43</v>
      </c>
      <c r="U1394" t="s">
        <v>2057</v>
      </c>
      <c r="V1394" t="s">
        <v>2066</v>
      </c>
      <c r="W1394">
        <v>78.2</v>
      </c>
      <c r="X1394">
        <v>2</v>
      </c>
      <c r="Y1394">
        <v>7</v>
      </c>
      <c r="Z1394">
        <v>9.5</v>
      </c>
      <c r="AA1394">
        <f>datos[[#This Row],[mindfulness_minutes_per_day]]/60</f>
        <v>0.15833333333333333</v>
      </c>
    </row>
    <row r="1395" spans="1:27" hidden="1" x14ac:dyDescent="0.25">
      <c r="A1395" t="s">
        <v>1424</v>
      </c>
      <c r="B1395">
        <v>58</v>
      </c>
      <c r="C1395" t="s">
        <v>26</v>
      </c>
      <c r="D1395">
        <v>8.1999999999999993</v>
      </c>
      <c r="E1395">
        <v>3.3</v>
      </c>
      <c r="F1395">
        <v>0</v>
      </c>
      <c r="G1395">
        <v>1</v>
      </c>
      <c r="H1395">
        <v>2.4</v>
      </c>
      <c r="I1395">
        <v>3.1</v>
      </c>
      <c r="J1395">
        <v>3.3</v>
      </c>
      <c r="K1395">
        <v>3.8</v>
      </c>
      <c r="L1395">
        <v>1</v>
      </c>
      <c r="M1395">
        <v>7.4</v>
      </c>
      <c r="N1395">
        <v>2</v>
      </c>
      <c r="O1395">
        <v>10</v>
      </c>
      <c r="P1395">
        <v>7</v>
      </c>
      <c r="Q1395">
        <v>1.1000000000000001</v>
      </c>
      <c r="R1395">
        <f>datos[[#This Row],[physical_activity_hours_per_week]]/7</f>
        <v>0.15714285714285717</v>
      </c>
      <c r="S1395" t="s">
        <v>27</v>
      </c>
      <c r="T1395">
        <v>32</v>
      </c>
      <c r="U1395" t="s">
        <v>2066</v>
      </c>
      <c r="V1395" t="s">
        <v>2057</v>
      </c>
      <c r="W1395">
        <v>99.8</v>
      </c>
      <c r="X1395">
        <v>14</v>
      </c>
      <c r="Y1395">
        <v>1</v>
      </c>
      <c r="Z1395">
        <v>8.5</v>
      </c>
      <c r="AA1395">
        <f>datos[[#This Row],[mindfulness_minutes_per_day]]/60</f>
        <v>0.14166666666666666</v>
      </c>
    </row>
    <row r="1396" spans="1:27" hidden="1" x14ac:dyDescent="0.25">
      <c r="A1396" t="s">
        <v>1425</v>
      </c>
      <c r="B1396">
        <v>46</v>
      </c>
      <c r="C1396" t="s">
        <v>32</v>
      </c>
      <c r="D1396">
        <v>6.8</v>
      </c>
      <c r="E1396">
        <v>2.2000000000000002</v>
      </c>
      <c r="F1396">
        <v>3.1</v>
      </c>
      <c r="G1396">
        <v>1.8</v>
      </c>
      <c r="H1396">
        <v>0</v>
      </c>
      <c r="I1396">
        <v>3.2</v>
      </c>
      <c r="J1396">
        <v>1</v>
      </c>
      <c r="K1396">
        <v>1.9</v>
      </c>
      <c r="L1396">
        <v>2.2000000000000002</v>
      </c>
      <c r="M1396">
        <v>8.6999999999999993</v>
      </c>
      <c r="N1396">
        <v>7</v>
      </c>
      <c r="O1396">
        <v>6</v>
      </c>
      <c r="P1396">
        <v>2</v>
      </c>
      <c r="Q1396">
        <v>2.8</v>
      </c>
      <c r="R1396">
        <f>datos[[#This Row],[physical_activity_hours_per_week]]/7</f>
        <v>0.39999999999999997</v>
      </c>
      <c r="S1396" t="s">
        <v>27</v>
      </c>
      <c r="T1396">
        <v>75</v>
      </c>
      <c r="U1396" t="s">
        <v>2066</v>
      </c>
      <c r="V1396" t="s">
        <v>2057</v>
      </c>
      <c r="W1396">
        <v>176.6</v>
      </c>
      <c r="X1396">
        <v>13</v>
      </c>
      <c r="Y1396">
        <v>12</v>
      </c>
      <c r="Z1396">
        <v>1.4</v>
      </c>
      <c r="AA1396">
        <f>datos[[#This Row],[mindfulness_minutes_per_day]]/60</f>
        <v>2.3333333333333331E-2</v>
      </c>
    </row>
    <row r="1397" spans="1:27" hidden="1" x14ac:dyDescent="0.25">
      <c r="A1397" t="s">
        <v>1426</v>
      </c>
      <c r="B1397">
        <v>45</v>
      </c>
      <c r="C1397" t="s">
        <v>29</v>
      </c>
      <c r="D1397">
        <v>5.6</v>
      </c>
      <c r="E1397">
        <v>0</v>
      </c>
      <c r="F1397">
        <v>3.4</v>
      </c>
      <c r="G1397">
        <v>0.6</v>
      </c>
      <c r="H1397">
        <v>2.1</v>
      </c>
      <c r="I1397">
        <v>2.2999999999999998</v>
      </c>
      <c r="J1397">
        <v>2.2000000000000002</v>
      </c>
      <c r="K1397">
        <v>2.6</v>
      </c>
      <c r="L1397">
        <v>0</v>
      </c>
      <c r="M1397">
        <v>7.2</v>
      </c>
      <c r="N1397">
        <v>8</v>
      </c>
      <c r="O1397">
        <v>3</v>
      </c>
      <c r="P1397">
        <v>2</v>
      </c>
      <c r="Q1397">
        <v>0</v>
      </c>
      <c r="R1397">
        <f>datos[[#This Row],[physical_activity_hours_per_week]]/7</f>
        <v>0</v>
      </c>
      <c r="S1397" t="s">
        <v>30</v>
      </c>
      <c r="T1397">
        <v>61</v>
      </c>
      <c r="U1397" t="s">
        <v>2066</v>
      </c>
      <c r="V1397" t="s">
        <v>2057</v>
      </c>
      <c r="W1397">
        <v>171.4</v>
      </c>
      <c r="X1397">
        <v>4</v>
      </c>
      <c r="Y1397">
        <v>0</v>
      </c>
      <c r="Z1397">
        <v>17</v>
      </c>
      <c r="AA1397">
        <f>datos[[#This Row],[mindfulness_minutes_per_day]]/60</f>
        <v>0.28333333333333333</v>
      </c>
    </row>
    <row r="1398" spans="1:27" hidden="1" x14ac:dyDescent="0.25">
      <c r="A1398" t="s">
        <v>1427</v>
      </c>
      <c r="B1398">
        <v>35</v>
      </c>
      <c r="C1398" t="s">
        <v>26</v>
      </c>
      <c r="D1398">
        <v>4.7</v>
      </c>
      <c r="E1398">
        <v>3.6</v>
      </c>
      <c r="F1398">
        <v>4.4000000000000004</v>
      </c>
      <c r="G1398">
        <v>0.9</v>
      </c>
      <c r="H1398">
        <v>2</v>
      </c>
      <c r="I1398">
        <v>1.9</v>
      </c>
      <c r="J1398">
        <v>1.2</v>
      </c>
      <c r="K1398">
        <v>2.8</v>
      </c>
      <c r="L1398">
        <v>0.8</v>
      </c>
      <c r="M1398">
        <v>6.1</v>
      </c>
      <c r="N1398">
        <v>8</v>
      </c>
      <c r="O1398">
        <v>9</v>
      </c>
      <c r="P1398">
        <v>1</v>
      </c>
      <c r="Q1398">
        <v>3.3</v>
      </c>
      <c r="R1398">
        <f>datos[[#This Row],[physical_activity_hours_per_week]]/7</f>
        <v>0.47142857142857142</v>
      </c>
      <c r="S1398" t="s">
        <v>34</v>
      </c>
      <c r="T1398">
        <v>39</v>
      </c>
      <c r="U1398" t="s">
        <v>2057</v>
      </c>
      <c r="V1398" t="s">
        <v>2057</v>
      </c>
      <c r="W1398">
        <v>213.5</v>
      </c>
      <c r="X1398">
        <v>7</v>
      </c>
      <c r="Y1398">
        <v>9</v>
      </c>
      <c r="Z1398">
        <v>9.3000000000000007</v>
      </c>
      <c r="AA1398">
        <f>datos[[#This Row],[mindfulness_minutes_per_day]]/60</f>
        <v>0.155</v>
      </c>
    </row>
    <row r="1399" spans="1:27" hidden="1" x14ac:dyDescent="0.25">
      <c r="A1399" t="s">
        <v>1428</v>
      </c>
      <c r="B1399">
        <v>40</v>
      </c>
      <c r="C1399" t="s">
        <v>26</v>
      </c>
      <c r="D1399">
        <v>13.3</v>
      </c>
      <c r="E1399">
        <v>3.6</v>
      </c>
      <c r="F1399">
        <v>0.4</v>
      </c>
      <c r="G1399">
        <v>1.5</v>
      </c>
      <c r="H1399">
        <v>2.1</v>
      </c>
      <c r="I1399">
        <v>0.2</v>
      </c>
      <c r="J1399">
        <v>0</v>
      </c>
      <c r="K1399">
        <v>4.9000000000000004</v>
      </c>
      <c r="L1399">
        <v>1.8</v>
      </c>
      <c r="M1399">
        <v>8.6999999999999993</v>
      </c>
      <c r="N1399">
        <v>3</v>
      </c>
      <c r="O1399">
        <v>9</v>
      </c>
      <c r="P1399">
        <v>1</v>
      </c>
      <c r="Q1399">
        <v>2.2999999999999998</v>
      </c>
      <c r="R1399">
        <f>datos[[#This Row],[physical_activity_hours_per_week]]/7</f>
        <v>0.32857142857142857</v>
      </c>
      <c r="S1399" t="s">
        <v>34</v>
      </c>
      <c r="T1399">
        <v>58</v>
      </c>
      <c r="U1399" t="s">
        <v>2057</v>
      </c>
      <c r="V1399" t="s">
        <v>2066</v>
      </c>
      <c r="W1399">
        <v>203.1</v>
      </c>
      <c r="X1399">
        <v>16</v>
      </c>
      <c r="Y1399">
        <v>11</v>
      </c>
      <c r="Z1399">
        <v>8.9</v>
      </c>
      <c r="AA1399">
        <f>datos[[#This Row],[mindfulness_minutes_per_day]]/60</f>
        <v>0.14833333333333334</v>
      </c>
    </row>
    <row r="1400" spans="1:27" hidden="1" x14ac:dyDescent="0.25">
      <c r="A1400" t="s">
        <v>1429</v>
      </c>
      <c r="B1400">
        <v>44</v>
      </c>
      <c r="C1400" t="s">
        <v>32</v>
      </c>
      <c r="D1400">
        <v>6.7</v>
      </c>
      <c r="E1400">
        <v>4</v>
      </c>
      <c r="F1400">
        <v>0.6</v>
      </c>
      <c r="G1400">
        <v>1.4</v>
      </c>
      <c r="H1400">
        <v>1.7</v>
      </c>
      <c r="I1400">
        <v>2</v>
      </c>
      <c r="J1400">
        <v>3.7</v>
      </c>
      <c r="K1400">
        <v>3.6</v>
      </c>
      <c r="L1400">
        <v>0.1</v>
      </c>
      <c r="M1400">
        <v>4.9000000000000004</v>
      </c>
      <c r="N1400">
        <v>9</v>
      </c>
      <c r="O1400">
        <v>6</v>
      </c>
      <c r="P1400">
        <v>1</v>
      </c>
      <c r="Q1400">
        <v>7.2</v>
      </c>
      <c r="R1400">
        <f>datos[[#This Row],[physical_activity_hours_per_week]]/7</f>
        <v>1.0285714285714287</v>
      </c>
      <c r="S1400" t="s">
        <v>30</v>
      </c>
      <c r="T1400">
        <v>26</v>
      </c>
      <c r="U1400" t="s">
        <v>2057</v>
      </c>
      <c r="V1400" t="s">
        <v>2057</v>
      </c>
      <c r="W1400">
        <v>164.9</v>
      </c>
      <c r="X1400">
        <v>19</v>
      </c>
      <c r="Y1400">
        <v>10</v>
      </c>
      <c r="Z1400">
        <v>3.4</v>
      </c>
      <c r="AA1400">
        <f>datos[[#This Row],[mindfulness_minutes_per_day]]/60</f>
        <v>5.6666666666666664E-2</v>
      </c>
    </row>
    <row r="1401" spans="1:27" hidden="1" x14ac:dyDescent="0.25">
      <c r="A1401" t="s">
        <v>1430</v>
      </c>
      <c r="B1401">
        <v>62</v>
      </c>
      <c r="C1401" t="s">
        <v>29</v>
      </c>
      <c r="D1401">
        <v>8.1999999999999993</v>
      </c>
      <c r="E1401">
        <v>2.4</v>
      </c>
      <c r="F1401">
        <v>2.7</v>
      </c>
      <c r="G1401">
        <v>1</v>
      </c>
      <c r="H1401">
        <v>2.5</v>
      </c>
      <c r="I1401">
        <v>2.7</v>
      </c>
      <c r="J1401">
        <v>1.5</v>
      </c>
      <c r="K1401">
        <v>3.4</v>
      </c>
      <c r="L1401">
        <v>1.6</v>
      </c>
      <c r="M1401">
        <v>6.2</v>
      </c>
      <c r="N1401">
        <v>10</v>
      </c>
      <c r="O1401">
        <v>2</v>
      </c>
      <c r="P1401">
        <v>6</v>
      </c>
      <c r="Q1401">
        <v>4.2</v>
      </c>
      <c r="R1401">
        <f>datos[[#This Row],[physical_activity_hours_per_week]]/7</f>
        <v>0.6</v>
      </c>
      <c r="S1401" t="s">
        <v>34</v>
      </c>
      <c r="T1401">
        <v>60</v>
      </c>
      <c r="U1401" t="s">
        <v>2066</v>
      </c>
      <c r="V1401" t="s">
        <v>2057</v>
      </c>
      <c r="W1401">
        <v>182.5</v>
      </c>
      <c r="X1401">
        <v>18</v>
      </c>
      <c r="Y1401">
        <v>9</v>
      </c>
      <c r="Z1401">
        <v>7</v>
      </c>
      <c r="AA1401">
        <f>datos[[#This Row],[mindfulness_minutes_per_day]]/60</f>
        <v>0.11666666666666667</v>
      </c>
    </row>
    <row r="1402" spans="1:27" hidden="1" x14ac:dyDescent="0.25">
      <c r="A1402" t="s">
        <v>1431</v>
      </c>
      <c r="B1402">
        <v>19</v>
      </c>
      <c r="C1402" t="s">
        <v>26</v>
      </c>
      <c r="D1402">
        <v>4</v>
      </c>
      <c r="E1402">
        <v>2.2999999999999998</v>
      </c>
      <c r="F1402">
        <v>3.2</v>
      </c>
      <c r="G1402">
        <v>1</v>
      </c>
      <c r="H1402">
        <v>2.7</v>
      </c>
      <c r="I1402">
        <v>1.1000000000000001</v>
      </c>
      <c r="J1402">
        <v>1</v>
      </c>
      <c r="K1402">
        <v>2.7</v>
      </c>
      <c r="L1402">
        <v>1.7</v>
      </c>
      <c r="M1402">
        <v>7.6</v>
      </c>
      <c r="N1402">
        <v>10</v>
      </c>
      <c r="O1402">
        <v>7</v>
      </c>
      <c r="P1402">
        <v>5</v>
      </c>
      <c r="Q1402">
        <v>1.1000000000000001</v>
      </c>
      <c r="R1402">
        <f>datos[[#This Row],[physical_activity_hours_per_week]]/7</f>
        <v>0.15714285714285717</v>
      </c>
      <c r="S1402" t="s">
        <v>27</v>
      </c>
      <c r="T1402">
        <v>67</v>
      </c>
      <c r="U1402" t="s">
        <v>2066</v>
      </c>
      <c r="V1402" t="s">
        <v>2066</v>
      </c>
      <c r="W1402">
        <v>112.5</v>
      </c>
      <c r="X1402">
        <v>3</v>
      </c>
      <c r="Y1402">
        <v>13</v>
      </c>
      <c r="Z1402">
        <v>1.8</v>
      </c>
      <c r="AA1402">
        <f>datos[[#This Row],[mindfulness_minutes_per_day]]/60</f>
        <v>3.0000000000000002E-2</v>
      </c>
    </row>
    <row r="1403" spans="1:27" hidden="1" x14ac:dyDescent="0.25">
      <c r="A1403" t="s">
        <v>1432</v>
      </c>
      <c r="B1403">
        <v>41</v>
      </c>
      <c r="C1403" t="s">
        <v>29</v>
      </c>
      <c r="D1403">
        <v>4.8</v>
      </c>
      <c r="E1403">
        <v>5.2</v>
      </c>
      <c r="F1403">
        <v>2.8</v>
      </c>
      <c r="G1403">
        <v>0.4</v>
      </c>
      <c r="H1403">
        <v>0</v>
      </c>
      <c r="I1403">
        <v>0.5</v>
      </c>
      <c r="J1403">
        <v>1.3</v>
      </c>
      <c r="K1403">
        <v>1.4</v>
      </c>
      <c r="L1403">
        <v>1</v>
      </c>
      <c r="M1403">
        <v>5.6</v>
      </c>
      <c r="N1403">
        <v>10</v>
      </c>
      <c r="O1403">
        <v>9</v>
      </c>
      <c r="P1403">
        <v>10</v>
      </c>
      <c r="Q1403">
        <v>1.1000000000000001</v>
      </c>
      <c r="R1403">
        <f>datos[[#This Row],[physical_activity_hours_per_week]]/7</f>
        <v>0.15714285714285717</v>
      </c>
      <c r="S1403" t="s">
        <v>27</v>
      </c>
      <c r="T1403">
        <v>34</v>
      </c>
      <c r="U1403" t="s">
        <v>2066</v>
      </c>
      <c r="V1403" t="s">
        <v>2057</v>
      </c>
      <c r="W1403">
        <v>184.5</v>
      </c>
      <c r="X1403">
        <v>1</v>
      </c>
      <c r="Y1403">
        <v>13</v>
      </c>
      <c r="Z1403">
        <v>16.899999999999999</v>
      </c>
      <c r="AA1403">
        <f>datos[[#This Row],[mindfulness_minutes_per_day]]/60</f>
        <v>0.28166666666666662</v>
      </c>
    </row>
    <row r="1404" spans="1:27" hidden="1" x14ac:dyDescent="0.25">
      <c r="A1404" t="s">
        <v>1433</v>
      </c>
      <c r="B1404">
        <v>20</v>
      </c>
      <c r="C1404" t="s">
        <v>26</v>
      </c>
      <c r="D1404">
        <v>10.199999999999999</v>
      </c>
      <c r="E1404">
        <v>0.6</v>
      </c>
      <c r="F1404">
        <v>3.1</v>
      </c>
      <c r="G1404">
        <v>1.2</v>
      </c>
      <c r="H1404">
        <v>1.5</v>
      </c>
      <c r="I1404">
        <v>2.1</v>
      </c>
      <c r="J1404">
        <v>4.2</v>
      </c>
      <c r="K1404">
        <v>2.8</v>
      </c>
      <c r="L1404">
        <v>1.5</v>
      </c>
      <c r="M1404">
        <v>6.4</v>
      </c>
      <c r="N1404">
        <v>6</v>
      </c>
      <c r="O1404">
        <v>9</v>
      </c>
      <c r="P1404">
        <v>8</v>
      </c>
      <c r="Q1404">
        <v>4.3</v>
      </c>
      <c r="R1404">
        <f>datos[[#This Row],[physical_activity_hours_per_week]]/7</f>
        <v>0.61428571428571421</v>
      </c>
      <c r="S1404" t="s">
        <v>27</v>
      </c>
      <c r="T1404">
        <v>44</v>
      </c>
      <c r="U1404" t="s">
        <v>2066</v>
      </c>
      <c r="V1404" t="s">
        <v>2066</v>
      </c>
      <c r="W1404">
        <v>144.6</v>
      </c>
      <c r="X1404">
        <v>1</v>
      </c>
      <c r="Y1404">
        <v>7</v>
      </c>
      <c r="Z1404">
        <v>18.3</v>
      </c>
      <c r="AA1404">
        <f>datos[[#This Row],[mindfulness_minutes_per_day]]/60</f>
        <v>0.30499999999999999</v>
      </c>
    </row>
    <row r="1405" spans="1:27" hidden="1" x14ac:dyDescent="0.25">
      <c r="A1405" t="s">
        <v>1434</v>
      </c>
      <c r="B1405">
        <v>13</v>
      </c>
      <c r="C1405" t="s">
        <v>26</v>
      </c>
      <c r="D1405">
        <v>8.8000000000000007</v>
      </c>
      <c r="E1405">
        <v>2.6</v>
      </c>
      <c r="F1405">
        <v>3.4</v>
      </c>
      <c r="G1405">
        <v>0.3</v>
      </c>
      <c r="H1405">
        <v>1.2</v>
      </c>
      <c r="I1405">
        <v>2.2999999999999998</v>
      </c>
      <c r="J1405">
        <v>3.6</v>
      </c>
      <c r="K1405">
        <v>5.3</v>
      </c>
      <c r="L1405">
        <v>2.8</v>
      </c>
      <c r="M1405">
        <v>5.7</v>
      </c>
      <c r="N1405">
        <v>4</v>
      </c>
      <c r="O1405">
        <v>3</v>
      </c>
      <c r="P1405">
        <v>5</v>
      </c>
      <c r="Q1405">
        <v>4.8</v>
      </c>
      <c r="R1405">
        <f>datos[[#This Row],[physical_activity_hours_per_week]]/7</f>
        <v>0.68571428571428572</v>
      </c>
      <c r="S1405" t="s">
        <v>27</v>
      </c>
      <c r="T1405">
        <v>54</v>
      </c>
      <c r="U1405" t="s">
        <v>2066</v>
      </c>
      <c r="V1405" t="s">
        <v>2057</v>
      </c>
      <c r="W1405">
        <v>192.5</v>
      </c>
      <c r="X1405">
        <v>1</v>
      </c>
      <c r="Y1405">
        <v>10</v>
      </c>
      <c r="Z1405">
        <v>23.4</v>
      </c>
      <c r="AA1405">
        <f>datos[[#This Row],[mindfulness_minutes_per_day]]/60</f>
        <v>0.38999999999999996</v>
      </c>
    </row>
    <row r="1406" spans="1:27" hidden="1" x14ac:dyDescent="0.25">
      <c r="A1406" t="s">
        <v>1435</v>
      </c>
      <c r="B1406">
        <v>15</v>
      </c>
      <c r="C1406" t="s">
        <v>29</v>
      </c>
      <c r="D1406">
        <v>6.9</v>
      </c>
      <c r="E1406">
        <v>3.2</v>
      </c>
      <c r="F1406">
        <v>2.2000000000000002</v>
      </c>
      <c r="G1406">
        <v>0</v>
      </c>
      <c r="H1406">
        <v>0.9</v>
      </c>
      <c r="I1406">
        <v>0.4</v>
      </c>
      <c r="J1406">
        <v>1.7</v>
      </c>
      <c r="K1406">
        <v>3.2</v>
      </c>
      <c r="L1406">
        <v>0.5</v>
      </c>
      <c r="M1406">
        <v>6.5</v>
      </c>
      <c r="N1406">
        <v>8</v>
      </c>
      <c r="O1406">
        <v>2</v>
      </c>
      <c r="P1406">
        <v>1</v>
      </c>
      <c r="Q1406">
        <v>6.7</v>
      </c>
      <c r="R1406">
        <f>datos[[#This Row],[physical_activity_hours_per_week]]/7</f>
        <v>0.95714285714285718</v>
      </c>
      <c r="S1406" t="s">
        <v>30</v>
      </c>
      <c r="T1406">
        <v>32</v>
      </c>
      <c r="U1406" t="s">
        <v>2066</v>
      </c>
      <c r="V1406" t="s">
        <v>2057</v>
      </c>
      <c r="W1406">
        <v>170.9</v>
      </c>
      <c r="X1406">
        <v>2</v>
      </c>
      <c r="Y1406">
        <v>8</v>
      </c>
      <c r="Z1406">
        <v>13.5</v>
      </c>
      <c r="AA1406">
        <f>datos[[#This Row],[mindfulness_minutes_per_day]]/60</f>
        <v>0.22500000000000001</v>
      </c>
    </row>
    <row r="1407" spans="1:27" hidden="1" x14ac:dyDescent="0.25">
      <c r="A1407" t="s">
        <v>1436</v>
      </c>
      <c r="B1407">
        <v>36</v>
      </c>
      <c r="C1407" t="s">
        <v>26</v>
      </c>
      <c r="D1407">
        <v>5.2</v>
      </c>
      <c r="E1407">
        <v>3.9</v>
      </c>
      <c r="F1407">
        <v>1.8</v>
      </c>
      <c r="G1407">
        <v>1.5</v>
      </c>
      <c r="H1407">
        <v>1</v>
      </c>
      <c r="I1407">
        <v>2</v>
      </c>
      <c r="J1407">
        <v>3</v>
      </c>
      <c r="K1407">
        <v>1.8</v>
      </c>
      <c r="L1407">
        <v>0</v>
      </c>
      <c r="M1407">
        <v>5.7</v>
      </c>
      <c r="N1407">
        <v>4</v>
      </c>
      <c r="O1407">
        <v>5</v>
      </c>
      <c r="P1407">
        <v>8</v>
      </c>
      <c r="Q1407">
        <v>5.3</v>
      </c>
      <c r="R1407">
        <f>datos[[#This Row],[physical_activity_hours_per_week]]/7</f>
        <v>0.75714285714285712</v>
      </c>
      <c r="S1407" t="s">
        <v>34</v>
      </c>
      <c r="T1407">
        <v>62</v>
      </c>
      <c r="U1407" t="s">
        <v>2057</v>
      </c>
      <c r="V1407" t="s">
        <v>2057</v>
      </c>
      <c r="W1407">
        <v>126.3</v>
      </c>
      <c r="X1407">
        <v>8</v>
      </c>
      <c r="Y1407">
        <v>14</v>
      </c>
      <c r="Z1407">
        <v>7.3</v>
      </c>
      <c r="AA1407">
        <f>datos[[#This Row],[mindfulness_minutes_per_day]]/60</f>
        <v>0.12166666666666666</v>
      </c>
    </row>
    <row r="1408" spans="1:27" hidden="1" x14ac:dyDescent="0.25">
      <c r="A1408" t="s">
        <v>1437</v>
      </c>
      <c r="B1408">
        <v>35</v>
      </c>
      <c r="C1408" t="s">
        <v>26</v>
      </c>
      <c r="D1408">
        <v>5.5</v>
      </c>
      <c r="E1408">
        <v>3.3</v>
      </c>
      <c r="F1408">
        <v>0.6</v>
      </c>
      <c r="G1408">
        <v>1.2</v>
      </c>
      <c r="H1408">
        <v>1.7</v>
      </c>
      <c r="I1408">
        <v>2.2999999999999998</v>
      </c>
      <c r="J1408">
        <v>0.7</v>
      </c>
      <c r="K1408">
        <v>2</v>
      </c>
      <c r="L1408">
        <v>0.8</v>
      </c>
      <c r="M1408">
        <v>6.6</v>
      </c>
      <c r="N1408">
        <v>4</v>
      </c>
      <c r="O1408">
        <v>10</v>
      </c>
      <c r="P1408">
        <v>6</v>
      </c>
      <c r="Q1408">
        <v>4</v>
      </c>
      <c r="R1408">
        <f>datos[[#This Row],[physical_activity_hours_per_week]]/7</f>
        <v>0.5714285714285714</v>
      </c>
      <c r="S1408" t="s">
        <v>30</v>
      </c>
      <c r="T1408">
        <v>27</v>
      </c>
      <c r="U1408" t="s">
        <v>2066</v>
      </c>
      <c r="V1408" t="s">
        <v>2057</v>
      </c>
      <c r="W1408">
        <v>95</v>
      </c>
      <c r="X1408">
        <v>4</v>
      </c>
      <c r="Y1408">
        <v>0</v>
      </c>
      <c r="Z1408">
        <v>6.2</v>
      </c>
      <c r="AA1408">
        <f>datos[[#This Row],[mindfulness_minutes_per_day]]/60</f>
        <v>0.10333333333333333</v>
      </c>
    </row>
    <row r="1409" spans="1:27" hidden="1" x14ac:dyDescent="0.25">
      <c r="A1409" t="s">
        <v>1438</v>
      </c>
      <c r="B1409">
        <v>20</v>
      </c>
      <c r="C1409" t="s">
        <v>29</v>
      </c>
      <c r="D1409">
        <v>4.5999999999999996</v>
      </c>
      <c r="E1409">
        <v>1.6</v>
      </c>
      <c r="F1409">
        <v>1.7</v>
      </c>
      <c r="G1409">
        <v>1.4</v>
      </c>
      <c r="H1409">
        <v>0.2</v>
      </c>
      <c r="I1409">
        <v>3.6</v>
      </c>
      <c r="J1409">
        <v>2.6</v>
      </c>
      <c r="K1409">
        <v>4.3</v>
      </c>
      <c r="L1409">
        <v>0.2</v>
      </c>
      <c r="M1409">
        <v>6.1</v>
      </c>
      <c r="N1409">
        <v>8</v>
      </c>
      <c r="O1409">
        <v>7</v>
      </c>
      <c r="P1409">
        <v>8</v>
      </c>
      <c r="Q1409">
        <v>5.8</v>
      </c>
      <c r="R1409">
        <f>datos[[#This Row],[physical_activity_hours_per_week]]/7</f>
        <v>0.82857142857142851</v>
      </c>
      <c r="S1409" t="s">
        <v>30</v>
      </c>
      <c r="T1409">
        <v>40</v>
      </c>
      <c r="U1409" t="s">
        <v>2057</v>
      </c>
      <c r="V1409" t="s">
        <v>2057</v>
      </c>
      <c r="W1409">
        <v>125</v>
      </c>
      <c r="X1409">
        <v>19</v>
      </c>
      <c r="Y1409">
        <v>18</v>
      </c>
      <c r="Z1409">
        <v>13.9</v>
      </c>
      <c r="AA1409">
        <f>datos[[#This Row],[mindfulness_minutes_per_day]]/60</f>
        <v>0.23166666666666666</v>
      </c>
    </row>
    <row r="1410" spans="1:27" hidden="1" x14ac:dyDescent="0.25">
      <c r="A1410" t="s">
        <v>1439</v>
      </c>
      <c r="B1410">
        <v>59</v>
      </c>
      <c r="C1410" t="s">
        <v>26</v>
      </c>
      <c r="D1410">
        <v>3.7</v>
      </c>
      <c r="E1410">
        <v>4.8</v>
      </c>
      <c r="F1410">
        <v>1.9</v>
      </c>
      <c r="G1410">
        <v>0.6</v>
      </c>
      <c r="H1410">
        <v>2.2000000000000002</v>
      </c>
      <c r="I1410">
        <v>1.4</v>
      </c>
      <c r="J1410">
        <v>1.5</v>
      </c>
      <c r="K1410">
        <v>1.8</v>
      </c>
      <c r="L1410">
        <v>1.6</v>
      </c>
      <c r="M1410">
        <v>8.1</v>
      </c>
      <c r="N1410">
        <v>4</v>
      </c>
      <c r="O1410">
        <v>3</v>
      </c>
      <c r="P1410">
        <v>2</v>
      </c>
      <c r="Q1410">
        <v>3.1</v>
      </c>
      <c r="R1410">
        <f>datos[[#This Row],[physical_activity_hours_per_week]]/7</f>
        <v>0.44285714285714289</v>
      </c>
      <c r="S1410" t="s">
        <v>27</v>
      </c>
      <c r="T1410">
        <v>72</v>
      </c>
      <c r="U1410" t="s">
        <v>2057</v>
      </c>
      <c r="V1410" t="s">
        <v>2057</v>
      </c>
      <c r="W1410">
        <v>159.19999999999999</v>
      </c>
      <c r="X1410">
        <v>14</v>
      </c>
      <c r="Y1410">
        <v>17</v>
      </c>
      <c r="Z1410">
        <v>11.6</v>
      </c>
      <c r="AA1410">
        <f>datos[[#This Row],[mindfulness_minutes_per_day]]/60</f>
        <v>0.19333333333333333</v>
      </c>
    </row>
    <row r="1411" spans="1:27" hidden="1" x14ac:dyDescent="0.25">
      <c r="A1411" t="s">
        <v>1440</v>
      </c>
      <c r="B1411">
        <v>49</v>
      </c>
      <c r="C1411" t="s">
        <v>29</v>
      </c>
      <c r="D1411">
        <v>7.8</v>
      </c>
      <c r="E1411">
        <v>3</v>
      </c>
      <c r="F1411">
        <v>1.1000000000000001</v>
      </c>
      <c r="G1411">
        <v>1.2</v>
      </c>
      <c r="H1411">
        <v>1.1000000000000001</v>
      </c>
      <c r="I1411">
        <v>4.5</v>
      </c>
      <c r="J1411">
        <v>2.5</v>
      </c>
      <c r="K1411">
        <v>2.2000000000000002</v>
      </c>
      <c r="L1411">
        <v>0.7</v>
      </c>
      <c r="M1411">
        <v>7</v>
      </c>
      <c r="N1411">
        <v>1</v>
      </c>
      <c r="O1411">
        <v>4</v>
      </c>
      <c r="P1411">
        <v>10</v>
      </c>
      <c r="Q1411">
        <v>3.1</v>
      </c>
      <c r="R1411">
        <f>datos[[#This Row],[physical_activity_hours_per_week]]/7</f>
        <v>0.44285714285714289</v>
      </c>
      <c r="S1411" t="s">
        <v>30</v>
      </c>
      <c r="T1411">
        <v>75</v>
      </c>
      <c r="U1411" t="s">
        <v>2066</v>
      </c>
      <c r="V1411" t="s">
        <v>2057</v>
      </c>
      <c r="W1411">
        <v>109.2</v>
      </c>
      <c r="X1411">
        <v>3</v>
      </c>
      <c r="Y1411">
        <v>11</v>
      </c>
      <c r="Z1411">
        <v>8.6</v>
      </c>
      <c r="AA1411">
        <f>datos[[#This Row],[mindfulness_minutes_per_day]]/60</f>
        <v>0.14333333333333334</v>
      </c>
    </row>
    <row r="1412" spans="1:27" hidden="1" x14ac:dyDescent="0.25">
      <c r="A1412" t="s">
        <v>1441</v>
      </c>
      <c r="B1412">
        <v>15</v>
      </c>
      <c r="C1412" t="s">
        <v>26</v>
      </c>
      <c r="D1412">
        <v>7.1</v>
      </c>
      <c r="E1412">
        <v>0.5</v>
      </c>
      <c r="F1412">
        <v>2</v>
      </c>
      <c r="G1412">
        <v>0.8</v>
      </c>
      <c r="H1412">
        <v>2.4</v>
      </c>
      <c r="I1412">
        <v>2.1</v>
      </c>
      <c r="J1412">
        <v>0.4</v>
      </c>
      <c r="K1412">
        <v>1</v>
      </c>
      <c r="L1412">
        <v>1.8</v>
      </c>
      <c r="M1412">
        <v>7.4</v>
      </c>
      <c r="N1412">
        <v>6</v>
      </c>
      <c r="O1412">
        <v>10</v>
      </c>
      <c r="P1412">
        <v>8</v>
      </c>
      <c r="Q1412">
        <v>0.6</v>
      </c>
      <c r="R1412">
        <f>datos[[#This Row],[physical_activity_hours_per_week]]/7</f>
        <v>8.5714285714285715E-2</v>
      </c>
      <c r="S1412" t="s">
        <v>27</v>
      </c>
      <c r="T1412">
        <v>25</v>
      </c>
      <c r="U1412" t="s">
        <v>2066</v>
      </c>
      <c r="V1412" t="s">
        <v>2066</v>
      </c>
      <c r="W1412">
        <v>142.4</v>
      </c>
      <c r="X1412">
        <v>2</v>
      </c>
      <c r="Y1412">
        <v>7</v>
      </c>
      <c r="Z1412">
        <v>7.9</v>
      </c>
      <c r="AA1412">
        <f>datos[[#This Row],[mindfulness_minutes_per_day]]/60</f>
        <v>0.13166666666666668</v>
      </c>
    </row>
    <row r="1413" spans="1:27" hidden="1" x14ac:dyDescent="0.25">
      <c r="A1413" t="s">
        <v>1442</v>
      </c>
      <c r="B1413">
        <v>63</v>
      </c>
      <c r="C1413" t="s">
        <v>29</v>
      </c>
      <c r="D1413">
        <v>7.5</v>
      </c>
      <c r="E1413">
        <v>3.3</v>
      </c>
      <c r="F1413">
        <v>0.9</v>
      </c>
      <c r="G1413">
        <v>0.8</v>
      </c>
      <c r="H1413">
        <v>0.9</v>
      </c>
      <c r="I1413">
        <v>0.6</v>
      </c>
      <c r="J1413">
        <v>1.3</v>
      </c>
      <c r="K1413">
        <v>2.1</v>
      </c>
      <c r="L1413">
        <v>1.5</v>
      </c>
      <c r="M1413">
        <v>6.7</v>
      </c>
      <c r="N1413">
        <v>8</v>
      </c>
      <c r="O1413">
        <v>2</v>
      </c>
      <c r="P1413">
        <v>6</v>
      </c>
      <c r="Q1413">
        <v>6</v>
      </c>
      <c r="R1413">
        <f>datos[[#This Row],[physical_activity_hours_per_week]]/7</f>
        <v>0.8571428571428571</v>
      </c>
      <c r="S1413" t="s">
        <v>30</v>
      </c>
      <c r="T1413">
        <v>29</v>
      </c>
      <c r="U1413" t="s">
        <v>2057</v>
      </c>
      <c r="V1413" t="s">
        <v>2066</v>
      </c>
      <c r="W1413">
        <v>204.4</v>
      </c>
      <c r="X1413">
        <v>8</v>
      </c>
      <c r="Y1413">
        <v>4</v>
      </c>
      <c r="Z1413">
        <v>19.399999999999999</v>
      </c>
      <c r="AA1413">
        <f>datos[[#This Row],[mindfulness_minutes_per_day]]/60</f>
        <v>0.32333333333333331</v>
      </c>
    </row>
    <row r="1414" spans="1:27" hidden="1" x14ac:dyDescent="0.25">
      <c r="A1414" t="s">
        <v>1443</v>
      </c>
      <c r="B1414">
        <v>45</v>
      </c>
      <c r="C1414" t="s">
        <v>26</v>
      </c>
      <c r="D1414">
        <v>5.3</v>
      </c>
      <c r="E1414">
        <v>3.7</v>
      </c>
      <c r="F1414">
        <v>3.1</v>
      </c>
      <c r="G1414">
        <v>1.5</v>
      </c>
      <c r="H1414">
        <v>0.8</v>
      </c>
      <c r="I1414">
        <v>1.6</v>
      </c>
      <c r="J1414">
        <v>2.2000000000000002</v>
      </c>
      <c r="K1414">
        <v>3.1</v>
      </c>
      <c r="L1414">
        <v>0.5</v>
      </c>
      <c r="M1414">
        <v>6</v>
      </c>
      <c r="N1414">
        <v>3</v>
      </c>
      <c r="O1414">
        <v>10</v>
      </c>
      <c r="P1414">
        <v>1</v>
      </c>
      <c r="Q1414">
        <v>3.3</v>
      </c>
      <c r="R1414">
        <f>datos[[#This Row],[physical_activity_hours_per_week]]/7</f>
        <v>0.47142857142857142</v>
      </c>
      <c r="S1414" t="s">
        <v>27</v>
      </c>
      <c r="T1414">
        <v>77</v>
      </c>
      <c r="U1414" t="s">
        <v>2057</v>
      </c>
      <c r="V1414" t="s">
        <v>2057</v>
      </c>
      <c r="W1414">
        <v>208.7</v>
      </c>
      <c r="X1414">
        <v>9</v>
      </c>
      <c r="Y1414">
        <v>12</v>
      </c>
      <c r="Z1414">
        <v>6.5</v>
      </c>
      <c r="AA1414">
        <f>datos[[#This Row],[mindfulness_minutes_per_day]]/60</f>
        <v>0.10833333333333334</v>
      </c>
    </row>
    <row r="1415" spans="1:27" hidden="1" x14ac:dyDescent="0.25">
      <c r="A1415" t="s">
        <v>1444</v>
      </c>
      <c r="B1415">
        <v>40</v>
      </c>
      <c r="C1415" t="s">
        <v>29</v>
      </c>
      <c r="D1415">
        <v>6.5</v>
      </c>
      <c r="E1415">
        <v>5.9</v>
      </c>
      <c r="F1415">
        <v>2.4</v>
      </c>
      <c r="G1415">
        <v>0.9</v>
      </c>
      <c r="H1415">
        <v>0.6</v>
      </c>
      <c r="I1415">
        <v>0.7</v>
      </c>
      <c r="J1415">
        <v>2.2000000000000002</v>
      </c>
      <c r="K1415">
        <v>2.1</v>
      </c>
      <c r="L1415">
        <v>0.3</v>
      </c>
      <c r="M1415">
        <v>6.9</v>
      </c>
      <c r="N1415">
        <v>2</v>
      </c>
      <c r="O1415">
        <v>2</v>
      </c>
      <c r="P1415">
        <v>1</v>
      </c>
      <c r="Q1415">
        <v>2.8</v>
      </c>
      <c r="R1415">
        <f>datos[[#This Row],[physical_activity_hours_per_week]]/7</f>
        <v>0.39999999999999997</v>
      </c>
      <c r="S1415" t="s">
        <v>30</v>
      </c>
      <c r="T1415">
        <v>68</v>
      </c>
      <c r="U1415" t="s">
        <v>2066</v>
      </c>
      <c r="V1415" t="s">
        <v>2066</v>
      </c>
      <c r="W1415">
        <v>173.9</v>
      </c>
      <c r="X1415">
        <v>16</v>
      </c>
      <c r="Y1415">
        <v>16</v>
      </c>
      <c r="Z1415">
        <v>20.8</v>
      </c>
      <c r="AA1415">
        <f>datos[[#This Row],[mindfulness_minutes_per_day]]/60</f>
        <v>0.34666666666666668</v>
      </c>
    </row>
    <row r="1416" spans="1:27" hidden="1" x14ac:dyDescent="0.25">
      <c r="A1416" t="s">
        <v>1445</v>
      </c>
      <c r="B1416">
        <v>59</v>
      </c>
      <c r="C1416" t="s">
        <v>26</v>
      </c>
      <c r="D1416">
        <v>5.0999999999999996</v>
      </c>
      <c r="E1416">
        <v>3.6</v>
      </c>
      <c r="F1416">
        <v>1.5</v>
      </c>
      <c r="G1416">
        <v>0.7</v>
      </c>
      <c r="H1416">
        <v>0.9</v>
      </c>
      <c r="I1416">
        <v>1.8</v>
      </c>
      <c r="J1416">
        <v>0.2</v>
      </c>
      <c r="K1416">
        <v>2.5</v>
      </c>
      <c r="L1416">
        <v>0</v>
      </c>
      <c r="M1416">
        <v>6.7</v>
      </c>
      <c r="N1416">
        <v>6</v>
      </c>
      <c r="O1416">
        <v>7</v>
      </c>
      <c r="P1416">
        <v>10</v>
      </c>
      <c r="Q1416">
        <v>1.4</v>
      </c>
      <c r="R1416">
        <f>datos[[#This Row],[physical_activity_hours_per_week]]/7</f>
        <v>0.19999999999999998</v>
      </c>
      <c r="S1416" t="s">
        <v>27</v>
      </c>
      <c r="T1416">
        <v>71</v>
      </c>
      <c r="U1416" t="s">
        <v>2066</v>
      </c>
      <c r="V1416" t="s">
        <v>2066</v>
      </c>
      <c r="W1416">
        <v>218.2</v>
      </c>
      <c r="X1416">
        <v>19</v>
      </c>
      <c r="Y1416">
        <v>0</v>
      </c>
      <c r="Z1416">
        <v>11.5</v>
      </c>
      <c r="AA1416">
        <f>datos[[#This Row],[mindfulness_minutes_per_day]]/60</f>
        <v>0.19166666666666668</v>
      </c>
    </row>
    <row r="1417" spans="1:27" hidden="1" x14ac:dyDescent="0.25">
      <c r="A1417" t="s">
        <v>1446</v>
      </c>
      <c r="B1417">
        <v>20</v>
      </c>
      <c r="C1417" t="s">
        <v>26</v>
      </c>
      <c r="D1417">
        <v>4.5</v>
      </c>
      <c r="E1417">
        <v>0.8</v>
      </c>
      <c r="F1417">
        <v>2.2000000000000002</v>
      </c>
      <c r="G1417">
        <v>0.3</v>
      </c>
      <c r="H1417">
        <v>0.7</v>
      </c>
      <c r="I1417">
        <v>2.6</v>
      </c>
      <c r="J1417">
        <v>0.8</v>
      </c>
      <c r="K1417">
        <v>1</v>
      </c>
      <c r="L1417">
        <v>2.2999999999999998</v>
      </c>
      <c r="M1417">
        <v>3.6</v>
      </c>
      <c r="N1417">
        <v>1</v>
      </c>
      <c r="O1417">
        <v>2</v>
      </c>
      <c r="P1417">
        <v>5</v>
      </c>
      <c r="Q1417">
        <v>5.5</v>
      </c>
      <c r="R1417">
        <f>datos[[#This Row],[physical_activity_hours_per_week]]/7</f>
        <v>0.7857142857142857</v>
      </c>
      <c r="S1417" t="s">
        <v>30</v>
      </c>
      <c r="T1417">
        <v>60</v>
      </c>
      <c r="U1417" t="s">
        <v>2057</v>
      </c>
      <c r="V1417" t="s">
        <v>2066</v>
      </c>
      <c r="W1417">
        <v>86.7</v>
      </c>
      <c r="X1417">
        <v>7</v>
      </c>
      <c r="Y1417">
        <v>1</v>
      </c>
      <c r="Z1417">
        <v>7.1</v>
      </c>
      <c r="AA1417">
        <f>datos[[#This Row],[mindfulness_minutes_per_day]]/60</f>
        <v>0.11833333333333333</v>
      </c>
    </row>
    <row r="1418" spans="1:27" hidden="1" x14ac:dyDescent="0.25">
      <c r="A1418" t="s">
        <v>1447</v>
      </c>
      <c r="B1418">
        <v>46</v>
      </c>
      <c r="C1418" t="s">
        <v>26</v>
      </c>
      <c r="D1418">
        <v>9.3000000000000007</v>
      </c>
      <c r="E1418">
        <v>0.8</v>
      </c>
      <c r="F1418">
        <v>0.9</v>
      </c>
      <c r="G1418">
        <v>1.2</v>
      </c>
      <c r="H1418">
        <v>1.9</v>
      </c>
      <c r="I1418">
        <v>2.2999999999999998</v>
      </c>
      <c r="J1418">
        <v>2.5</v>
      </c>
      <c r="K1418">
        <v>1.8</v>
      </c>
      <c r="L1418">
        <v>1.7</v>
      </c>
      <c r="M1418">
        <v>6.5</v>
      </c>
      <c r="N1418">
        <v>5</v>
      </c>
      <c r="O1418">
        <v>1</v>
      </c>
      <c r="P1418">
        <v>7</v>
      </c>
      <c r="Q1418">
        <v>5</v>
      </c>
      <c r="R1418">
        <f>datos[[#This Row],[physical_activity_hours_per_week]]/7</f>
        <v>0.7142857142857143</v>
      </c>
      <c r="S1418" t="s">
        <v>27</v>
      </c>
      <c r="T1418">
        <v>40</v>
      </c>
      <c r="U1418" t="s">
        <v>2066</v>
      </c>
      <c r="V1418" t="s">
        <v>2066</v>
      </c>
      <c r="W1418">
        <v>214.9</v>
      </c>
      <c r="X1418">
        <v>18</v>
      </c>
      <c r="Y1418">
        <v>6</v>
      </c>
      <c r="Z1418">
        <v>3.7</v>
      </c>
      <c r="AA1418">
        <f>datos[[#This Row],[mindfulness_minutes_per_day]]/60</f>
        <v>6.1666666666666668E-2</v>
      </c>
    </row>
    <row r="1419" spans="1:27" hidden="1" x14ac:dyDescent="0.25">
      <c r="A1419" t="s">
        <v>1448</v>
      </c>
      <c r="B1419">
        <v>47</v>
      </c>
      <c r="C1419" t="s">
        <v>26</v>
      </c>
      <c r="D1419">
        <v>6.2</v>
      </c>
      <c r="E1419">
        <v>4.9000000000000004</v>
      </c>
      <c r="F1419">
        <v>1</v>
      </c>
      <c r="G1419">
        <v>1.5</v>
      </c>
      <c r="H1419">
        <v>2.5</v>
      </c>
      <c r="I1419">
        <v>0.6</v>
      </c>
      <c r="J1419">
        <v>2.4</v>
      </c>
      <c r="K1419">
        <v>5.3</v>
      </c>
      <c r="L1419">
        <v>0.8</v>
      </c>
      <c r="M1419">
        <v>7.3</v>
      </c>
      <c r="N1419">
        <v>6</v>
      </c>
      <c r="O1419">
        <v>4</v>
      </c>
      <c r="P1419">
        <v>4</v>
      </c>
      <c r="Q1419">
        <v>1.2</v>
      </c>
      <c r="R1419">
        <f>datos[[#This Row],[physical_activity_hours_per_week]]/7</f>
        <v>0.17142857142857143</v>
      </c>
      <c r="S1419" t="s">
        <v>27</v>
      </c>
      <c r="T1419">
        <v>33</v>
      </c>
      <c r="U1419" t="s">
        <v>2066</v>
      </c>
      <c r="V1419" t="s">
        <v>2066</v>
      </c>
      <c r="W1419">
        <v>82</v>
      </c>
      <c r="X1419">
        <v>4</v>
      </c>
      <c r="Y1419">
        <v>1</v>
      </c>
      <c r="Z1419">
        <v>8.8000000000000007</v>
      </c>
      <c r="AA1419">
        <f>datos[[#This Row],[mindfulness_minutes_per_day]]/60</f>
        <v>0.14666666666666667</v>
      </c>
    </row>
    <row r="1420" spans="1:27" hidden="1" x14ac:dyDescent="0.25">
      <c r="A1420" t="s">
        <v>1449</v>
      </c>
      <c r="B1420">
        <v>44</v>
      </c>
      <c r="C1420" t="s">
        <v>26</v>
      </c>
      <c r="D1420">
        <v>7</v>
      </c>
      <c r="E1420">
        <v>1.8</v>
      </c>
      <c r="F1420">
        <v>1.4</v>
      </c>
      <c r="G1420">
        <v>0.6</v>
      </c>
      <c r="H1420">
        <v>1.9</v>
      </c>
      <c r="I1420">
        <v>0.5</v>
      </c>
      <c r="J1420">
        <v>2.8</v>
      </c>
      <c r="K1420">
        <v>2.2999999999999998</v>
      </c>
      <c r="L1420">
        <v>1.8</v>
      </c>
      <c r="M1420">
        <v>5.6</v>
      </c>
      <c r="N1420">
        <v>8</v>
      </c>
      <c r="O1420">
        <v>6</v>
      </c>
      <c r="P1420">
        <v>10</v>
      </c>
      <c r="Q1420">
        <v>4</v>
      </c>
      <c r="R1420">
        <f>datos[[#This Row],[physical_activity_hours_per_week]]/7</f>
        <v>0.5714285714285714</v>
      </c>
      <c r="S1420" t="s">
        <v>27</v>
      </c>
      <c r="T1420">
        <v>71</v>
      </c>
      <c r="U1420" t="s">
        <v>2057</v>
      </c>
      <c r="V1420" t="s">
        <v>2066</v>
      </c>
      <c r="W1420">
        <v>150.5</v>
      </c>
      <c r="X1420">
        <v>10</v>
      </c>
      <c r="Y1420">
        <v>3</v>
      </c>
      <c r="Z1420">
        <v>14</v>
      </c>
      <c r="AA1420">
        <f>datos[[#This Row],[mindfulness_minutes_per_day]]/60</f>
        <v>0.23333333333333334</v>
      </c>
    </row>
    <row r="1421" spans="1:27" hidden="1" x14ac:dyDescent="0.25">
      <c r="A1421" t="s">
        <v>1450</v>
      </c>
      <c r="B1421">
        <v>36</v>
      </c>
      <c r="C1421" t="s">
        <v>29</v>
      </c>
      <c r="D1421">
        <v>7.7</v>
      </c>
      <c r="E1421">
        <v>0.7</v>
      </c>
      <c r="F1421">
        <v>1.8</v>
      </c>
      <c r="G1421">
        <v>1.3</v>
      </c>
      <c r="H1421">
        <v>1.4</v>
      </c>
      <c r="I1421">
        <v>2.5</v>
      </c>
      <c r="J1421">
        <v>2.2000000000000002</v>
      </c>
      <c r="K1421">
        <v>3</v>
      </c>
      <c r="L1421">
        <v>0.1</v>
      </c>
      <c r="M1421">
        <v>7.5</v>
      </c>
      <c r="N1421">
        <v>7</v>
      </c>
      <c r="O1421">
        <v>10</v>
      </c>
      <c r="P1421">
        <v>5</v>
      </c>
      <c r="Q1421">
        <v>4.5999999999999996</v>
      </c>
      <c r="R1421">
        <f>datos[[#This Row],[physical_activity_hours_per_week]]/7</f>
        <v>0.65714285714285714</v>
      </c>
      <c r="S1421" t="s">
        <v>30</v>
      </c>
      <c r="T1421">
        <v>78</v>
      </c>
      <c r="U1421" t="s">
        <v>2057</v>
      </c>
      <c r="V1421" t="s">
        <v>2066</v>
      </c>
      <c r="W1421">
        <v>109.4</v>
      </c>
      <c r="X1421">
        <v>3</v>
      </c>
      <c r="Y1421">
        <v>12</v>
      </c>
      <c r="Z1421">
        <v>7</v>
      </c>
      <c r="AA1421">
        <f>datos[[#This Row],[mindfulness_minutes_per_day]]/60</f>
        <v>0.11666666666666667</v>
      </c>
    </row>
    <row r="1422" spans="1:27" hidden="1" x14ac:dyDescent="0.25">
      <c r="A1422" t="s">
        <v>1451</v>
      </c>
      <c r="B1422">
        <v>26</v>
      </c>
      <c r="C1422" t="s">
        <v>29</v>
      </c>
      <c r="D1422">
        <v>6.3</v>
      </c>
      <c r="E1422">
        <v>4.5</v>
      </c>
      <c r="F1422">
        <v>2.1</v>
      </c>
      <c r="G1422">
        <v>0.5</v>
      </c>
      <c r="H1422">
        <v>2</v>
      </c>
      <c r="I1422">
        <v>2.8</v>
      </c>
      <c r="J1422">
        <v>0.7</v>
      </c>
      <c r="K1422">
        <v>1.5</v>
      </c>
      <c r="L1422">
        <v>0.3</v>
      </c>
      <c r="M1422">
        <v>6.9</v>
      </c>
      <c r="N1422">
        <v>6</v>
      </c>
      <c r="O1422">
        <v>10</v>
      </c>
      <c r="P1422">
        <v>10</v>
      </c>
      <c r="Q1422">
        <v>0.5</v>
      </c>
      <c r="R1422">
        <f>datos[[#This Row],[physical_activity_hours_per_week]]/7</f>
        <v>7.1428571428571425E-2</v>
      </c>
      <c r="S1422" t="s">
        <v>30</v>
      </c>
      <c r="T1422">
        <v>64</v>
      </c>
      <c r="U1422" t="s">
        <v>2066</v>
      </c>
      <c r="V1422" t="s">
        <v>2066</v>
      </c>
      <c r="W1422">
        <v>186.9</v>
      </c>
      <c r="X1422">
        <v>3</v>
      </c>
      <c r="Y1422">
        <v>13</v>
      </c>
      <c r="Z1422">
        <v>16.8</v>
      </c>
      <c r="AA1422">
        <f>datos[[#This Row],[mindfulness_minutes_per_day]]/60</f>
        <v>0.28000000000000003</v>
      </c>
    </row>
    <row r="1423" spans="1:27" hidden="1" x14ac:dyDescent="0.25">
      <c r="A1423" t="s">
        <v>1452</v>
      </c>
      <c r="B1423">
        <v>44</v>
      </c>
      <c r="C1423" t="s">
        <v>32</v>
      </c>
      <c r="D1423">
        <v>6.5</v>
      </c>
      <c r="E1423">
        <v>2.2999999999999998</v>
      </c>
      <c r="F1423">
        <v>2.1</v>
      </c>
      <c r="G1423">
        <v>1.4</v>
      </c>
      <c r="H1423">
        <v>1.5</v>
      </c>
      <c r="I1423">
        <v>1.4</v>
      </c>
      <c r="J1423">
        <v>1.6</v>
      </c>
      <c r="K1423">
        <v>2.6</v>
      </c>
      <c r="L1423">
        <v>0.2</v>
      </c>
      <c r="M1423">
        <v>6</v>
      </c>
      <c r="N1423">
        <v>2</v>
      </c>
      <c r="O1423">
        <v>4</v>
      </c>
      <c r="P1423">
        <v>3</v>
      </c>
      <c r="Q1423">
        <v>4.3</v>
      </c>
      <c r="R1423">
        <f>datos[[#This Row],[physical_activity_hours_per_week]]/7</f>
        <v>0.61428571428571421</v>
      </c>
      <c r="S1423" t="s">
        <v>34</v>
      </c>
      <c r="T1423">
        <v>77</v>
      </c>
      <c r="U1423" t="s">
        <v>2057</v>
      </c>
      <c r="V1423" t="s">
        <v>2066</v>
      </c>
      <c r="W1423">
        <v>71.7</v>
      </c>
      <c r="X1423">
        <v>14</v>
      </c>
      <c r="Y1423">
        <v>19</v>
      </c>
      <c r="Z1423">
        <v>6.6</v>
      </c>
      <c r="AA1423">
        <f>datos[[#This Row],[mindfulness_minutes_per_day]]/60</f>
        <v>0.11</v>
      </c>
    </row>
    <row r="1424" spans="1:27" hidden="1" x14ac:dyDescent="0.25">
      <c r="A1424" t="s">
        <v>1453</v>
      </c>
      <c r="B1424">
        <v>58</v>
      </c>
      <c r="C1424" t="s">
        <v>29</v>
      </c>
      <c r="D1424">
        <v>3.8</v>
      </c>
      <c r="E1424">
        <v>4.4000000000000004</v>
      </c>
      <c r="F1424">
        <v>0.7</v>
      </c>
      <c r="G1424">
        <v>1</v>
      </c>
      <c r="H1424">
        <v>1.5</v>
      </c>
      <c r="I1424">
        <v>0</v>
      </c>
      <c r="J1424">
        <v>2.6</v>
      </c>
      <c r="K1424">
        <v>2.1</v>
      </c>
      <c r="L1424">
        <v>1.5</v>
      </c>
      <c r="M1424">
        <v>7.2</v>
      </c>
      <c r="N1424">
        <v>8</v>
      </c>
      <c r="O1424">
        <v>1</v>
      </c>
      <c r="P1424">
        <v>2</v>
      </c>
      <c r="Q1424">
        <v>3.9</v>
      </c>
      <c r="R1424">
        <f>datos[[#This Row],[physical_activity_hours_per_week]]/7</f>
        <v>0.55714285714285716</v>
      </c>
      <c r="S1424" t="s">
        <v>30</v>
      </c>
      <c r="T1424">
        <v>52</v>
      </c>
      <c r="U1424" t="s">
        <v>2057</v>
      </c>
      <c r="V1424" t="s">
        <v>2057</v>
      </c>
      <c r="W1424">
        <v>61.8</v>
      </c>
      <c r="X1424">
        <v>7</v>
      </c>
      <c r="Y1424">
        <v>2</v>
      </c>
      <c r="Z1424">
        <v>9</v>
      </c>
      <c r="AA1424">
        <f>datos[[#This Row],[mindfulness_minutes_per_day]]/60</f>
        <v>0.15</v>
      </c>
    </row>
    <row r="1425" spans="1:27" hidden="1" x14ac:dyDescent="0.25">
      <c r="A1425" t="s">
        <v>1454</v>
      </c>
      <c r="B1425">
        <v>55</v>
      </c>
      <c r="C1425" t="s">
        <v>26</v>
      </c>
      <c r="D1425">
        <v>4.2</v>
      </c>
      <c r="E1425">
        <v>1.6</v>
      </c>
      <c r="F1425">
        <v>1.9</v>
      </c>
      <c r="G1425">
        <v>1.1000000000000001</v>
      </c>
      <c r="H1425">
        <v>1.2</v>
      </c>
      <c r="I1425">
        <v>0.6</v>
      </c>
      <c r="J1425">
        <v>0.8</v>
      </c>
      <c r="K1425">
        <v>3.9</v>
      </c>
      <c r="L1425">
        <v>0.6</v>
      </c>
      <c r="M1425">
        <v>6.1</v>
      </c>
      <c r="N1425">
        <v>8</v>
      </c>
      <c r="O1425">
        <v>1</v>
      </c>
      <c r="P1425">
        <v>2</v>
      </c>
      <c r="Q1425">
        <v>4.2</v>
      </c>
      <c r="R1425">
        <f>datos[[#This Row],[physical_activity_hours_per_week]]/7</f>
        <v>0.6</v>
      </c>
      <c r="S1425" t="s">
        <v>27</v>
      </c>
      <c r="T1425">
        <v>44</v>
      </c>
      <c r="U1425" t="s">
        <v>2057</v>
      </c>
      <c r="V1425" t="s">
        <v>2057</v>
      </c>
      <c r="W1425">
        <v>117.3</v>
      </c>
      <c r="X1425">
        <v>12</v>
      </c>
      <c r="Y1425">
        <v>8</v>
      </c>
      <c r="Z1425">
        <v>0</v>
      </c>
      <c r="AA1425">
        <f>datos[[#This Row],[mindfulness_minutes_per_day]]/60</f>
        <v>0</v>
      </c>
    </row>
    <row r="1426" spans="1:27" hidden="1" x14ac:dyDescent="0.25">
      <c r="A1426" t="s">
        <v>1455</v>
      </c>
      <c r="B1426">
        <v>28</v>
      </c>
      <c r="C1426" t="s">
        <v>32</v>
      </c>
      <c r="D1426">
        <v>4.0999999999999996</v>
      </c>
      <c r="E1426">
        <v>5.2</v>
      </c>
      <c r="F1426">
        <v>1.2</v>
      </c>
      <c r="G1426">
        <v>0.7</v>
      </c>
      <c r="H1426">
        <v>2.2999999999999998</v>
      </c>
      <c r="I1426">
        <v>3.2</v>
      </c>
      <c r="J1426">
        <v>0.6</v>
      </c>
      <c r="K1426">
        <v>3.9</v>
      </c>
      <c r="L1426">
        <v>0</v>
      </c>
      <c r="M1426">
        <v>6.8</v>
      </c>
      <c r="N1426">
        <v>5</v>
      </c>
      <c r="O1426">
        <v>9</v>
      </c>
      <c r="P1426">
        <v>5</v>
      </c>
      <c r="Q1426">
        <v>7</v>
      </c>
      <c r="R1426">
        <f>datos[[#This Row],[physical_activity_hours_per_week]]/7</f>
        <v>1</v>
      </c>
      <c r="S1426" t="s">
        <v>30</v>
      </c>
      <c r="T1426">
        <v>75</v>
      </c>
      <c r="U1426" t="s">
        <v>2066</v>
      </c>
      <c r="V1426" t="s">
        <v>2057</v>
      </c>
      <c r="W1426">
        <v>113.7</v>
      </c>
      <c r="X1426">
        <v>19</v>
      </c>
      <c r="Y1426">
        <v>17</v>
      </c>
      <c r="Z1426">
        <v>14.5</v>
      </c>
      <c r="AA1426">
        <f>datos[[#This Row],[mindfulness_minutes_per_day]]/60</f>
        <v>0.24166666666666667</v>
      </c>
    </row>
    <row r="1427" spans="1:27" hidden="1" x14ac:dyDescent="0.25">
      <c r="A1427" t="s">
        <v>1456</v>
      </c>
      <c r="B1427">
        <v>16</v>
      </c>
      <c r="C1427" t="s">
        <v>29</v>
      </c>
      <c r="D1427">
        <v>7.2</v>
      </c>
      <c r="E1427">
        <v>4.3</v>
      </c>
      <c r="F1427">
        <v>0</v>
      </c>
      <c r="G1427">
        <v>1.2</v>
      </c>
      <c r="H1427">
        <v>0</v>
      </c>
      <c r="I1427">
        <v>1.1000000000000001</v>
      </c>
      <c r="J1427">
        <v>1.6</v>
      </c>
      <c r="K1427">
        <v>4</v>
      </c>
      <c r="L1427">
        <v>1.3</v>
      </c>
      <c r="M1427">
        <v>6.2</v>
      </c>
      <c r="N1427">
        <v>3</v>
      </c>
      <c r="O1427">
        <v>1</v>
      </c>
      <c r="P1427">
        <v>4</v>
      </c>
      <c r="Q1427">
        <v>8.9</v>
      </c>
      <c r="R1427">
        <f>datos[[#This Row],[physical_activity_hours_per_week]]/7</f>
        <v>1.2714285714285716</v>
      </c>
      <c r="S1427" t="s">
        <v>27</v>
      </c>
      <c r="T1427">
        <v>38</v>
      </c>
      <c r="U1427" t="s">
        <v>2066</v>
      </c>
      <c r="V1427" t="s">
        <v>2057</v>
      </c>
      <c r="W1427">
        <v>121.5</v>
      </c>
      <c r="X1427">
        <v>11</v>
      </c>
      <c r="Y1427">
        <v>15</v>
      </c>
      <c r="Z1427">
        <v>7.9</v>
      </c>
      <c r="AA1427">
        <f>datos[[#This Row],[mindfulness_minutes_per_day]]/60</f>
        <v>0.13166666666666668</v>
      </c>
    </row>
    <row r="1428" spans="1:27" hidden="1" x14ac:dyDescent="0.25">
      <c r="A1428" t="s">
        <v>1457</v>
      </c>
      <c r="B1428">
        <v>64</v>
      </c>
      <c r="C1428" t="s">
        <v>26</v>
      </c>
      <c r="D1428">
        <v>6.1</v>
      </c>
      <c r="E1428">
        <v>1.9</v>
      </c>
      <c r="F1428">
        <v>5.0999999999999996</v>
      </c>
      <c r="G1428">
        <v>0.7</v>
      </c>
      <c r="H1428">
        <v>0</v>
      </c>
      <c r="I1428">
        <v>1.6</v>
      </c>
      <c r="J1428">
        <v>2.2999999999999998</v>
      </c>
      <c r="K1428">
        <v>2.6</v>
      </c>
      <c r="L1428">
        <v>1.8</v>
      </c>
      <c r="M1428">
        <v>7.2</v>
      </c>
      <c r="N1428">
        <v>8</v>
      </c>
      <c r="O1428">
        <v>7</v>
      </c>
      <c r="P1428">
        <v>2</v>
      </c>
      <c r="Q1428">
        <v>5.5</v>
      </c>
      <c r="R1428">
        <f>datos[[#This Row],[physical_activity_hours_per_week]]/7</f>
        <v>0.7857142857142857</v>
      </c>
      <c r="S1428" t="s">
        <v>27</v>
      </c>
      <c r="T1428">
        <v>28</v>
      </c>
      <c r="U1428" t="s">
        <v>2066</v>
      </c>
      <c r="V1428" t="s">
        <v>2066</v>
      </c>
      <c r="W1428">
        <v>116.3</v>
      </c>
      <c r="X1428">
        <v>1</v>
      </c>
      <c r="Y1428">
        <v>18</v>
      </c>
      <c r="Z1428">
        <v>22.6</v>
      </c>
      <c r="AA1428">
        <f>datos[[#This Row],[mindfulness_minutes_per_day]]/60</f>
        <v>0.37666666666666671</v>
      </c>
    </row>
    <row r="1429" spans="1:27" hidden="1" x14ac:dyDescent="0.25">
      <c r="A1429" t="s">
        <v>1458</v>
      </c>
      <c r="B1429">
        <v>49</v>
      </c>
      <c r="C1429" t="s">
        <v>26</v>
      </c>
      <c r="D1429">
        <v>4.2</v>
      </c>
      <c r="E1429">
        <v>0.5</v>
      </c>
      <c r="F1429">
        <v>1.2</v>
      </c>
      <c r="G1429">
        <v>0.8</v>
      </c>
      <c r="H1429">
        <v>2.5</v>
      </c>
      <c r="I1429">
        <v>2.7</v>
      </c>
      <c r="J1429">
        <v>0</v>
      </c>
      <c r="K1429">
        <v>5.2</v>
      </c>
      <c r="L1429">
        <v>1.1000000000000001</v>
      </c>
      <c r="M1429">
        <v>8.1</v>
      </c>
      <c r="N1429">
        <v>5</v>
      </c>
      <c r="O1429">
        <v>7</v>
      </c>
      <c r="P1429">
        <v>5</v>
      </c>
      <c r="Q1429">
        <v>3.5</v>
      </c>
      <c r="R1429">
        <f>datos[[#This Row],[physical_activity_hours_per_week]]/7</f>
        <v>0.5</v>
      </c>
      <c r="S1429" t="s">
        <v>30</v>
      </c>
      <c r="T1429">
        <v>68</v>
      </c>
      <c r="U1429" t="s">
        <v>2066</v>
      </c>
      <c r="V1429" t="s">
        <v>2057</v>
      </c>
      <c r="W1429">
        <v>184.4</v>
      </c>
      <c r="X1429">
        <v>0</v>
      </c>
      <c r="Y1429">
        <v>19</v>
      </c>
      <c r="Z1429">
        <v>15.6</v>
      </c>
      <c r="AA1429">
        <f>datos[[#This Row],[mindfulness_minutes_per_day]]/60</f>
        <v>0.26</v>
      </c>
    </row>
    <row r="1430" spans="1:27" hidden="1" x14ac:dyDescent="0.25">
      <c r="A1430" t="s">
        <v>1459</v>
      </c>
      <c r="B1430">
        <v>33</v>
      </c>
      <c r="C1430" t="s">
        <v>26</v>
      </c>
      <c r="D1430">
        <v>7.2</v>
      </c>
      <c r="E1430">
        <v>6.5</v>
      </c>
      <c r="F1430">
        <v>1.3</v>
      </c>
      <c r="G1430">
        <v>0.2</v>
      </c>
      <c r="H1430">
        <v>1.3</v>
      </c>
      <c r="I1430">
        <v>1.6</v>
      </c>
      <c r="J1430">
        <v>1.7</v>
      </c>
      <c r="K1430">
        <v>3.5</v>
      </c>
      <c r="L1430">
        <v>2.2999999999999998</v>
      </c>
      <c r="M1430">
        <v>6</v>
      </c>
      <c r="N1430">
        <v>3</v>
      </c>
      <c r="O1430">
        <v>1</v>
      </c>
      <c r="P1430">
        <v>10</v>
      </c>
      <c r="Q1430">
        <v>4.3</v>
      </c>
      <c r="R1430">
        <f>datos[[#This Row],[physical_activity_hours_per_week]]/7</f>
        <v>0.61428571428571421</v>
      </c>
      <c r="S1430" t="s">
        <v>27</v>
      </c>
      <c r="T1430">
        <v>66</v>
      </c>
      <c r="U1430" t="s">
        <v>2057</v>
      </c>
      <c r="V1430" t="s">
        <v>2057</v>
      </c>
      <c r="W1430">
        <v>145.80000000000001</v>
      </c>
      <c r="X1430">
        <v>13</v>
      </c>
      <c r="Y1430">
        <v>8</v>
      </c>
      <c r="Z1430">
        <v>10.7</v>
      </c>
      <c r="AA1430">
        <f>datos[[#This Row],[mindfulness_minutes_per_day]]/60</f>
        <v>0.17833333333333332</v>
      </c>
    </row>
    <row r="1431" spans="1:27" hidden="1" x14ac:dyDescent="0.25">
      <c r="A1431" t="s">
        <v>1460</v>
      </c>
      <c r="B1431">
        <v>26</v>
      </c>
      <c r="C1431" t="s">
        <v>29</v>
      </c>
      <c r="D1431">
        <v>7.1</v>
      </c>
      <c r="E1431">
        <v>2.7</v>
      </c>
      <c r="F1431">
        <v>0.7</v>
      </c>
      <c r="G1431">
        <v>0.6</v>
      </c>
      <c r="H1431">
        <v>2.4</v>
      </c>
      <c r="I1431">
        <v>3.7</v>
      </c>
      <c r="J1431">
        <v>2.6</v>
      </c>
      <c r="K1431">
        <v>0.6</v>
      </c>
      <c r="L1431">
        <v>2</v>
      </c>
      <c r="M1431">
        <v>7.6</v>
      </c>
      <c r="N1431">
        <v>9</v>
      </c>
      <c r="O1431">
        <v>1</v>
      </c>
      <c r="P1431">
        <v>9</v>
      </c>
      <c r="Q1431">
        <v>3.9</v>
      </c>
      <c r="R1431">
        <f>datos[[#This Row],[physical_activity_hours_per_week]]/7</f>
        <v>0.55714285714285716</v>
      </c>
      <c r="S1431" t="s">
        <v>27</v>
      </c>
      <c r="T1431">
        <v>71</v>
      </c>
      <c r="U1431" t="s">
        <v>2057</v>
      </c>
      <c r="V1431" t="s">
        <v>2066</v>
      </c>
      <c r="W1431">
        <v>227.5</v>
      </c>
      <c r="X1431">
        <v>19</v>
      </c>
      <c r="Y1431">
        <v>18</v>
      </c>
      <c r="Z1431">
        <v>19.8</v>
      </c>
      <c r="AA1431">
        <f>datos[[#This Row],[mindfulness_minutes_per_day]]/60</f>
        <v>0.33</v>
      </c>
    </row>
    <row r="1432" spans="1:27" hidden="1" x14ac:dyDescent="0.25">
      <c r="A1432" t="s">
        <v>1461</v>
      </c>
      <c r="B1432">
        <v>43</v>
      </c>
      <c r="C1432" t="s">
        <v>29</v>
      </c>
      <c r="D1432">
        <v>4.5999999999999996</v>
      </c>
      <c r="E1432">
        <v>1.9</v>
      </c>
      <c r="F1432">
        <v>0.9</v>
      </c>
      <c r="G1432">
        <v>0.7</v>
      </c>
      <c r="H1432">
        <v>0.9</v>
      </c>
      <c r="I1432">
        <v>1.6</v>
      </c>
      <c r="J1432">
        <v>2.9</v>
      </c>
      <c r="K1432">
        <v>4.5</v>
      </c>
      <c r="L1432">
        <v>2.2999999999999998</v>
      </c>
      <c r="M1432">
        <v>6.1</v>
      </c>
      <c r="N1432">
        <v>9</v>
      </c>
      <c r="O1432">
        <v>6</v>
      </c>
      <c r="P1432">
        <v>8</v>
      </c>
      <c r="Q1432">
        <v>7.7</v>
      </c>
      <c r="R1432">
        <f>datos[[#This Row],[physical_activity_hours_per_week]]/7</f>
        <v>1.1000000000000001</v>
      </c>
      <c r="S1432" t="s">
        <v>30</v>
      </c>
      <c r="T1432">
        <v>56</v>
      </c>
      <c r="U1432" t="s">
        <v>2057</v>
      </c>
      <c r="V1432" t="s">
        <v>2066</v>
      </c>
      <c r="W1432">
        <v>161.5</v>
      </c>
      <c r="X1432">
        <v>7</v>
      </c>
      <c r="Y1432">
        <v>5</v>
      </c>
      <c r="Z1432">
        <v>13.2</v>
      </c>
      <c r="AA1432">
        <f>datos[[#This Row],[mindfulness_minutes_per_day]]/60</f>
        <v>0.22</v>
      </c>
    </row>
    <row r="1433" spans="1:27" hidden="1" x14ac:dyDescent="0.25">
      <c r="A1433" t="s">
        <v>1462</v>
      </c>
      <c r="B1433">
        <v>60</v>
      </c>
      <c r="C1433" t="s">
        <v>26</v>
      </c>
      <c r="D1433">
        <v>5.9</v>
      </c>
      <c r="E1433">
        <v>5.0999999999999996</v>
      </c>
      <c r="F1433">
        <v>1.8</v>
      </c>
      <c r="G1433">
        <v>1.2</v>
      </c>
      <c r="H1433">
        <v>3.2</v>
      </c>
      <c r="I1433">
        <v>1</v>
      </c>
      <c r="J1433">
        <v>0.8</v>
      </c>
      <c r="K1433">
        <v>2.5</v>
      </c>
      <c r="L1433">
        <v>2</v>
      </c>
      <c r="M1433">
        <v>6.2</v>
      </c>
      <c r="N1433">
        <v>7</v>
      </c>
      <c r="O1433">
        <v>8</v>
      </c>
      <c r="P1433">
        <v>9</v>
      </c>
      <c r="Q1433">
        <v>3.3</v>
      </c>
      <c r="R1433">
        <f>datos[[#This Row],[physical_activity_hours_per_week]]/7</f>
        <v>0.47142857142857142</v>
      </c>
      <c r="S1433" t="s">
        <v>30</v>
      </c>
      <c r="T1433">
        <v>55</v>
      </c>
      <c r="U1433" t="s">
        <v>2066</v>
      </c>
      <c r="V1433" t="s">
        <v>2057</v>
      </c>
      <c r="W1433">
        <v>194.1</v>
      </c>
      <c r="X1433">
        <v>15</v>
      </c>
      <c r="Y1433">
        <v>11</v>
      </c>
      <c r="Z1433">
        <v>18.100000000000001</v>
      </c>
      <c r="AA1433">
        <f>datos[[#This Row],[mindfulness_minutes_per_day]]/60</f>
        <v>0.30166666666666669</v>
      </c>
    </row>
    <row r="1434" spans="1:27" hidden="1" x14ac:dyDescent="0.25">
      <c r="A1434" t="s">
        <v>1463</v>
      </c>
      <c r="B1434">
        <v>30</v>
      </c>
      <c r="C1434" t="s">
        <v>26</v>
      </c>
      <c r="D1434">
        <v>7.1</v>
      </c>
      <c r="E1434">
        <v>4.4000000000000004</v>
      </c>
      <c r="F1434">
        <v>3.4</v>
      </c>
      <c r="G1434">
        <v>1.3</v>
      </c>
      <c r="H1434">
        <v>1.4</v>
      </c>
      <c r="I1434">
        <v>3.4</v>
      </c>
      <c r="J1434">
        <v>2.4</v>
      </c>
      <c r="K1434">
        <v>4</v>
      </c>
      <c r="L1434">
        <v>1.4</v>
      </c>
      <c r="M1434">
        <v>6</v>
      </c>
      <c r="N1434">
        <v>8</v>
      </c>
      <c r="O1434">
        <v>7</v>
      </c>
      <c r="P1434">
        <v>9</v>
      </c>
      <c r="Q1434">
        <v>2.2000000000000002</v>
      </c>
      <c r="R1434">
        <f>datos[[#This Row],[physical_activity_hours_per_week]]/7</f>
        <v>0.31428571428571433</v>
      </c>
      <c r="S1434" t="s">
        <v>30</v>
      </c>
      <c r="T1434">
        <v>55</v>
      </c>
      <c r="U1434" t="s">
        <v>2057</v>
      </c>
      <c r="V1434" t="s">
        <v>2066</v>
      </c>
      <c r="W1434">
        <v>179</v>
      </c>
      <c r="X1434">
        <v>4</v>
      </c>
      <c r="Y1434">
        <v>14</v>
      </c>
      <c r="Z1434">
        <v>3.1</v>
      </c>
      <c r="AA1434">
        <f>datos[[#This Row],[mindfulness_minutes_per_day]]/60</f>
        <v>5.1666666666666666E-2</v>
      </c>
    </row>
    <row r="1435" spans="1:27" hidden="1" x14ac:dyDescent="0.25">
      <c r="A1435" t="s">
        <v>1464</v>
      </c>
      <c r="B1435">
        <v>19</v>
      </c>
      <c r="C1435" t="s">
        <v>26</v>
      </c>
      <c r="D1435">
        <v>4.3</v>
      </c>
      <c r="E1435">
        <v>4.8</v>
      </c>
      <c r="F1435">
        <v>1.8</v>
      </c>
      <c r="G1435">
        <v>0.7</v>
      </c>
      <c r="H1435">
        <v>1.9</v>
      </c>
      <c r="I1435">
        <v>2.1</v>
      </c>
      <c r="J1435">
        <v>3.2</v>
      </c>
      <c r="K1435">
        <v>1.1000000000000001</v>
      </c>
      <c r="L1435">
        <v>0</v>
      </c>
      <c r="M1435">
        <v>4.5</v>
      </c>
      <c r="N1435">
        <v>5</v>
      </c>
      <c r="O1435">
        <v>6</v>
      </c>
      <c r="P1435">
        <v>8</v>
      </c>
      <c r="Q1435">
        <v>4.0999999999999996</v>
      </c>
      <c r="R1435">
        <f>datos[[#This Row],[physical_activity_hours_per_week]]/7</f>
        <v>0.58571428571428563</v>
      </c>
      <c r="S1435" t="s">
        <v>27</v>
      </c>
      <c r="T1435">
        <v>76</v>
      </c>
      <c r="U1435" t="s">
        <v>2066</v>
      </c>
      <c r="V1435" t="s">
        <v>2057</v>
      </c>
      <c r="W1435">
        <v>105.1</v>
      </c>
      <c r="X1435">
        <v>1</v>
      </c>
      <c r="Y1435">
        <v>20</v>
      </c>
      <c r="Z1435">
        <v>13.7</v>
      </c>
      <c r="AA1435">
        <f>datos[[#This Row],[mindfulness_minutes_per_day]]/60</f>
        <v>0.22833333333333333</v>
      </c>
    </row>
    <row r="1436" spans="1:27" hidden="1" x14ac:dyDescent="0.25">
      <c r="A1436" t="s">
        <v>1465</v>
      </c>
      <c r="B1436">
        <v>22</v>
      </c>
      <c r="C1436" t="s">
        <v>26</v>
      </c>
      <c r="D1436">
        <v>7.1</v>
      </c>
      <c r="E1436">
        <v>2.9</v>
      </c>
      <c r="F1436">
        <v>1.7</v>
      </c>
      <c r="G1436">
        <v>0.9</v>
      </c>
      <c r="H1436">
        <v>1.1000000000000001</v>
      </c>
      <c r="I1436">
        <v>0.7</v>
      </c>
      <c r="J1436">
        <v>2.7</v>
      </c>
      <c r="K1436">
        <v>2.4</v>
      </c>
      <c r="L1436">
        <v>0.9</v>
      </c>
      <c r="M1436">
        <v>7.1</v>
      </c>
      <c r="N1436">
        <v>5</v>
      </c>
      <c r="O1436">
        <v>10</v>
      </c>
      <c r="P1436">
        <v>9</v>
      </c>
      <c r="Q1436">
        <v>7.2</v>
      </c>
      <c r="R1436">
        <f>datos[[#This Row],[physical_activity_hours_per_week]]/7</f>
        <v>1.0285714285714287</v>
      </c>
      <c r="S1436" t="s">
        <v>34</v>
      </c>
      <c r="T1436">
        <v>34</v>
      </c>
      <c r="U1436" t="s">
        <v>2066</v>
      </c>
      <c r="V1436" t="s">
        <v>2057</v>
      </c>
      <c r="W1436">
        <v>124</v>
      </c>
      <c r="X1436">
        <v>14</v>
      </c>
      <c r="Y1436">
        <v>5</v>
      </c>
      <c r="Z1436">
        <v>14</v>
      </c>
      <c r="AA1436">
        <f>datos[[#This Row],[mindfulness_minutes_per_day]]/60</f>
        <v>0.23333333333333334</v>
      </c>
    </row>
    <row r="1437" spans="1:27" hidden="1" x14ac:dyDescent="0.25">
      <c r="A1437" t="s">
        <v>1466</v>
      </c>
      <c r="B1437">
        <v>19</v>
      </c>
      <c r="C1437" t="s">
        <v>29</v>
      </c>
      <c r="D1437">
        <v>6.6</v>
      </c>
      <c r="E1437">
        <v>5.8</v>
      </c>
      <c r="F1437">
        <v>3.2</v>
      </c>
      <c r="G1437">
        <v>1.8</v>
      </c>
      <c r="H1437">
        <v>0.6</v>
      </c>
      <c r="I1437">
        <v>2.6</v>
      </c>
      <c r="J1437">
        <v>1.5</v>
      </c>
      <c r="K1437">
        <v>3.5</v>
      </c>
      <c r="L1437">
        <v>0.7</v>
      </c>
      <c r="M1437">
        <v>6.8</v>
      </c>
      <c r="N1437">
        <v>5</v>
      </c>
      <c r="O1437">
        <v>3</v>
      </c>
      <c r="P1437">
        <v>4</v>
      </c>
      <c r="Q1437">
        <v>1.1000000000000001</v>
      </c>
      <c r="R1437">
        <f>datos[[#This Row],[physical_activity_hours_per_week]]/7</f>
        <v>0.15714285714285717</v>
      </c>
      <c r="S1437" t="s">
        <v>30</v>
      </c>
      <c r="T1437">
        <v>24</v>
      </c>
      <c r="U1437" t="s">
        <v>2066</v>
      </c>
      <c r="V1437" t="s">
        <v>2066</v>
      </c>
      <c r="W1437">
        <v>199.7</v>
      </c>
      <c r="X1437">
        <v>3</v>
      </c>
      <c r="Y1437">
        <v>4</v>
      </c>
      <c r="Z1437">
        <v>0</v>
      </c>
      <c r="AA1437">
        <f>datos[[#This Row],[mindfulness_minutes_per_day]]/60</f>
        <v>0</v>
      </c>
    </row>
    <row r="1438" spans="1:27" hidden="1" x14ac:dyDescent="0.25">
      <c r="A1438" t="s">
        <v>1467</v>
      </c>
      <c r="B1438">
        <v>45</v>
      </c>
      <c r="C1438" t="s">
        <v>26</v>
      </c>
      <c r="D1438">
        <v>4</v>
      </c>
      <c r="E1438">
        <v>1</v>
      </c>
      <c r="F1438">
        <v>1.5</v>
      </c>
      <c r="G1438">
        <v>1.1000000000000001</v>
      </c>
      <c r="H1438">
        <v>0</v>
      </c>
      <c r="I1438">
        <v>1.6</v>
      </c>
      <c r="J1438">
        <v>0</v>
      </c>
      <c r="K1438">
        <v>2.8</v>
      </c>
      <c r="L1438">
        <v>0.3</v>
      </c>
      <c r="M1438">
        <v>6.7</v>
      </c>
      <c r="N1438">
        <v>2</v>
      </c>
      <c r="O1438">
        <v>7</v>
      </c>
      <c r="P1438">
        <v>8</v>
      </c>
      <c r="Q1438">
        <v>1.7</v>
      </c>
      <c r="R1438">
        <f>datos[[#This Row],[physical_activity_hours_per_week]]/7</f>
        <v>0.24285714285714285</v>
      </c>
      <c r="S1438" t="s">
        <v>34</v>
      </c>
      <c r="T1438">
        <v>36</v>
      </c>
      <c r="U1438" t="s">
        <v>2066</v>
      </c>
      <c r="V1438" t="s">
        <v>2066</v>
      </c>
      <c r="W1438">
        <v>61.2</v>
      </c>
      <c r="X1438">
        <v>3</v>
      </c>
      <c r="Y1438">
        <v>13</v>
      </c>
      <c r="Z1438">
        <v>22.1</v>
      </c>
      <c r="AA1438">
        <f>datos[[#This Row],[mindfulness_minutes_per_day]]/60</f>
        <v>0.36833333333333335</v>
      </c>
    </row>
    <row r="1439" spans="1:27" hidden="1" x14ac:dyDescent="0.25">
      <c r="A1439" t="s">
        <v>1468</v>
      </c>
      <c r="B1439">
        <v>35</v>
      </c>
      <c r="C1439" t="s">
        <v>29</v>
      </c>
      <c r="D1439">
        <v>6.4</v>
      </c>
      <c r="E1439">
        <v>2.2000000000000002</v>
      </c>
      <c r="F1439">
        <v>2</v>
      </c>
      <c r="G1439">
        <v>0.7</v>
      </c>
      <c r="H1439">
        <v>2.2999999999999998</v>
      </c>
      <c r="I1439">
        <v>0.6</v>
      </c>
      <c r="J1439">
        <v>2.2999999999999998</v>
      </c>
      <c r="K1439">
        <v>2.2999999999999998</v>
      </c>
      <c r="L1439">
        <v>0.6</v>
      </c>
      <c r="M1439">
        <v>8.4</v>
      </c>
      <c r="N1439">
        <v>3</v>
      </c>
      <c r="O1439">
        <v>6</v>
      </c>
      <c r="P1439">
        <v>2</v>
      </c>
      <c r="Q1439">
        <v>1.5</v>
      </c>
      <c r="R1439">
        <f>datos[[#This Row],[physical_activity_hours_per_week]]/7</f>
        <v>0.21428571428571427</v>
      </c>
      <c r="S1439" t="s">
        <v>30</v>
      </c>
      <c r="T1439">
        <v>49</v>
      </c>
      <c r="U1439" t="s">
        <v>2066</v>
      </c>
      <c r="V1439" t="s">
        <v>2057</v>
      </c>
      <c r="W1439">
        <v>174.3</v>
      </c>
      <c r="X1439">
        <v>9</v>
      </c>
      <c r="Y1439">
        <v>18</v>
      </c>
      <c r="Z1439">
        <v>0.7</v>
      </c>
      <c r="AA1439">
        <f>datos[[#This Row],[mindfulness_minutes_per_day]]/60</f>
        <v>1.1666666666666665E-2</v>
      </c>
    </row>
    <row r="1440" spans="1:27" hidden="1" x14ac:dyDescent="0.25">
      <c r="A1440" t="s">
        <v>1469</v>
      </c>
      <c r="B1440">
        <v>33</v>
      </c>
      <c r="C1440" t="s">
        <v>32</v>
      </c>
      <c r="D1440">
        <v>6.7</v>
      </c>
      <c r="E1440">
        <v>3.6</v>
      </c>
      <c r="F1440">
        <v>1.1000000000000001</v>
      </c>
      <c r="G1440">
        <v>0.2</v>
      </c>
      <c r="H1440">
        <v>1.9</v>
      </c>
      <c r="I1440">
        <v>2.1</v>
      </c>
      <c r="J1440">
        <v>3.9</v>
      </c>
      <c r="K1440">
        <v>0</v>
      </c>
      <c r="L1440">
        <v>0</v>
      </c>
      <c r="M1440">
        <v>8.5</v>
      </c>
      <c r="N1440">
        <v>8</v>
      </c>
      <c r="O1440">
        <v>8</v>
      </c>
      <c r="P1440">
        <v>9</v>
      </c>
      <c r="Q1440">
        <v>0.6</v>
      </c>
      <c r="R1440">
        <f>datos[[#This Row],[physical_activity_hours_per_week]]/7</f>
        <v>8.5714285714285715E-2</v>
      </c>
      <c r="S1440" t="s">
        <v>30</v>
      </c>
      <c r="T1440">
        <v>26</v>
      </c>
      <c r="U1440" t="s">
        <v>2066</v>
      </c>
      <c r="V1440" t="s">
        <v>2066</v>
      </c>
      <c r="W1440">
        <v>141.1</v>
      </c>
      <c r="X1440">
        <v>20</v>
      </c>
      <c r="Y1440">
        <v>17</v>
      </c>
      <c r="Z1440">
        <v>0</v>
      </c>
      <c r="AA1440">
        <f>datos[[#This Row],[mindfulness_minutes_per_day]]/60</f>
        <v>0</v>
      </c>
    </row>
    <row r="1441" spans="1:27" hidden="1" x14ac:dyDescent="0.25">
      <c r="A1441" t="s">
        <v>1470</v>
      </c>
      <c r="B1441">
        <v>31</v>
      </c>
      <c r="C1441" t="s">
        <v>26</v>
      </c>
      <c r="D1441">
        <v>4.7</v>
      </c>
      <c r="E1441">
        <v>4.8</v>
      </c>
      <c r="F1441">
        <v>3.7</v>
      </c>
      <c r="G1441">
        <v>0.6</v>
      </c>
      <c r="H1441">
        <v>1.6</v>
      </c>
      <c r="I1441">
        <v>1.8</v>
      </c>
      <c r="J1441">
        <v>3</v>
      </c>
      <c r="K1441">
        <v>1.5</v>
      </c>
      <c r="L1441">
        <v>2.1</v>
      </c>
      <c r="M1441">
        <v>8.1</v>
      </c>
      <c r="N1441">
        <v>6</v>
      </c>
      <c r="O1441">
        <v>4</v>
      </c>
      <c r="P1441">
        <v>9</v>
      </c>
      <c r="Q1441">
        <v>1.1000000000000001</v>
      </c>
      <c r="R1441">
        <f>datos[[#This Row],[physical_activity_hours_per_week]]/7</f>
        <v>0.15714285714285717</v>
      </c>
      <c r="S1441" t="s">
        <v>27</v>
      </c>
      <c r="T1441">
        <v>25</v>
      </c>
      <c r="U1441" t="s">
        <v>2066</v>
      </c>
      <c r="V1441" t="s">
        <v>2057</v>
      </c>
      <c r="W1441">
        <v>112.8</v>
      </c>
      <c r="X1441">
        <v>17</v>
      </c>
      <c r="Y1441">
        <v>12</v>
      </c>
      <c r="Z1441">
        <v>0</v>
      </c>
      <c r="AA1441">
        <f>datos[[#This Row],[mindfulness_minutes_per_day]]/60</f>
        <v>0</v>
      </c>
    </row>
    <row r="1442" spans="1:27" hidden="1" x14ac:dyDescent="0.25">
      <c r="A1442" t="s">
        <v>1471</v>
      </c>
      <c r="B1442">
        <v>60</v>
      </c>
      <c r="C1442" t="s">
        <v>26</v>
      </c>
      <c r="D1442">
        <v>4.9000000000000004</v>
      </c>
      <c r="E1442">
        <v>4</v>
      </c>
      <c r="F1442">
        <v>3</v>
      </c>
      <c r="G1442">
        <v>0.6</v>
      </c>
      <c r="H1442">
        <v>0.4</v>
      </c>
      <c r="I1442">
        <v>0</v>
      </c>
      <c r="J1442">
        <v>2.9</v>
      </c>
      <c r="K1442">
        <v>1.2</v>
      </c>
      <c r="L1442">
        <v>0.1</v>
      </c>
      <c r="M1442">
        <v>6.2</v>
      </c>
      <c r="N1442">
        <v>9</v>
      </c>
      <c r="O1442">
        <v>9</v>
      </c>
      <c r="P1442">
        <v>3</v>
      </c>
      <c r="Q1442">
        <v>4.9000000000000004</v>
      </c>
      <c r="R1442">
        <f>datos[[#This Row],[physical_activity_hours_per_week]]/7</f>
        <v>0.70000000000000007</v>
      </c>
      <c r="S1442" t="s">
        <v>30</v>
      </c>
      <c r="T1442">
        <v>34</v>
      </c>
      <c r="U1442" t="s">
        <v>2057</v>
      </c>
      <c r="V1442" t="s">
        <v>2066</v>
      </c>
      <c r="W1442">
        <v>136.69999999999999</v>
      </c>
      <c r="X1442">
        <v>6</v>
      </c>
      <c r="Y1442">
        <v>8</v>
      </c>
      <c r="Z1442">
        <v>13.8</v>
      </c>
      <c r="AA1442">
        <f>datos[[#This Row],[mindfulness_minutes_per_day]]/60</f>
        <v>0.23</v>
      </c>
    </row>
    <row r="1443" spans="1:27" hidden="1" x14ac:dyDescent="0.25">
      <c r="A1443" t="s">
        <v>1472</v>
      </c>
      <c r="B1443">
        <v>31</v>
      </c>
      <c r="C1443" t="s">
        <v>32</v>
      </c>
      <c r="D1443">
        <v>4</v>
      </c>
      <c r="E1443">
        <v>2.9</v>
      </c>
      <c r="F1443">
        <v>1.8</v>
      </c>
      <c r="G1443">
        <v>2</v>
      </c>
      <c r="H1443">
        <v>2.9</v>
      </c>
      <c r="I1443">
        <v>0.7</v>
      </c>
      <c r="J1443">
        <v>2.2000000000000002</v>
      </c>
      <c r="K1443">
        <v>0.1</v>
      </c>
      <c r="L1443">
        <v>2</v>
      </c>
      <c r="M1443">
        <v>6.2</v>
      </c>
      <c r="N1443">
        <v>7</v>
      </c>
      <c r="O1443">
        <v>1</v>
      </c>
      <c r="P1443">
        <v>6</v>
      </c>
      <c r="Q1443">
        <v>3.4</v>
      </c>
      <c r="R1443">
        <f>datos[[#This Row],[physical_activity_hours_per_week]]/7</f>
        <v>0.48571428571428571</v>
      </c>
      <c r="S1443" t="s">
        <v>30</v>
      </c>
      <c r="T1443">
        <v>76</v>
      </c>
      <c r="U1443" t="s">
        <v>2066</v>
      </c>
      <c r="V1443" t="s">
        <v>2057</v>
      </c>
      <c r="W1443">
        <v>231</v>
      </c>
      <c r="X1443">
        <v>4</v>
      </c>
      <c r="Y1443">
        <v>19</v>
      </c>
      <c r="Z1443">
        <v>0</v>
      </c>
      <c r="AA1443">
        <f>datos[[#This Row],[mindfulness_minutes_per_day]]/60</f>
        <v>0</v>
      </c>
    </row>
    <row r="1444" spans="1:27" hidden="1" x14ac:dyDescent="0.25">
      <c r="A1444" t="s">
        <v>1473</v>
      </c>
      <c r="B1444">
        <v>48</v>
      </c>
      <c r="C1444" t="s">
        <v>29</v>
      </c>
      <c r="D1444">
        <v>5.0999999999999996</v>
      </c>
      <c r="E1444">
        <v>2.2999999999999998</v>
      </c>
      <c r="F1444">
        <v>1.6</v>
      </c>
      <c r="G1444">
        <v>0.6</v>
      </c>
      <c r="H1444">
        <v>1.6</v>
      </c>
      <c r="I1444">
        <v>4.2</v>
      </c>
      <c r="J1444">
        <v>3.1</v>
      </c>
      <c r="K1444">
        <v>1.6</v>
      </c>
      <c r="L1444">
        <v>2.5</v>
      </c>
      <c r="M1444">
        <v>5.3</v>
      </c>
      <c r="N1444">
        <v>6</v>
      </c>
      <c r="O1444">
        <v>7</v>
      </c>
      <c r="P1444">
        <v>7</v>
      </c>
      <c r="Q1444">
        <v>0.4</v>
      </c>
      <c r="R1444">
        <f>datos[[#This Row],[physical_activity_hours_per_week]]/7</f>
        <v>5.7142857142857148E-2</v>
      </c>
      <c r="S1444" t="s">
        <v>27</v>
      </c>
      <c r="T1444">
        <v>71</v>
      </c>
      <c r="U1444" t="s">
        <v>2057</v>
      </c>
      <c r="V1444" t="s">
        <v>2066</v>
      </c>
      <c r="W1444">
        <v>63.8</v>
      </c>
      <c r="X1444">
        <v>3</v>
      </c>
      <c r="Y1444">
        <v>20</v>
      </c>
      <c r="Z1444">
        <v>5.9</v>
      </c>
      <c r="AA1444">
        <f>datos[[#This Row],[mindfulness_minutes_per_day]]/60</f>
        <v>9.8333333333333342E-2</v>
      </c>
    </row>
    <row r="1445" spans="1:27" hidden="1" x14ac:dyDescent="0.25">
      <c r="A1445" t="s">
        <v>1474</v>
      </c>
      <c r="B1445">
        <v>41</v>
      </c>
      <c r="C1445" t="s">
        <v>26</v>
      </c>
      <c r="D1445">
        <v>6</v>
      </c>
      <c r="E1445">
        <v>4.8</v>
      </c>
      <c r="F1445">
        <v>2</v>
      </c>
      <c r="G1445">
        <v>1</v>
      </c>
      <c r="H1445">
        <v>2.2000000000000002</v>
      </c>
      <c r="I1445">
        <v>2.1</v>
      </c>
      <c r="J1445">
        <v>2.4</v>
      </c>
      <c r="K1445">
        <v>4.9000000000000004</v>
      </c>
      <c r="L1445">
        <v>0.4</v>
      </c>
      <c r="M1445">
        <v>6.6</v>
      </c>
      <c r="N1445">
        <v>4</v>
      </c>
      <c r="O1445">
        <v>9</v>
      </c>
      <c r="P1445">
        <v>3</v>
      </c>
      <c r="Q1445">
        <v>4.4000000000000004</v>
      </c>
      <c r="R1445">
        <f>datos[[#This Row],[physical_activity_hours_per_week]]/7</f>
        <v>0.62857142857142867</v>
      </c>
      <c r="S1445" t="s">
        <v>30</v>
      </c>
      <c r="T1445">
        <v>65</v>
      </c>
      <c r="U1445" t="s">
        <v>2066</v>
      </c>
      <c r="V1445" t="s">
        <v>2057</v>
      </c>
      <c r="W1445">
        <v>89.1</v>
      </c>
      <c r="X1445">
        <v>14</v>
      </c>
      <c r="Y1445">
        <v>6</v>
      </c>
      <c r="Z1445">
        <v>16.7</v>
      </c>
      <c r="AA1445">
        <f>datos[[#This Row],[mindfulness_minutes_per_day]]/60</f>
        <v>0.27833333333333332</v>
      </c>
    </row>
    <row r="1446" spans="1:27" hidden="1" x14ac:dyDescent="0.25">
      <c r="A1446" t="s">
        <v>1475</v>
      </c>
      <c r="B1446">
        <v>30</v>
      </c>
      <c r="C1446" t="s">
        <v>29</v>
      </c>
      <c r="D1446">
        <v>4.9000000000000004</v>
      </c>
      <c r="E1446">
        <v>4.0999999999999996</v>
      </c>
      <c r="F1446">
        <v>1.9</v>
      </c>
      <c r="G1446">
        <v>1.2</v>
      </c>
      <c r="H1446">
        <v>1.5</v>
      </c>
      <c r="I1446">
        <v>3.6</v>
      </c>
      <c r="J1446">
        <v>0</v>
      </c>
      <c r="K1446">
        <v>4</v>
      </c>
      <c r="L1446">
        <v>0.6</v>
      </c>
      <c r="M1446">
        <v>6.5</v>
      </c>
      <c r="N1446">
        <v>7</v>
      </c>
      <c r="O1446">
        <v>10</v>
      </c>
      <c r="P1446">
        <v>5</v>
      </c>
      <c r="Q1446">
        <v>3.7</v>
      </c>
      <c r="R1446">
        <f>datos[[#This Row],[physical_activity_hours_per_week]]/7</f>
        <v>0.52857142857142858</v>
      </c>
      <c r="S1446" t="s">
        <v>30</v>
      </c>
      <c r="T1446">
        <v>29</v>
      </c>
      <c r="U1446" t="s">
        <v>2066</v>
      </c>
      <c r="V1446" t="s">
        <v>2066</v>
      </c>
      <c r="W1446">
        <v>53.1</v>
      </c>
      <c r="X1446">
        <v>17</v>
      </c>
      <c r="Y1446">
        <v>20</v>
      </c>
      <c r="Z1446">
        <v>11.5</v>
      </c>
      <c r="AA1446">
        <f>datos[[#This Row],[mindfulness_minutes_per_day]]/60</f>
        <v>0.19166666666666668</v>
      </c>
    </row>
    <row r="1447" spans="1:27" hidden="1" x14ac:dyDescent="0.25">
      <c r="A1447" t="s">
        <v>1476</v>
      </c>
      <c r="B1447">
        <v>14</v>
      </c>
      <c r="C1447" t="s">
        <v>32</v>
      </c>
      <c r="D1447">
        <v>3</v>
      </c>
      <c r="E1447">
        <v>1.7</v>
      </c>
      <c r="F1447">
        <v>0.5</v>
      </c>
      <c r="G1447">
        <v>1.6</v>
      </c>
      <c r="H1447">
        <v>0.4</v>
      </c>
      <c r="I1447">
        <v>2.4</v>
      </c>
      <c r="J1447">
        <v>3.1</v>
      </c>
      <c r="K1447">
        <v>1.4</v>
      </c>
      <c r="L1447">
        <v>1.7</v>
      </c>
      <c r="M1447">
        <v>7.1</v>
      </c>
      <c r="N1447">
        <v>4</v>
      </c>
      <c r="O1447">
        <v>1</v>
      </c>
      <c r="P1447">
        <v>1</v>
      </c>
      <c r="Q1447">
        <v>4.9000000000000004</v>
      </c>
      <c r="R1447">
        <f>datos[[#This Row],[physical_activity_hours_per_week]]/7</f>
        <v>0.70000000000000007</v>
      </c>
      <c r="S1447" t="s">
        <v>30</v>
      </c>
      <c r="T1447">
        <v>25</v>
      </c>
      <c r="U1447" t="s">
        <v>2057</v>
      </c>
      <c r="V1447" t="s">
        <v>2066</v>
      </c>
      <c r="W1447">
        <v>128.1</v>
      </c>
      <c r="X1447">
        <v>16</v>
      </c>
      <c r="Y1447">
        <v>11</v>
      </c>
      <c r="Z1447">
        <v>5</v>
      </c>
      <c r="AA1447">
        <f>datos[[#This Row],[mindfulness_minutes_per_day]]/60</f>
        <v>8.3333333333333329E-2</v>
      </c>
    </row>
    <row r="1448" spans="1:27" hidden="1" x14ac:dyDescent="0.25">
      <c r="A1448" t="s">
        <v>1477</v>
      </c>
      <c r="B1448">
        <v>13</v>
      </c>
      <c r="C1448" t="s">
        <v>29</v>
      </c>
      <c r="D1448">
        <v>4.5999999999999996</v>
      </c>
      <c r="E1448">
        <v>1.6</v>
      </c>
      <c r="F1448">
        <v>3.1</v>
      </c>
      <c r="G1448">
        <v>1</v>
      </c>
      <c r="H1448">
        <v>2.5</v>
      </c>
      <c r="I1448">
        <v>3.5</v>
      </c>
      <c r="J1448">
        <v>1</v>
      </c>
      <c r="K1448">
        <v>1.7</v>
      </c>
      <c r="L1448">
        <v>0.8</v>
      </c>
      <c r="M1448">
        <v>5.2</v>
      </c>
      <c r="N1448">
        <v>7</v>
      </c>
      <c r="O1448">
        <v>10</v>
      </c>
      <c r="P1448">
        <v>3</v>
      </c>
      <c r="Q1448">
        <v>1.8</v>
      </c>
      <c r="R1448">
        <f>datos[[#This Row],[physical_activity_hours_per_week]]/7</f>
        <v>0.25714285714285717</v>
      </c>
      <c r="S1448" t="s">
        <v>27</v>
      </c>
      <c r="T1448">
        <v>61</v>
      </c>
      <c r="U1448" t="s">
        <v>2066</v>
      </c>
      <c r="V1448" t="s">
        <v>2057</v>
      </c>
      <c r="W1448">
        <v>118.8</v>
      </c>
      <c r="X1448">
        <v>5</v>
      </c>
      <c r="Y1448">
        <v>8</v>
      </c>
      <c r="Z1448">
        <v>0</v>
      </c>
      <c r="AA1448">
        <f>datos[[#This Row],[mindfulness_minutes_per_day]]/60</f>
        <v>0</v>
      </c>
    </row>
    <row r="1449" spans="1:27" hidden="1" x14ac:dyDescent="0.25">
      <c r="A1449" t="s">
        <v>1478</v>
      </c>
      <c r="B1449">
        <v>59</v>
      </c>
      <c r="C1449" t="s">
        <v>26</v>
      </c>
      <c r="D1449">
        <v>5.2</v>
      </c>
      <c r="E1449">
        <v>2.2000000000000002</v>
      </c>
      <c r="F1449">
        <v>1.8</v>
      </c>
      <c r="G1449">
        <v>0.7</v>
      </c>
      <c r="H1449">
        <v>2</v>
      </c>
      <c r="I1449">
        <v>2.7</v>
      </c>
      <c r="J1449">
        <v>2.1</v>
      </c>
      <c r="K1449">
        <v>1.7</v>
      </c>
      <c r="L1449">
        <v>0.4</v>
      </c>
      <c r="M1449">
        <v>6.1</v>
      </c>
      <c r="N1449">
        <v>5</v>
      </c>
      <c r="O1449">
        <v>3</v>
      </c>
      <c r="P1449">
        <v>8</v>
      </c>
      <c r="Q1449">
        <v>0.5</v>
      </c>
      <c r="R1449">
        <f>datos[[#This Row],[physical_activity_hours_per_week]]/7</f>
        <v>7.1428571428571425E-2</v>
      </c>
      <c r="S1449" t="s">
        <v>27</v>
      </c>
      <c r="T1449">
        <v>74</v>
      </c>
      <c r="U1449" t="s">
        <v>2066</v>
      </c>
      <c r="V1449" t="s">
        <v>2066</v>
      </c>
      <c r="W1449">
        <v>158</v>
      </c>
      <c r="X1449">
        <v>0</v>
      </c>
      <c r="Y1449">
        <v>1</v>
      </c>
      <c r="Z1449">
        <v>9.1</v>
      </c>
      <c r="AA1449">
        <f>datos[[#This Row],[mindfulness_minutes_per_day]]/60</f>
        <v>0.15166666666666667</v>
      </c>
    </row>
    <row r="1450" spans="1:27" hidden="1" x14ac:dyDescent="0.25">
      <c r="A1450" t="s">
        <v>1479</v>
      </c>
      <c r="B1450">
        <v>17</v>
      </c>
      <c r="C1450" t="s">
        <v>26</v>
      </c>
      <c r="D1450">
        <v>7.6</v>
      </c>
      <c r="E1450">
        <v>2</v>
      </c>
      <c r="F1450">
        <v>3.9</v>
      </c>
      <c r="G1450">
        <v>0.7</v>
      </c>
      <c r="H1450">
        <v>1.3</v>
      </c>
      <c r="I1450">
        <v>0.9</v>
      </c>
      <c r="J1450">
        <v>2.9</v>
      </c>
      <c r="K1450">
        <v>3.5</v>
      </c>
      <c r="L1450">
        <v>1.6</v>
      </c>
      <c r="M1450">
        <v>4.5</v>
      </c>
      <c r="N1450">
        <v>2</v>
      </c>
      <c r="O1450">
        <v>7</v>
      </c>
      <c r="P1450">
        <v>3</v>
      </c>
      <c r="Q1450">
        <v>4.4000000000000004</v>
      </c>
      <c r="R1450">
        <f>datos[[#This Row],[physical_activity_hours_per_week]]/7</f>
        <v>0.62857142857142867</v>
      </c>
      <c r="S1450" t="s">
        <v>27</v>
      </c>
      <c r="T1450">
        <v>71</v>
      </c>
      <c r="U1450" t="s">
        <v>2057</v>
      </c>
      <c r="V1450" t="s">
        <v>2066</v>
      </c>
      <c r="W1450">
        <v>126</v>
      </c>
      <c r="X1450">
        <v>2</v>
      </c>
      <c r="Y1450">
        <v>2</v>
      </c>
      <c r="Z1450">
        <v>16.8</v>
      </c>
      <c r="AA1450">
        <f>datos[[#This Row],[mindfulness_minutes_per_day]]/60</f>
        <v>0.28000000000000003</v>
      </c>
    </row>
    <row r="1451" spans="1:27" hidden="1" x14ac:dyDescent="0.25">
      <c r="A1451" t="s">
        <v>1480</v>
      </c>
      <c r="B1451">
        <v>32</v>
      </c>
      <c r="C1451" t="s">
        <v>29</v>
      </c>
      <c r="D1451">
        <v>7.2</v>
      </c>
      <c r="E1451">
        <v>4.5</v>
      </c>
      <c r="F1451">
        <v>2.4</v>
      </c>
      <c r="G1451">
        <v>1.2</v>
      </c>
      <c r="H1451">
        <v>1.9</v>
      </c>
      <c r="I1451">
        <v>2.7</v>
      </c>
      <c r="J1451">
        <v>1.1000000000000001</v>
      </c>
      <c r="K1451">
        <v>3</v>
      </c>
      <c r="L1451">
        <v>0.5</v>
      </c>
      <c r="M1451">
        <v>5.6</v>
      </c>
      <c r="N1451">
        <v>7</v>
      </c>
      <c r="O1451">
        <v>9</v>
      </c>
      <c r="P1451">
        <v>8</v>
      </c>
      <c r="Q1451">
        <v>4.7</v>
      </c>
      <c r="R1451">
        <f>datos[[#This Row],[physical_activity_hours_per_week]]/7</f>
        <v>0.67142857142857149</v>
      </c>
      <c r="S1451" t="s">
        <v>30</v>
      </c>
      <c r="T1451">
        <v>79</v>
      </c>
      <c r="U1451" t="s">
        <v>2066</v>
      </c>
      <c r="V1451" t="s">
        <v>2066</v>
      </c>
      <c r="W1451">
        <v>172.5</v>
      </c>
      <c r="X1451">
        <v>8</v>
      </c>
      <c r="Y1451">
        <v>4</v>
      </c>
      <c r="Z1451">
        <v>15.6</v>
      </c>
      <c r="AA1451">
        <f>datos[[#This Row],[mindfulness_minutes_per_day]]/60</f>
        <v>0.26</v>
      </c>
    </row>
    <row r="1452" spans="1:27" hidden="1" x14ac:dyDescent="0.25">
      <c r="A1452" t="s">
        <v>1481</v>
      </c>
      <c r="B1452">
        <v>23</v>
      </c>
      <c r="C1452" t="s">
        <v>29</v>
      </c>
      <c r="D1452">
        <v>7.7</v>
      </c>
      <c r="E1452">
        <v>3.7</v>
      </c>
      <c r="F1452">
        <v>0</v>
      </c>
      <c r="G1452">
        <v>0.7</v>
      </c>
      <c r="H1452">
        <v>2.2999999999999998</v>
      </c>
      <c r="I1452">
        <v>0.9</v>
      </c>
      <c r="J1452">
        <v>0.8</v>
      </c>
      <c r="K1452">
        <v>1.6</v>
      </c>
      <c r="L1452">
        <v>3.3</v>
      </c>
      <c r="M1452">
        <v>7.6</v>
      </c>
      <c r="N1452">
        <v>8</v>
      </c>
      <c r="O1452">
        <v>1</v>
      </c>
      <c r="P1452">
        <v>9</v>
      </c>
      <c r="Q1452">
        <v>0.8</v>
      </c>
      <c r="R1452">
        <f>datos[[#This Row],[physical_activity_hours_per_week]]/7</f>
        <v>0.1142857142857143</v>
      </c>
      <c r="S1452" t="s">
        <v>27</v>
      </c>
      <c r="T1452">
        <v>60</v>
      </c>
      <c r="U1452" t="s">
        <v>2057</v>
      </c>
      <c r="V1452" t="s">
        <v>2066</v>
      </c>
      <c r="W1452">
        <v>110.6</v>
      </c>
      <c r="X1452">
        <v>4</v>
      </c>
      <c r="Y1452">
        <v>17</v>
      </c>
      <c r="Z1452">
        <v>24.3</v>
      </c>
      <c r="AA1452">
        <f>datos[[#This Row],[mindfulness_minutes_per_day]]/60</f>
        <v>0.40500000000000003</v>
      </c>
    </row>
    <row r="1453" spans="1:27" hidden="1" x14ac:dyDescent="0.25">
      <c r="A1453" t="s">
        <v>1482</v>
      </c>
      <c r="B1453">
        <v>54</v>
      </c>
      <c r="C1453" t="s">
        <v>26</v>
      </c>
      <c r="D1453">
        <v>4.5</v>
      </c>
      <c r="E1453">
        <v>3.8</v>
      </c>
      <c r="F1453">
        <v>0.7</v>
      </c>
      <c r="G1453">
        <v>0.4</v>
      </c>
      <c r="H1453">
        <v>2.2000000000000002</v>
      </c>
      <c r="I1453">
        <v>3.1</v>
      </c>
      <c r="J1453">
        <v>2.6</v>
      </c>
      <c r="K1453">
        <v>1.7</v>
      </c>
      <c r="L1453">
        <v>1.8</v>
      </c>
      <c r="M1453">
        <v>5.2</v>
      </c>
      <c r="N1453">
        <v>10</v>
      </c>
      <c r="O1453">
        <v>6</v>
      </c>
      <c r="P1453">
        <v>6</v>
      </c>
      <c r="Q1453">
        <v>3.5</v>
      </c>
      <c r="R1453">
        <f>datos[[#This Row],[physical_activity_hours_per_week]]/7</f>
        <v>0.5</v>
      </c>
      <c r="S1453" t="s">
        <v>27</v>
      </c>
      <c r="T1453">
        <v>32</v>
      </c>
      <c r="U1453" t="s">
        <v>2066</v>
      </c>
      <c r="V1453" t="s">
        <v>2057</v>
      </c>
      <c r="W1453">
        <v>254.9</v>
      </c>
      <c r="X1453">
        <v>5</v>
      </c>
      <c r="Y1453">
        <v>13</v>
      </c>
      <c r="Z1453">
        <v>4.8</v>
      </c>
      <c r="AA1453">
        <f>datos[[#This Row],[mindfulness_minutes_per_day]]/60</f>
        <v>0.08</v>
      </c>
    </row>
    <row r="1454" spans="1:27" hidden="1" x14ac:dyDescent="0.25">
      <c r="A1454" t="s">
        <v>1483</v>
      </c>
      <c r="B1454">
        <v>14</v>
      </c>
      <c r="C1454" t="s">
        <v>26</v>
      </c>
      <c r="D1454">
        <v>6.3</v>
      </c>
      <c r="E1454">
        <v>3.3</v>
      </c>
      <c r="F1454">
        <v>0</v>
      </c>
      <c r="G1454">
        <v>0.7</v>
      </c>
      <c r="H1454">
        <v>0</v>
      </c>
      <c r="I1454">
        <v>2.2999999999999998</v>
      </c>
      <c r="J1454">
        <v>0.7</v>
      </c>
      <c r="K1454">
        <v>3.9</v>
      </c>
      <c r="L1454">
        <v>1.9</v>
      </c>
      <c r="M1454">
        <v>8.6</v>
      </c>
      <c r="N1454">
        <v>2</v>
      </c>
      <c r="O1454">
        <v>2</v>
      </c>
      <c r="P1454">
        <v>7</v>
      </c>
      <c r="Q1454">
        <v>1.8</v>
      </c>
      <c r="R1454">
        <f>datos[[#This Row],[physical_activity_hours_per_week]]/7</f>
        <v>0.25714285714285717</v>
      </c>
      <c r="S1454" t="s">
        <v>34</v>
      </c>
      <c r="T1454">
        <v>33</v>
      </c>
      <c r="U1454" t="s">
        <v>2066</v>
      </c>
      <c r="V1454" t="s">
        <v>2057</v>
      </c>
      <c r="W1454">
        <v>180.7</v>
      </c>
      <c r="X1454">
        <v>12</v>
      </c>
      <c r="Y1454">
        <v>18</v>
      </c>
      <c r="Z1454">
        <v>0</v>
      </c>
      <c r="AA1454">
        <f>datos[[#This Row],[mindfulness_minutes_per_day]]/60</f>
        <v>0</v>
      </c>
    </row>
    <row r="1455" spans="1:27" hidden="1" x14ac:dyDescent="0.25">
      <c r="A1455" t="s">
        <v>1484</v>
      </c>
      <c r="B1455">
        <v>15</v>
      </c>
      <c r="C1455" t="s">
        <v>29</v>
      </c>
      <c r="D1455">
        <v>1.2</v>
      </c>
      <c r="E1455">
        <v>3.4</v>
      </c>
      <c r="F1455">
        <v>0.7</v>
      </c>
      <c r="G1455">
        <v>0.3</v>
      </c>
      <c r="H1455">
        <v>0</v>
      </c>
      <c r="I1455">
        <v>2</v>
      </c>
      <c r="J1455">
        <v>1.8</v>
      </c>
      <c r="K1455">
        <v>4.5</v>
      </c>
      <c r="L1455">
        <v>1.1000000000000001</v>
      </c>
      <c r="M1455">
        <v>7.7</v>
      </c>
      <c r="N1455">
        <v>6</v>
      </c>
      <c r="O1455">
        <v>5</v>
      </c>
      <c r="P1455">
        <v>6</v>
      </c>
      <c r="Q1455">
        <v>4.9000000000000004</v>
      </c>
      <c r="R1455">
        <f>datos[[#This Row],[physical_activity_hours_per_week]]/7</f>
        <v>0.70000000000000007</v>
      </c>
      <c r="S1455" t="s">
        <v>27</v>
      </c>
      <c r="T1455">
        <v>20</v>
      </c>
      <c r="U1455" t="s">
        <v>2057</v>
      </c>
      <c r="V1455" t="s">
        <v>2066</v>
      </c>
      <c r="W1455">
        <v>175.8</v>
      </c>
      <c r="X1455">
        <v>2</v>
      </c>
      <c r="Y1455">
        <v>20</v>
      </c>
      <c r="Z1455">
        <v>12.5</v>
      </c>
      <c r="AA1455">
        <f>datos[[#This Row],[mindfulness_minutes_per_day]]/60</f>
        <v>0.20833333333333334</v>
      </c>
    </row>
    <row r="1456" spans="1:27" hidden="1" x14ac:dyDescent="0.25">
      <c r="A1456" t="s">
        <v>1485</v>
      </c>
      <c r="B1456">
        <v>35</v>
      </c>
      <c r="C1456" t="s">
        <v>29</v>
      </c>
      <c r="D1456">
        <v>6.9</v>
      </c>
      <c r="E1456">
        <v>0.6</v>
      </c>
      <c r="F1456">
        <v>0.4</v>
      </c>
      <c r="G1456">
        <v>1.9</v>
      </c>
      <c r="H1456">
        <v>2.2000000000000002</v>
      </c>
      <c r="I1456">
        <v>1.5</v>
      </c>
      <c r="J1456">
        <v>3.4</v>
      </c>
      <c r="K1456">
        <v>1.3</v>
      </c>
      <c r="L1456">
        <v>3.1</v>
      </c>
      <c r="M1456">
        <v>7.1</v>
      </c>
      <c r="N1456">
        <v>4</v>
      </c>
      <c r="O1456">
        <v>7</v>
      </c>
      <c r="P1456">
        <v>8</v>
      </c>
      <c r="Q1456">
        <v>4.3</v>
      </c>
      <c r="R1456">
        <f>datos[[#This Row],[physical_activity_hours_per_week]]/7</f>
        <v>0.61428571428571421</v>
      </c>
      <c r="S1456" t="s">
        <v>30</v>
      </c>
      <c r="T1456">
        <v>52</v>
      </c>
      <c r="U1456" t="s">
        <v>2066</v>
      </c>
      <c r="V1456" t="s">
        <v>2066</v>
      </c>
      <c r="W1456">
        <v>181.3</v>
      </c>
      <c r="X1456">
        <v>2</v>
      </c>
      <c r="Y1456">
        <v>4</v>
      </c>
      <c r="Z1456">
        <v>11.7</v>
      </c>
      <c r="AA1456">
        <f>datos[[#This Row],[mindfulness_minutes_per_day]]/60</f>
        <v>0.19499999999999998</v>
      </c>
    </row>
    <row r="1457" spans="1:27" hidden="1" x14ac:dyDescent="0.25">
      <c r="A1457" t="s">
        <v>1486</v>
      </c>
      <c r="B1457">
        <v>24</v>
      </c>
      <c r="C1457" t="s">
        <v>29</v>
      </c>
      <c r="D1457">
        <v>7.2</v>
      </c>
      <c r="E1457">
        <v>4.2</v>
      </c>
      <c r="F1457">
        <v>2.2999999999999998</v>
      </c>
      <c r="G1457">
        <v>1.3</v>
      </c>
      <c r="H1457">
        <v>0.8</v>
      </c>
      <c r="I1457">
        <v>3</v>
      </c>
      <c r="J1457">
        <v>4</v>
      </c>
      <c r="K1457">
        <v>2.2999999999999998</v>
      </c>
      <c r="L1457">
        <v>0.5</v>
      </c>
      <c r="M1457">
        <v>8.1</v>
      </c>
      <c r="N1457">
        <v>5</v>
      </c>
      <c r="O1457">
        <v>7</v>
      </c>
      <c r="P1457">
        <v>7</v>
      </c>
      <c r="Q1457">
        <v>5.4</v>
      </c>
      <c r="R1457">
        <f>datos[[#This Row],[physical_activity_hours_per_week]]/7</f>
        <v>0.77142857142857146</v>
      </c>
      <c r="S1457" t="s">
        <v>34</v>
      </c>
      <c r="T1457">
        <v>38</v>
      </c>
      <c r="U1457" t="s">
        <v>2066</v>
      </c>
      <c r="V1457" t="s">
        <v>2066</v>
      </c>
      <c r="W1457">
        <v>97.7</v>
      </c>
      <c r="X1457">
        <v>4</v>
      </c>
      <c r="Y1457">
        <v>9</v>
      </c>
      <c r="Z1457">
        <v>10</v>
      </c>
      <c r="AA1457">
        <f>datos[[#This Row],[mindfulness_minutes_per_day]]/60</f>
        <v>0.16666666666666666</v>
      </c>
    </row>
    <row r="1458" spans="1:27" hidden="1" x14ac:dyDescent="0.25">
      <c r="A1458" t="s">
        <v>1487</v>
      </c>
      <c r="B1458">
        <v>32</v>
      </c>
      <c r="C1458" t="s">
        <v>26</v>
      </c>
      <c r="D1458">
        <v>5.3</v>
      </c>
      <c r="E1458">
        <v>2.2000000000000002</v>
      </c>
      <c r="F1458">
        <v>1.7</v>
      </c>
      <c r="G1458">
        <v>1.8</v>
      </c>
      <c r="H1458">
        <v>0.5</v>
      </c>
      <c r="I1458">
        <v>1.8</v>
      </c>
      <c r="J1458">
        <v>0</v>
      </c>
      <c r="K1458">
        <v>2.7</v>
      </c>
      <c r="L1458">
        <v>2</v>
      </c>
      <c r="M1458">
        <v>6.4</v>
      </c>
      <c r="N1458">
        <v>1</v>
      </c>
      <c r="O1458">
        <v>10</v>
      </c>
      <c r="P1458">
        <v>10</v>
      </c>
      <c r="Q1458">
        <v>1.3</v>
      </c>
      <c r="R1458">
        <f>datos[[#This Row],[physical_activity_hours_per_week]]/7</f>
        <v>0.18571428571428572</v>
      </c>
      <c r="S1458" t="s">
        <v>30</v>
      </c>
      <c r="T1458">
        <v>28</v>
      </c>
      <c r="U1458" t="s">
        <v>2066</v>
      </c>
      <c r="V1458" t="s">
        <v>2057</v>
      </c>
      <c r="W1458">
        <v>137.69999999999999</v>
      </c>
      <c r="X1458">
        <v>11</v>
      </c>
      <c r="Y1458">
        <v>15</v>
      </c>
      <c r="Z1458">
        <v>4</v>
      </c>
      <c r="AA1458">
        <f>datos[[#This Row],[mindfulness_minutes_per_day]]/60</f>
        <v>6.6666666666666666E-2</v>
      </c>
    </row>
    <row r="1459" spans="1:27" hidden="1" x14ac:dyDescent="0.25">
      <c r="A1459" t="s">
        <v>1488</v>
      </c>
      <c r="B1459">
        <v>17</v>
      </c>
      <c r="C1459" t="s">
        <v>26</v>
      </c>
      <c r="D1459">
        <v>6.6</v>
      </c>
      <c r="E1459">
        <v>3</v>
      </c>
      <c r="F1459">
        <v>2.7</v>
      </c>
      <c r="G1459">
        <v>1.2</v>
      </c>
      <c r="H1459">
        <v>1.9</v>
      </c>
      <c r="I1459">
        <v>0</v>
      </c>
      <c r="J1459">
        <v>1.7</v>
      </c>
      <c r="K1459">
        <v>2.2999999999999998</v>
      </c>
      <c r="L1459">
        <v>0</v>
      </c>
      <c r="M1459">
        <v>5.6</v>
      </c>
      <c r="N1459">
        <v>6</v>
      </c>
      <c r="O1459">
        <v>7</v>
      </c>
      <c r="P1459">
        <v>1</v>
      </c>
      <c r="Q1459">
        <v>1.6</v>
      </c>
      <c r="R1459">
        <f>datos[[#This Row],[physical_activity_hours_per_week]]/7</f>
        <v>0.22857142857142859</v>
      </c>
      <c r="S1459" t="s">
        <v>30</v>
      </c>
      <c r="T1459">
        <v>56</v>
      </c>
      <c r="U1459" t="s">
        <v>2066</v>
      </c>
      <c r="V1459" t="s">
        <v>2057</v>
      </c>
      <c r="W1459">
        <v>139.80000000000001</v>
      </c>
      <c r="X1459">
        <v>19</v>
      </c>
      <c r="Y1459">
        <v>19</v>
      </c>
      <c r="Z1459">
        <v>0</v>
      </c>
      <c r="AA1459">
        <f>datos[[#This Row],[mindfulness_minutes_per_day]]/60</f>
        <v>0</v>
      </c>
    </row>
    <row r="1460" spans="1:27" hidden="1" x14ac:dyDescent="0.25">
      <c r="A1460" t="s">
        <v>1489</v>
      </c>
      <c r="B1460">
        <v>49</v>
      </c>
      <c r="C1460" t="s">
        <v>29</v>
      </c>
      <c r="D1460">
        <v>3</v>
      </c>
      <c r="E1460">
        <v>2.2999999999999998</v>
      </c>
      <c r="F1460">
        <v>2</v>
      </c>
      <c r="G1460">
        <v>1.8</v>
      </c>
      <c r="H1460">
        <v>0.4</v>
      </c>
      <c r="I1460">
        <v>0</v>
      </c>
      <c r="J1460">
        <v>3.5</v>
      </c>
      <c r="K1460">
        <v>4</v>
      </c>
      <c r="L1460">
        <v>3.5</v>
      </c>
      <c r="M1460">
        <v>6.4</v>
      </c>
      <c r="N1460">
        <v>8</v>
      </c>
      <c r="O1460">
        <v>4</v>
      </c>
      <c r="P1460">
        <v>3</v>
      </c>
      <c r="Q1460">
        <v>2.2999999999999998</v>
      </c>
      <c r="R1460">
        <f>datos[[#This Row],[physical_activity_hours_per_week]]/7</f>
        <v>0.32857142857142857</v>
      </c>
      <c r="S1460" t="s">
        <v>34</v>
      </c>
      <c r="T1460">
        <v>68</v>
      </c>
      <c r="U1460" t="s">
        <v>2057</v>
      </c>
      <c r="V1460" t="s">
        <v>2057</v>
      </c>
      <c r="W1460">
        <v>126.4</v>
      </c>
      <c r="X1460">
        <v>17</v>
      </c>
      <c r="Y1460">
        <v>0</v>
      </c>
      <c r="Z1460">
        <v>1.9</v>
      </c>
      <c r="AA1460">
        <f>datos[[#This Row],[mindfulness_minutes_per_day]]/60</f>
        <v>3.1666666666666662E-2</v>
      </c>
    </row>
    <row r="1461" spans="1:27" hidden="1" x14ac:dyDescent="0.25">
      <c r="A1461" t="s">
        <v>1490</v>
      </c>
      <c r="B1461">
        <v>50</v>
      </c>
      <c r="C1461" t="s">
        <v>29</v>
      </c>
      <c r="D1461">
        <v>4.4000000000000004</v>
      </c>
      <c r="E1461">
        <v>3.2</v>
      </c>
      <c r="F1461">
        <v>1.8</v>
      </c>
      <c r="G1461">
        <v>1.2</v>
      </c>
      <c r="H1461">
        <v>1</v>
      </c>
      <c r="I1461">
        <v>0.5</v>
      </c>
      <c r="J1461">
        <v>1.5</v>
      </c>
      <c r="K1461">
        <v>2.2999999999999998</v>
      </c>
      <c r="L1461">
        <v>2</v>
      </c>
      <c r="M1461">
        <v>4.4000000000000004</v>
      </c>
      <c r="N1461">
        <v>2</v>
      </c>
      <c r="O1461">
        <v>6</v>
      </c>
      <c r="P1461">
        <v>3</v>
      </c>
      <c r="Q1461">
        <v>1.9</v>
      </c>
      <c r="R1461">
        <f>datos[[#This Row],[physical_activity_hours_per_week]]/7</f>
        <v>0.27142857142857141</v>
      </c>
      <c r="S1461" t="s">
        <v>34</v>
      </c>
      <c r="T1461">
        <v>67</v>
      </c>
      <c r="U1461" t="s">
        <v>2057</v>
      </c>
      <c r="V1461" t="s">
        <v>2057</v>
      </c>
      <c r="W1461">
        <v>132.6</v>
      </c>
      <c r="X1461">
        <v>6</v>
      </c>
      <c r="Y1461">
        <v>20</v>
      </c>
      <c r="Z1461">
        <v>14.5</v>
      </c>
      <c r="AA1461">
        <f>datos[[#This Row],[mindfulness_minutes_per_day]]/60</f>
        <v>0.24166666666666667</v>
      </c>
    </row>
    <row r="1462" spans="1:27" hidden="1" x14ac:dyDescent="0.25">
      <c r="A1462" t="s">
        <v>1491</v>
      </c>
      <c r="B1462">
        <v>42</v>
      </c>
      <c r="C1462" t="s">
        <v>29</v>
      </c>
      <c r="D1462">
        <v>7.5</v>
      </c>
      <c r="E1462">
        <v>3.9</v>
      </c>
      <c r="F1462">
        <v>4</v>
      </c>
      <c r="G1462">
        <v>1.4</v>
      </c>
      <c r="H1462">
        <v>2.4</v>
      </c>
      <c r="I1462">
        <v>2.9</v>
      </c>
      <c r="J1462">
        <v>3</v>
      </c>
      <c r="K1462">
        <v>5</v>
      </c>
      <c r="L1462">
        <v>0.3</v>
      </c>
      <c r="M1462">
        <v>7.9</v>
      </c>
      <c r="N1462">
        <v>1</v>
      </c>
      <c r="O1462">
        <v>10</v>
      </c>
      <c r="P1462">
        <v>3</v>
      </c>
      <c r="Q1462">
        <v>3.7</v>
      </c>
      <c r="R1462">
        <f>datos[[#This Row],[physical_activity_hours_per_week]]/7</f>
        <v>0.52857142857142858</v>
      </c>
      <c r="S1462" t="s">
        <v>30</v>
      </c>
      <c r="T1462">
        <v>31</v>
      </c>
      <c r="U1462" t="s">
        <v>2057</v>
      </c>
      <c r="V1462" t="s">
        <v>2057</v>
      </c>
      <c r="W1462">
        <v>191.5</v>
      </c>
      <c r="X1462">
        <v>19</v>
      </c>
      <c r="Y1462">
        <v>3</v>
      </c>
      <c r="Z1462">
        <v>12.3</v>
      </c>
      <c r="AA1462">
        <f>datos[[#This Row],[mindfulness_minutes_per_day]]/60</f>
        <v>0.20500000000000002</v>
      </c>
    </row>
    <row r="1463" spans="1:27" hidden="1" x14ac:dyDescent="0.25">
      <c r="A1463" t="s">
        <v>1492</v>
      </c>
      <c r="B1463">
        <v>21</v>
      </c>
      <c r="C1463" t="s">
        <v>29</v>
      </c>
      <c r="D1463">
        <v>7</v>
      </c>
      <c r="E1463">
        <v>1.5</v>
      </c>
      <c r="F1463">
        <v>2.2000000000000002</v>
      </c>
      <c r="G1463">
        <v>0</v>
      </c>
      <c r="H1463">
        <v>0</v>
      </c>
      <c r="I1463">
        <v>3</v>
      </c>
      <c r="J1463">
        <v>3</v>
      </c>
      <c r="K1463">
        <v>4.0999999999999996</v>
      </c>
      <c r="L1463">
        <v>1.7</v>
      </c>
      <c r="M1463">
        <v>6.1</v>
      </c>
      <c r="N1463">
        <v>9</v>
      </c>
      <c r="O1463">
        <v>6</v>
      </c>
      <c r="P1463">
        <v>4</v>
      </c>
      <c r="Q1463">
        <v>0.8</v>
      </c>
      <c r="R1463">
        <f>datos[[#This Row],[physical_activity_hours_per_week]]/7</f>
        <v>0.1142857142857143</v>
      </c>
      <c r="S1463" t="s">
        <v>27</v>
      </c>
      <c r="T1463">
        <v>24</v>
      </c>
      <c r="U1463" t="s">
        <v>2066</v>
      </c>
      <c r="V1463" t="s">
        <v>2066</v>
      </c>
      <c r="W1463">
        <v>147.1</v>
      </c>
      <c r="X1463">
        <v>11</v>
      </c>
      <c r="Y1463">
        <v>4</v>
      </c>
      <c r="Z1463">
        <v>17.7</v>
      </c>
      <c r="AA1463">
        <f>datos[[#This Row],[mindfulness_minutes_per_day]]/60</f>
        <v>0.29499999999999998</v>
      </c>
    </row>
    <row r="1464" spans="1:27" hidden="1" x14ac:dyDescent="0.25">
      <c r="A1464" t="s">
        <v>1493</v>
      </c>
      <c r="B1464">
        <v>46</v>
      </c>
      <c r="C1464" t="s">
        <v>29</v>
      </c>
      <c r="D1464">
        <v>5.2</v>
      </c>
      <c r="E1464">
        <v>3.4</v>
      </c>
      <c r="F1464">
        <v>1.9</v>
      </c>
      <c r="G1464">
        <v>0.5</v>
      </c>
      <c r="H1464">
        <v>0.1</v>
      </c>
      <c r="I1464">
        <v>2.4</v>
      </c>
      <c r="J1464">
        <v>1.3</v>
      </c>
      <c r="K1464">
        <v>1.6</v>
      </c>
      <c r="L1464">
        <v>2.2999999999999998</v>
      </c>
      <c r="M1464">
        <v>5.6</v>
      </c>
      <c r="N1464">
        <v>2</v>
      </c>
      <c r="O1464">
        <v>7</v>
      </c>
      <c r="P1464">
        <v>1</v>
      </c>
      <c r="Q1464">
        <v>6</v>
      </c>
      <c r="R1464">
        <f>datos[[#This Row],[physical_activity_hours_per_week]]/7</f>
        <v>0.8571428571428571</v>
      </c>
      <c r="S1464" t="s">
        <v>27</v>
      </c>
      <c r="T1464">
        <v>25</v>
      </c>
      <c r="U1464" t="s">
        <v>2057</v>
      </c>
      <c r="V1464" t="s">
        <v>2066</v>
      </c>
      <c r="W1464">
        <v>165</v>
      </c>
      <c r="X1464">
        <v>1</v>
      </c>
      <c r="Y1464">
        <v>10</v>
      </c>
      <c r="Z1464">
        <v>12.8</v>
      </c>
      <c r="AA1464">
        <f>datos[[#This Row],[mindfulness_minutes_per_day]]/60</f>
        <v>0.21333333333333335</v>
      </c>
    </row>
    <row r="1465" spans="1:27" hidden="1" x14ac:dyDescent="0.25">
      <c r="A1465" t="s">
        <v>1494</v>
      </c>
      <c r="B1465">
        <v>56</v>
      </c>
      <c r="C1465" t="s">
        <v>29</v>
      </c>
      <c r="D1465">
        <v>7.6</v>
      </c>
      <c r="E1465">
        <v>2.2999999999999998</v>
      </c>
      <c r="F1465">
        <v>1.1000000000000001</v>
      </c>
      <c r="G1465">
        <v>1</v>
      </c>
      <c r="H1465">
        <v>0</v>
      </c>
      <c r="I1465">
        <v>2.4</v>
      </c>
      <c r="J1465">
        <v>2.5</v>
      </c>
      <c r="K1465">
        <v>2.6</v>
      </c>
      <c r="L1465">
        <v>0.3</v>
      </c>
      <c r="M1465">
        <v>5.7</v>
      </c>
      <c r="N1465">
        <v>8</v>
      </c>
      <c r="O1465">
        <v>9</v>
      </c>
      <c r="P1465">
        <v>2</v>
      </c>
      <c r="Q1465">
        <v>6.5</v>
      </c>
      <c r="R1465">
        <f>datos[[#This Row],[physical_activity_hours_per_week]]/7</f>
        <v>0.9285714285714286</v>
      </c>
      <c r="S1465" t="s">
        <v>34</v>
      </c>
      <c r="T1465">
        <v>71</v>
      </c>
      <c r="U1465" t="s">
        <v>2066</v>
      </c>
      <c r="V1465" t="s">
        <v>2066</v>
      </c>
      <c r="W1465">
        <v>65.599999999999994</v>
      </c>
      <c r="X1465">
        <v>15</v>
      </c>
      <c r="Y1465">
        <v>13</v>
      </c>
      <c r="Z1465">
        <v>15.9</v>
      </c>
      <c r="AA1465">
        <f>datos[[#This Row],[mindfulness_minutes_per_day]]/60</f>
        <v>0.26500000000000001</v>
      </c>
    </row>
    <row r="1466" spans="1:27" hidden="1" x14ac:dyDescent="0.25">
      <c r="A1466" t="s">
        <v>1495</v>
      </c>
      <c r="B1466">
        <v>47</v>
      </c>
      <c r="C1466" t="s">
        <v>29</v>
      </c>
      <c r="D1466">
        <v>6.3</v>
      </c>
      <c r="E1466">
        <v>5</v>
      </c>
      <c r="F1466">
        <v>0.8</v>
      </c>
      <c r="G1466">
        <v>1</v>
      </c>
      <c r="H1466">
        <v>0.6</v>
      </c>
      <c r="I1466">
        <v>3.7</v>
      </c>
      <c r="J1466">
        <v>2.6</v>
      </c>
      <c r="K1466">
        <v>1.2</v>
      </c>
      <c r="L1466">
        <v>0.7</v>
      </c>
      <c r="M1466">
        <v>6.5</v>
      </c>
      <c r="N1466">
        <v>5</v>
      </c>
      <c r="O1466">
        <v>6</v>
      </c>
      <c r="P1466">
        <v>5</v>
      </c>
      <c r="Q1466">
        <v>5.2</v>
      </c>
      <c r="R1466">
        <f>datos[[#This Row],[physical_activity_hours_per_week]]/7</f>
        <v>0.74285714285714288</v>
      </c>
      <c r="S1466" t="s">
        <v>34</v>
      </c>
      <c r="T1466">
        <v>74</v>
      </c>
      <c r="U1466" t="s">
        <v>2057</v>
      </c>
      <c r="V1466" t="s">
        <v>2066</v>
      </c>
      <c r="W1466">
        <v>62.6</v>
      </c>
      <c r="X1466">
        <v>1</v>
      </c>
      <c r="Y1466">
        <v>10</v>
      </c>
      <c r="Z1466">
        <v>16.100000000000001</v>
      </c>
      <c r="AA1466">
        <f>datos[[#This Row],[mindfulness_minutes_per_day]]/60</f>
        <v>0.26833333333333337</v>
      </c>
    </row>
    <row r="1467" spans="1:27" hidden="1" x14ac:dyDescent="0.25">
      <c r="A1467" t="s">
        <v>1496</v>
      </c>
      <c r="B1467">
        <v>64</v>
      </c>
      <c r="C1467" t="s">
        <v>26</v>
      </c>
      <c r="D1467">
        <v>5</v>
      </c>
      <c r="E1467">
        <v>1.3</v>
      </c>
      <c r="F1467">
        <v>2.8</v>
      </c>
      <c r="G1467">
        <v>1</v>
      </c>
      <c r="H1467">
        <v>1.6</v>
      </c>
      <c r="I1467">
        <v>2.4</v>
      </c>
      <c r="J1467">
        <v>3.1</v>
      </c>
      <c r="K1467">
        <v>2</v>
      </c>
      <c r="L1467">
        <v>0.2</v>
      </c>
      <c r="M1467">
        <v>6.6</v>
      </c>
      <c r="N1467">
        <v>2</v>
      </c>
      <c r="O1467">
        <v>10</v>
      </c>
      <c r="P1467">
        <v>6</v>
      </c>
      <c r="Q1467">
        <v>4</v>
      </c>
      <c r="R1467">
        <f>datos[[#This Row],[physical_activity_hours_per_week]]/7</f>
        <v>0.5714285714285714</v>
      </c>
      <c r="S1467" t="s">
        <v>34</v>
      </c>
      <c r="T1467">
        <v>30</v>
      </c>
      <c r="U1467" t="s">
        <v>2057</v>
      </c>
      <c r="V1467" t="s">
        <v>2057</v>
      </c>
      <c r="W1467">
        <v>102.8</v>
      </c>
      <c r="X1467">
        <v>7</v>
      </c>
      <c r="Y1467">
        <v>7</v>
      </c>
      <c r="Z1467">
        <v>10.199999999999999</v>
      </c>
      <c r="AA1467">
        <f>datos[[#This Row],[mindfulness_minutes_per_day]]/60</f>
        <v>0.16999999999999998</v>
      </c>
    </row>
    <row r="1468" spans="1:27" hidden="1" x14ac:dyDescent="0.25">
      <c r="A1468" t="s">
        <v>1497</v>
      </c>
      <c r="B1468">
        <v>34</v>
      </c>
      <c r="C1468" t="s">
        <v>29</v>
      </c>
      <c r="D1468">
        <v>5.6</v>
      </c>
      <c r="E1468">
        <v>1.5</v>
      </c>
      <c r="F1468">
        <v>2.7</v>
      </c>
      <c r="G1468">
        <v>1.2</v>
      </c>
      <c r="H1468">
        <v>0.9</v>
      </c>
      <c r="I1468">
        <v>2.8</v>
      </c>
      <c r="J1468">
        <v>0</v>
      </c>
      <c r="K1468">
        <v>3.6</v>
      </c>
      <c r="L1468">
        <v>1.7</v>
      </c>
      <c r="M1468">
        <v>6.3</v>
      </c>
      <c r="N1468">
        <v>5</v>
      </c>
      <c r="O1468">
        <v>1</v>
      </c>
      <c r="P1468">
        <v>9</v>
      </c>
      <c r="Q1468">
        <v>2.8</v>
      </c>
      <c r="R1468">
        <f>datos[[#This Row],[physical_activity_hours_per_week]]/7</f>
        <v>0.39999999999999997</v>
      </c>
      <c r="S1468" t="s">
        <v>30</v>
      </c>
      <c r="T1468">
        <v>70</v>
      </c>
      <c r="U1468" t="s">
        <v>2066</v>
      </c>
      <c r="V1468" t="s">
        <v>2057</v>
      </c>
      <c r="W1468">
        <v>232</v>
      </c>
      <c r="X1468">
        <v>0</v>
      </c>
      <c r="Y1468">
        <v>0</v>
      </c>
      <c r="Z1468">
        <v>10.199999999999999</v>
      </c>
      <c r="AA1468">
        <f>datos[[#This Row],[mindfulness_minutes_per_day]]/60</f>
        <v>0.16999999999999998</v>
      </c>
    </row>
    <row r="1469" spans="1:27" hidden="1" x14ac:dyDescent="0.25">
      <c r="A1469" t="s">
        <v>1498</v>
      </c>
      <c r="B1469">
        <v>56</v>
      </c>
      <c r="C1469" t="s">
        <v>26</v>
      </c>
      <c r="D1469">
        <v>5.0999999999999996</v>
      </c>
      <c r="E1469">
        <v>2.5</v>
      </c>
      <c r="F1469">
        <v>3.6</v>
      </c>
      <c r="G1469">
        <v>1.2</v>
      </c>
      <c r="H1469">
        <v>3</v>
      </c>
      <c r="I1469">
        <v>2</v>
      </c>
      <c r="J1469">
        <v>3.6</v>
      </c>
      <c r="K1469">
        <v>2.8</v>
      </c>
      <c r="L1469">
        <v>1.4</v>
      </c>
      <c r="M1469">
        <v>6.3</v>
      </c>
      <c r="N1469">
        <v>9</v>
      </c>
      <c r="O1469">
        <v>8</v>
      </c>
      <c r="P1469">
        <v>2</v>
      </c>
      <c r="Q1469">
        <v>3.4</v>
      </c>
      <c r="R1469">
        <f>datos[[#This Row],[physical_activity_hours_per_week]]/7</f>
        <v>0.48571428571428571</v>
      </c>
      <c r="S1469" t="s">
        <v>27</v>
      </c>
      <c r="T1469">
        <v>72</v>
      </c>
      <c r="U1469" t="s">
        <v>2057</v>
      </c>
      <c r="V1469" t="s">
        <v>2057</v>
      </c>
      <c r="W1469">
        <v>250.4</v>
      </c>
      <c r="X1469">
        <v>13</v>
      </c>
      <c r="Y1469">
        <v>6</v>
      </c>
      <c r="Z1469">
        <v>0</v>
      </c>
      <c r="AA1469">
        <f>datos[[#This Row],[mindfulness_minutes_per_day]]/60</f>
        <v>0</v>
      </c>
    </row>
    <row r="1470" spans="1:27" hidden="1" x14ac:dyDescent="0.25">
      <c r="A1470" t="s">
        <v>1499</v>
      </c>
      <c r="B1470">
        <v>36</v>
      </c>
      <c r="C1470" t="s">
        <v>26</v>
      </c>
      <c r="D1470">
        <v>3.6</v>
      </c>
      <c r="E1470">
        <v>1.6</v>
      </c>
      <c r="F1470">
        <v>2.5</v>
      </c>
      <c r="G1470">
        <v>1.4</v>
      </c>
      <c r="H1470">
        <v>2</v>
      </c>
      <c r="I1470">
        <v>1.4</v>
      </c>
      <c r="J1470">
        <v>2.8</v>
      </c>
      <c r="K1470">
        <v>5.2</v>
      </c>
      <c r="L1470">
        <v>1.2</v>
      </c>
      <c r="M1470">
        <v>7.2</v>
      </c>
      <c r="N1470">
        <v>6</v>
      </c>
      <c r="O1470">
        <v>2</v>
      </c>
      <c r="P1470">
        <v>9</v>
      </c>
      <c r="Q1470">
        <v>1.5</v>
      </c>
      <c r="R1470">
        <f>datos[[#This Row],[physical_activity_hours_per_week]]/7</f>
        <v>0.21428571428571427</v>
      </c>
      <c r="S1470" t="s">
        <v>27</v>
      </c>
      <c r="T1470">
        <v>57</v>
      </c>
      <c r="U1470" t="s">
        <v>2057</v>
      </c>
      <c r="V1470" t="s">
        <v>2066</v>
      </c>
      <c r="W1470">
        <v>199.2</v>
      </c>
      <c r="X1470">
        <v>9</v>
      </c>
      <c r="Y1470">
        <v>12</v>
      </c>
      <c r="Z1470">
        <v>4.7</v>
      </c>
      <c r="AA1470">
        <f>datos[[#This Row],[mindfulness_minutes_per_day]]/60</f>
        <v>7.8333333333333338E-2</v>
      </c>
    </row>
    <row r="1471" spans="1:27" hidden="1" x14ac:dyDescent="0.25">
      <c r="A1471" t="s">
        <v>1500</v>
      </c>
      <c r="B1471">
        <v>29</v>
      </c>
      <c r="C1471" t="s">
        <v>26</v>
      </c>
      <c r="D1471">
        <v>8.5</v>
      </c>
      <c r="E1471">
        <v>2.7</v>
      </c>
      <c r="F1471">
        <v>1.6</v>
      </c>
      <c r="G1471">
        <v>1.3</v>
      </c>
      <c r="H1471">
        <v>1.5</v>
      </c>
      <c r="I1471">
        <v>1.7</v>
      </c>
      <c r="J1471">
        <v>0.6</v>
      </c>
      <c r="K1471">
        <v>0.9</v>
      </c>
      <c r="L1471">
        <v>0.4</v>
      </c>
      <c r="M1471">
        <v>5.2</v>
      </c>
      <c r="N1471">
        <v>3</v>
      </c>
      <c r="O1471">
        <v>3</v>
      </c>
      <c r="P1471">
        <v>7</v>
      </c>
      <c r="Q1471">
        <v>3.3</v>
      </c>
      <c r="R1471">
        <f>datos[[#This Row],[physical_activity_hours_per_week]]/7</f>
        <v>0.47142857142857142</v>
      </c>
      <c r="S1471" t="s">
        <v>27</v>
      </c>
      <c r="T1471">
        <v>74</v>
      </c>
      <c r="U1471" t="s">
        <v>2057</v>
      </c>
      <c r="V1471" t="s">
        <v>2057</v>
      </c>
      <c r="W1471">
        <v>130.30000000000001</v>
      </c>
      <c r="X1471">
        <v>20</v>
      </c>
      <c r="Y1471">
        <v>19</v>
      </c>
      <c r="Z1471">
        <v>5.0999999999999996</v>
      </c>
      <c r="AA1471">
        <f>datos[[#This Row],[mindfulness_minutes_per_day]]/60</f>
        <v>8.4999999999999992E-2</v>
      </c>
    </row>
    <row r="1472" spans="1:27" hidden="1" x14ac:dyDescent="0.25">
      <c r="A1472" t="s">
        <v>1501</v>
      </c>
      <c r="B1472">
        <v>22</v>
      </c>
      <c r="C1472" t="s">
        <v>26</v>
      </c>
      <c r="D1472">
        <v>4.9000000000000004</v>
      </c>
      <c r="E1472">
        <v>2.2000000000000002</v>
      </c>
      <c r="F1472">
        <v>2.5</v>
      </c>
      <c r="G1472">
        <v>1.6</v>
      </c>
      <c r="H1472">
        <v>2.8</v>
      </c>
      <c r="I1472">
        <v>4.5</v>
      </c>
      <c r="J1472">
        <v>1.8</v>
      </c>
      <c r="K1472">
        <v>2.5</v>
      </c>
      <c r="L1472">
        <v>1</v>
      </c>
      <c r="M1472">
        <v>6.8</v>
      </c>
      <c r="N1472">
        <v>8</v>
      </c>
      <c r="O1472">
        <v>5</v>
      </c>
      <c r="P1472">
        <v>9</v>
      </c>
      <c r="Q1472">
        <v>3.7</v>
      </c>
      <c r="R1472">
        <f>datos[[#This Row],[physical_activity_hours_per_week]]/7</f>
        <v>0.52857142857142858</v>
      </c>
      <c r="S1472" t="s">
        <v>30</v>
      </c>
      <c r="T1472">
        <v>29</v>
      </c>
      <c r="U1472" t="s">
        <v>2057</v>
      </c>
      <c r="V1472" t="s">
        <v>2066</v>
      </c>
      <c r="W1472">
        <v>171.3</v>
      </c>
      <c r="X1472">
        <v>12</v>
      </c>
      <c r="Y1472">
        <v>5</v>
      </c>
      <c r="Z1472">
        <v>9.1</v>
      </c>
      <c r="AA1472">
        <f>datos[[#This Row],[mindfulness_minutes_per_day]]/60</f>
        <v>0.15166666666666667</v>
      </c>
    </row>
    <row r="1473" spans="1:27" hidden="1" x14ac:dyDescent="0.25">
      <c r="A1473" t="s">
        <v>1502</v>
      </c>
      <c r="B1473">
        <v>42</v>
      </c>
      <c r="C1473" t="s">
        <v>26</v>
      </c>
      <c r="D1473">
        <v>4.3</v>
      </c>
      <c r="E1473">
        <v>3.1</v>
      </c>
      <c r="F1473">
        <v>1.9</v>
      </c>
      <c r="G1473">
        <v>1.6</v>
      </c>
      <c r="H1473">
        <v>0.2</v>
      </c>
      <c r="I1473">
        <v>0.7</v>
      </c>
      <c r="J1473">
        <v>3</v>
      </c>
      <c r="K1473">
        <v>1.8</v>
      </c>
      <c r="L1473">
        <v>0.5</v>
      </c>
      <c r="M1473">
        <v>6.1</v>
      </c>
      <c r="N1473">
        <v>1</v>
      </c>
      <c r="O1473">
        <v>6</v>
      </c>
      <c r="P1473">
        <v>4</v>
      </c>
      <c r="Q1473">
        <v>1.3</v>
      </c>
      <c r="R1473">
        <f>datos[[#This Row],[physical_activity_hours_per_week]]/7</f>
        <v>0.18571428571428572</v>
      </c>
      <c r="S1473" t="s">
        <v>27</v>
      </c>
      <c r="T1473">
        <v>34</v>
      </c>
      <c r="U1473" t="s">
        <v>2057</v>
      </c>
      <c r="V1473" t="s">
        <v>2066</v>
      </c>
      <c r="W1473">
        <v>213.1</v>
      </c>
      <c r="X1473">
        <v>9</v>
      </c>
      <c r="Y1473">
        <v>3</v>
      </c>
      <c r="Z1473">
        <v>2.6</v>
      </c>
      <c r="AA1473">
        <f>datos[[#This Row],[mindfulness_minutes_per_day]]/60</f>
        <v>4.3333333333333335E-2</v>
      </c>
    </row>
    <row r="1474" spans="1:27" hidden="1" x14ac:dyDescent="0.25">
      <c r="A1474" t="s">
        <v>1503</v>
      </c>
      <c r="B1474">
        <v>58</v>
      </c>
      <c r="C1474" t="s">
        <v>26</v>
      </c>
      <c r="D1474">
        <v>2.9</v>
      </c>
      <c r="E1474">
        <v>4.5</v>
      </c>
      <c r="F1474">
        <v>2.9</v>
      </c>
      <c r="G1474">
        <v>1.1000000000000001</v>
      </c>
      <c r="H1474">
        <v>2.4</v>
      </c>
      <c r="I1474">
        <v>2.4</v>
      </c>
      <c r="J1474">
        <v>0.7</v>
      </c>
      <c r="K1474">
        <v>2.1</v>
      </c>
      <c r="L1474">
        <v>1.7</v>
      </c>
      <c r="M1474">
        <v>4.0999999999999996</v>
      </c>
      <c r="N1474">
        <v>9</v>
      </c>
      <c r="O1474">
        <v>7</v>
      </c>
      <c r="P1474">
        <v>7</v>
      </c>
      <c r="Q1474">
        <v>6.2</v>
      </c>
      <c r="R1474">
        <f>datos[[#This Row],[physical_activity_hours_per_week]]/7</f>
        <v>0.88571428571428579</v>
      </c>
      <c r="S1474" t="s">
        <v>27</v>
      </c>
      <c r="T1474">
        <v>69</v>
      </c>
      <c r="U1474" t="s">
        <v>2057</v>
      </c>
      <c r="V1474" t="s">
        <v>2057</v>
      </c>
      <c r="W1474">
        <v>242.7</v>
      </c>
      <c r="X1474">
        <v>12</v>
      </c>
      <c r="Y1474">
        <v>11</v>
      </c>
      <c r="Z1474">
        <v>17.5</v>
      </c>
      <c r="AA1474">
        <f>datos[[#This Row],[mindfulness_minutes_per_day]]/60</f>
        <v>0.29166666666666669</v>
      </c>
    </row>
    <row r="1475" spans="1:27" hidden="1" x14ac:dyDescent="0.25">
      <c r="A1475" t="s">
        <v>1504</v>
      </c>
      <c r="B1475">
        <v>35</v>
      </c>
      <c r="C1475" t="s">
        <v>26</v>
      </c>
      <c r="D1475">
        <v>0.7</v>
      </c>
      <c r="E1475">
        <v>3.1</v>
      </c>
      <c r="F1475">
        <v>3.3</v>
      </c>
      <c r="G1475">
        <v>2</v>
      </c>
      <c r="H1475">
        <v>1.3</v>
      </c>
      <c r="I1475">
        <v>0.2</v>
      </c>
      <c r="J1475">
        <v>0.9</v>
      </c>
      <c r="K1475">
        <v>2.6</v>
      </c>
      <c r="L1475">
        <v>0.1</v>
      </c>
      <c r="M1475">
        <v>5.2</v>
      </c>
      <c r="N1475">
        <v>9</v>
      </c>
      <c r="O1475">
        <v>4</v>
      </c>
      <c r="P1475">
        <v>1</v>
      </c>
      <c r="Q1475">
        <v>2.8</v>
      </c>
      <c r="R1475">
        <f>datos[[#This Row],[physical_activity_hours_per_week]]/7</f>
        <v>0.39999999999999997</v>
      </c>
      <c r="S1475" t="s">
        <v>34</v>
      </c>
      <c r="T1475">
        <v>72</v>
      </c>
      <c r="U1475" t="s">
        <v>2057</v>
      </c>
      <c r="V1475" t="s">
        <v>2066</v>
      </c>
      <c r="W1475">
        <v>92.5</v>
      </c>
      <c r="X1475">
        <v>12</v>
      </c>
      <c r="Y1475">
        <v>4</v>
      </c>
      <c r="Z1475">
        <v>2.9</v>
      </c>
      <c r="AA1475">
        <f>datos[[#This Row],[mindfulness_minutes_per_day]]/60</f>
        <v>4.8333333333333332E-2</v>
      </c>
    </row>
    <row r="1476" spans="1:27" x14ac:dyDescent="0.25">
      <c r="A1476" t="s">
        <v>1505</v>
      </c>
      <c r="B1476">
        <v>44</v>
      </c>
      <c r="C1476" t="s">
        <v>26</v>
      </c>
      <c r="D1476">
        <v>7.4</v>
      </c>
      <c r="E1476">
        <v>3.2</v>
      </c>
      <c r="F1476">
        <v>1.8</v>
      </c>
      <c r="G1476">
        <v>1.7</v>
      </c>
      <c r="H1476">
        <v>1</v>
      </c>
      <c r="I1476">
        <v>1.3</v>
      </c>
      <c r="J1476">
        <v>2</v>
      </c>
      <c r="K1476">
        <v>1.6</v>
      </c>
      <c r="L1476">
        <v>0.4</v>
      </c>
      <c r="M1476">
        <v>5.5</v>
      </c>
      <c r="N1476">
        <v>4</v>
      </c>
      <c r="O1476">
        <v>3</v>
      </c>
      <c r="P1476">
        <v>8</v>
      </c>
      <c r="Q1476">
        <v>0.9</v>
      </c>
      <c r="R1476">
        <f>datos[[#This Row],[physical_activity_hours_per_week]]/7</f>
        <v>0.12857142857142859</v>
      </c>
      <c r="S1476" t="s">
        <v>27</v>
      </c>
      <c r="T1476">
        <v>80</v>
      </c>
      <c r="U1476" t="s">
        <v>2066</v>
      </c>
      <c r="V1476" t="s">
        <v>2066</v>
      </c>
      <c r="W1476">
        <v>160.19999999999999</v>
      </c>
      <c r="X1476">
        <v>0</v>
      </c>
      <c r="Y1476">
        <v>4</v>
      </c>
      <c r="Z1476">
        <v>18.8</v>
      </c>
      <c r="AA1476">
        <f>datos[[#This Row],[mindfulness_minutes_per_day]]/60</f>
        <v>0.31333333333333335</v>
      </c>
    </row>
    <row r="1477" spans="1:27" hidden="1" x14ac:dyDescent="0.25">
      <c r="A1477" t="s">
        <v>1506</v>
      </c>
      <c r="B1477">
        <v>29</v>
      </c>
      <c r="C1477" t="s">
        <v>26</v>
      </c>
      <c r="D1477">
        <v>7.6</v>
      </c>
      <c r="E1477">
        <v>1.4</v>
      </c>
      <c r="F1477">
        <v>3.8</v>
      </c>
      <c r="G1477">
        <v>0.6</v>
      </c>
      <c r="H1477">
        <v>2.1</v>
      </c>
      <c r="I1477">
        <v>2.9</v>
      </c>
      <c r="J1477">
        <v>1.5</v>
      </c>
      <c r="K1477">
        <v>3.7</v>
      </c>
      <c r="L1477">
        <v>2</v>
      </c>
      <c r="M1477">
        <v>8.5</v>
      </c>
      <c r="N1477">
        <v>8</v>
      </c>
      <c r="O1477">
        <v>9</v>
      </c>
      <c r="P1477">
        <v>7</v>
      </c>
      <c r="Q1477">
        <v>2.6</v>
      </c>
      <c r="R1477">
        <f>datos[[#This Row],[physical_activity_hours_per_week]]/7</f>
        <v>0.37142857142857144</v>
      </c>
      <c r="S1477" t="s">
        <v>34</v>
      </c>
      <c r="T1477">
        <v>58</v>
      </c>
      <c r="U1477" t="s">
        <v>2057</v>
      </c>
      <c r="V1477" t="s">
        <v>2057</v>
      </c>
      <c r="W1477">
        <v>133.9</v>
      </c>
      <c r="X1477">
        <v>4</v>
      </c>
      <c r="Y1477">
        <v>16</v>
      </c>
      <c r="Z1477">
        <v>2.2999999999999998</v>
      </c>
      <c r="AA1477">
        <f>datos[[#This Row],[mindfulness_minutes_per_day]]/60</f>
        <v>3.833333333333333E-2</v>
      </c>
    </row>
    <row r="1478" spans="1:27" hidden="1" x14ac:dyDescent="0.25">
      <c r="A1478" t="s">
        <v>1507</v>
      </c>
      <c r="B1478">
        <v>62</v>
      </c>
      <c r="C1478" t="s">
        <v>26</v>
      </c>
      <c r="D1478">
        <v>8.4</v>
      </c>
      <c r="E1478">
        <v>2.8</v>
      </c>
      <c r="F1478">
        <v>3.2</v>
      </c>
      <c r="G1478">
        <v>1.2</v>
      </c>
      <c r="H1478">
        <v>1.1000000000000001</v>
      </c>
      <c r="I1478">
        <v>0</v>
      </c>
      <c r="J1478">
        <v>2.2999999999999998</v>
      </c>
      <c r="K1478">
        <v>4.8</v>
      </c>
      <c r="L1478">
        <v>0.8</v>
      </c>
      <c r="M1478">
        <v>7</v>
      </c>
      <c r="N1478">
        <v>3</v>
      </c>
      <c r="O1478">
        <v>4</v>
      </c>
      <c r="P1478">
        <v>7</v>
      </c>
      <c r="Q1478">
        <v>1.8</v>
      </c>
      <c r="R1478">
        <f>datos[[#This Row],[physical_activity_hours_per_week]]/7</f>
        <v>0.25714285714285717</v>
      </c>
      <c r="S1478" t="s">
        <v>27</v>
      </c>
      <c r="T1478">
        <v>74</v>
      </c>
      <c r="U1478" t="s">
        <v>2066</v>
      </c>
      <c r="V1478" t="s">
        <v>2057</v>
      </c>
      <c r="W1478">
        <v>179.3</v>
      </c>
      <c r="X1478">
        <v>15</v>
      </c>
      <c r="Y1478">
        <v>5</v>
      </c>
      <c r="Z1478">
        <v>5.2</v>
      </c>
      <c r="AA1478">
        <f>datos[[#This Row],[mindfulness_minutes_per_day]]/60</f>
        <v>8.666666666666667E-2</v>
      </c>
    </row>
    <row r="1479" spans="1:27" hidden="1" x14ac:dyDescent="0.25">
      <c r="A1479" t="s">
        <v>1508</v>
      </c>
      <c r="B1479">
        <v>63</v>
      </c>
      <c r="C1479" t="s">
        <v>29</v>
      </c>
      <c r="D1479">
        <v>5.7</v>
      </c>
      <c r="E1479">
        <v>2.4</v>
      </c>
      <c r="F1479">
        <v>2</v>
      </c>
      <c r="G1479">
        <v>0.1</v>
      </c>
      <c r="H1479">
        <v>1.7</v>
      </c>
      <c r="I1479">
        <v>3.1</v>
      </c>
      <c r="J1479">
        <v>3</v>
      </c>
      <c r="K1479">
        <v>0</v>
      </c>
      <c r="L1479">
        <v>3</v>
      </c>
      <c r="M1479">
        <v>6.8</v>
      </c>
      <c r="N1479">
        <v>6</v>
      </c>
      <c r="O1479">
        <v>9</v>
      </c>
      <c r="P1479">
        <v>2</v>
      </c>
      <c r="Q1479">
        <v>1.3</v>
      </c>
      <c r="R1479">
        <f>datos[[#This Row],[physical_activity_hours_per_week]]/7</f>
        <v>0.18571428571428572</v>
      </c>
      <c r="S1479" t="s">
        <v>34</v>
      </c>
      <c r="T1479">
        <v>47</v>
      </c>
      <c r="U1479" t="s">
        <v>2057</v>
      </c>
      <c r="V1479" t="s">
        <v>2066</v>
      </c>
      <c r="W1479">
        <v>152.6</v>
      </c>
      <c r="X1479">
        <v>5</v>
      </c>
      <c r="Y1479">
        <v>9</v>
      </c>
      <c r="Z1479">
        <v>4.5999999999999996</v>
      </c>
      <c r="AA1479">
        <f>datos[[#This Row],[mindfulness_minutes_per_day]]/60</f>
        <v>7.6666666666666661E-2</v>
      </c>
    </row>
    <row r="1480" spans="1:27" hidden="1" x14ac:dyDescent="0.25">
      <c r="A1480" t="s">
        <v>1509</v>
      </c>
      <c r="B1480">
        <v>29</v>
      </c>
      <c r="C1480" t="s">
        <v>29</v>
      </c>
      <c r="D1480">
        <v>5.4</v>
      </c>
      <c r="E1480">
        <v>4</v>
      </c>
      <c r="F1480">
        <v>2.7</v>
      </c>
      <c r="G1480">
        <v>0.2</v>
      </c>
      <c r="H1480">
        <v>1.4</v>
      </c>
      <c r="I1480">
        <v>4.5</v>
      </c>
      <c r="J1480">
        <v>2.2999999999999998</v>
      </c>
      <c r="K1480">
        <v>4.3</v>
      </c>
      <c r="L1480">
        <v>1.4</v>
      </c>
      <c r="M1480">
        <v>5.9</v>
      </c>
      <c r="N1480">
        <v>10</v>
      </c>
      <c r="O1480">
        <v>9</v>
      </c>
      <c r="P1480">
        <v>10</v>
      </c>
      <c r="Q1480">
        <v>6.1</v>
      </c>
      <c r="R1480">
        <f>datos[[#This Row],[physical_activity_hours_per_week]]/7</f>
        <v>0.87142857142857133</v>
      </c>
      <c r="S1480" t="s">
        <v>27</v>
      </c>
      <c r="T1480">
        <v>22</v>
      </c>
      <c r="U1480" t="s">
        <v>2057</v>
      </c>
      <c r="V1480" t="s">
        <v>2057</v>
      </c>
      <c r="W1480">
        <v>100</v>
      </c>
      <c r="X1480">
        <v>3</v>
      </c>
      <c r="Y1480">
        <v>15</v>
      </c>
      <c r="Z1480">
        <v>6</v>
      </c>
      <c r="AA1480">
        <f>datos[[#This Row],[mindfulness_minutes_per_day]]/60</f>
        <v>0.1</v>
      </c>
    </row>
    <row r="1481" spans="1:27" hidden="1" x14ac:dyDescent="0.25">
      <c r="A1481" t="s">
        <v>1510</v>
      </c>
      <c r="B1481">
        <v>26</v>
      </c>
      <c r="C1481" t="s">
        <v>29</v>
      </c>
      <c r="D1481">
        <v>5</v>
      </c>
      <c r="E1481">
        <v>1.9</v>
      </c>
      <c r="F1481">
        <v>2.2999999999999998</v>
      </c>
      <c r="G1481">
        <v>0.8</v>
      </c>
      <c r="H1481">
        <v>1.8</v>
      </c>
      <c r="I1481">
        <v>2.4</v>
      </c>
      <c r="J1481">
        <v>2</v>
      </c>
      <c r="K1481">
        <v>5.8</v>
      </c>
      <c r="L1481">
        <v>0</v>
      </c>
      <c r="M1481">
        <v>5.9</v>
      </c>
      <c r="N1481">
        <v>10</v>
      </c>
      <c r="O1481">
        <v>3</v>
      </c>
      <c r="P1481">
        <v>9</v>
      </c>
      <c r="Q1481">
        <v>3</v>
      </c>
      <c r="R1481">
        <f>datos[[#This Row],[physical_activity_hours_per_week]]/7</f>
        <v>0.42857142857142855</v>
      </c>
      <c r="S1481" t="s">
        <v>27</v>
      </c>
      <c r="T1481">
        <v>75</v>
      </c>
      <c r="U1481" t="s">
        <v>2066</v>
      </c>
      <c r="V1481" t="s">
        <v>2057</v>
      </c>
      <c r="W1481">
        <v>169.7</v>
      </c>
      <c r="X1481">
        <v>9</v>
      </c>
      <c r="Y1481">
        <v>20</v>
      </c>
      <c r="Z1481">
        <v>19.399999999999999</v>
      </c>
      <c r="AA1481">
        <f>datos[[#This Row],[mindfulness_minutes_per_day]]/60</f>
        <v>0.32333333333333331</v>
      </c>
    </row>
    <row r="1482" spans="1:27" hidden="1" x14ac:dyDescent="0.25">
      <c r="A1482" t="s">
        <v>1511</v>
      </c>
      <c r="B1482">
        <v>21</v>
      </c>
      <c r="C1482" t="s">
        <v>26</v>
      </c>
      <c r="D1482">
        <v>5.2</v>
      </c>
      <c r="E1482">
        <v>1.7</v>
      </c>
      <c r="F1482">
        <v>2</v>
      </c>
      <c r="G1482">
        <v>0.6</v>
      </c>
      <c r="H1482">
        <v>1</v>
      </c>
      <c r="I1482">
        <v>3.5</v>
      </c>
      <c r="J1482">
        <v>3</v>
      </c>
      <c r="K1482">
        <v>2.7</v>
      </c>
      <c r="L1482">
        <v>0</v>
      </c>
      <c r="M1482">
        <v>5.0999999999999996</v>
      </c>
      <c r="N1482">
        <v>8</v>
      </c>
      <c r="O1482">
        <v>3</v>
      </c>
      <c r="P1482">
        <v>8</v>
      </c>
      <c r="Q1482">
        <v>5.0999999999999996</v>
      </c>
      <c r="R1482">
        <f>datos[[#This Row],[physical_activity_hours_per_week]]/7</f>
        <v>0.72857142857142854</v>
      </c>
      <c r="S1482" t="s">
        <v>30</v>
      </c>
      <c r="T1482">
        <v>35</v>
      </c>
      <c r="U1482" t="s">
        <v>2057</v>
      </c>
      <c r="V1482" t="s">
        <v>2066</v>
      </c>
      <c r="W1482">
        <v>115.2</v>
      </c>
      <c r="X1482">
        <v>10</v>
      </c>
      <c r="Y1482">
        <v>13</v>
      </c>
      <c r="Z1482">
        <v>7.4</v>
      </c>
      <c r="AA1482">
        <f>datos[[#This Row],[mindfulness_minutes_per_day]]/60</f>
        <v>0.12333333333333334</v>
      </c>
    </row>
    <row r="1483" spans="1:27" hidden="1" x14ac:dyDescent="0.25">
      <c r="A1483" t="s">
        <v>1512</v>
      </c>
      <c r="B1483">
        <v>52</v>
      </c>
      <c r="C1483" t="s">
        <v>26</v>
      </c>
      <c r="D1483">
        <v>8.1999999999999993</v>
      </c>
      <c r="E1483">
        <v>3.5</v>
      </c>
      <c r="F1483">
        <v>3.9</v>
      </c>
      <c r="G1483">
        <v>0.8</v>
      </c>
      <c r="H1483">
        <v>2.4</v>
      </c>
      <c r="I1483">
        <v>2.2999999999999998</v>
      </c>
      <c r="J1483">
        <v>1.9</v>
      </c>
      <c r="K1483">
        <v>1.7</v>
      </c>
      <c r="L1483">
        <v>0.6</v>
      </c>
      <c r="M1483">
        <v>6.1</v>
      </c>
      <c r="N1483">
        <v>9</v>
      </c>
      <c r="O1483">
        <v>8</v>
      </c>
      <c r="P1483">
        <v>1</v>
      </c>
      <c r="Q1483">
        <v>3.8</v>
      </c>
      <c r="R1483">
        <f>datos[[#This Row],[physical_activity_hours_per_week]]/7</f>
        <v>0.54285714285714282</v>
      </c>
      <c r="S1483" t="s">
        <v>34</v>
      </c>
      <c r="T1483">
        <v>64</v>
      </c>
      <c r="U1483" t="s">
        <v>2057</v>
      </c>
      <c r="V1483" t="s">
        <v>2066</v>
      </c>
      <c r="W1483">
        <v>148.19999999999999</v>
      </c>
      <c r="X1483">
        <v>1</v>
      </c>
      <c r="Y1483">
        <v>9</v>
      </c>
      <c r="Z1483">
        <v>7.6</v>
      </c>
      <c r="AA1483">
        <f>datos[[#This Row],[mindfulness_minutes_per_day]]/60</f>
        <v>0.12666666666666665</v>
      </c>
    </row>
    <row r="1484" spans="1:27" hidden="1" x14ac:dyDescent="0.25">
      <c r="A1484" t="s">
        <v>1513</v>
      </c>
      <c r="B1484">
        <v>14</v>
      </c>
      <c r="C1484" t="s">
        <v>32</v>
      </c>
      <c r="D1484">
        <v>5.9</v>
      </c>
      <c r="E1484">
        <v>6</v>
      </c>
      <c r="F1484">
        <v>2.5</v>
      </c>
      <c r="G1484">
        <v>1.2</v>
      </c>
      <c r="H1484">
        <v>0</v>
      </c>
      <c r="I1484">
        <v>2.9</v>
      </c>
      <c r="J1484">
        <v>1.1000000000000001</v>
      </c>
      <c r="K1484">
        <v>1.8</v>
      </c>
      <c r="L1484">
        <v>1.9</v>
      </c>
      <c r="M1484">
        <v>8.1999999999999993</v>
      </c>
      <c r="N1484">
        <v>8</v>
      </c>
      <c r="O1484">
        <v>1</v>
      </c>
      <c r="P1484">
        <v>1</v>
      </c>
      <c r="Q1484">
        <v>4</v>
      </c>
      <c r="R1484">
        <f>datos[[#This Row],[physical_activity_hours_per_week]]/7</f>
        <v>0.5714285714285714</v>
      </c>
      <c r="S1484" t="s">
        <v>27</v>
      </c>
      <c r="T1484">
        <v>36</v>
      </c>
      <c r="U1484" t="s">
        <v>2066</v>
      </c>
      <c r="V1484" t="s">
        <v>2057</v>
      </c>
      <c r="W1484">
        <v>150.6</v>
      </c>
      <c r="X1484">
        <v>20</v>
      </c>
      <c r="Y1484">
        <v>20</v>
      </c>
      <c r="Z1484">
        <v>4.0999999999999996</v>
      </c>
      <c r="AA1484">
        <f>datos[[#This Row],[mindfulness_minutes_per_day]]/60</f>
        <v>6.8333333333333329E-2</v>
      </c>
    </row>
    <row r="1485" spans="1:27" hidden="1" x14ac:dyDescent="0.25">
      <c r="A1485" t="s">
        <v>1514</v>
      </c>
      <c r="B1485">
        <v>57</v>
      </c>
      <c r="C1485" t="s">
        <v>26</v>
      </c>
      <c r="D1485">
        <v>6.8</v>
      </c>
      <c r="E1485">
        <v>2.7</v>
      </c>
      <c r="F1485">
        <v>1.2</v>
      </c>
      <c r="G1485">
        <v>1.6</v>
      </c>
      <c r="H1485">
        <v>2.1</v>
      </c>
      <c r="I1485">
        <v>2.5</v>
      </c>
      <c r="J1485">
        <v>3.4</v>
      </c>
      <c r="K1485">
        <v>2.1</v>
      </c>
      <c r="L1485">
        <v>1.8</v>
      </c>
      <c r="M1485">
        <v>4.9000000000000004</v>
      </c>
      <c r="N1485">
        <v>9</v>
      </c>
      <c r="O1485">
        <v>6</v>
      </c>
      <c r="P1485">
        <v>5</v>
      </c>
      <c r="Q1485">
        <v>3</v>
      </c>
      <c r="R1485">
        <f>datos[[#This Row],[physical_activity_hours_per_week]]/7</f>
        <v>0.42857142857142855</v>
      </c>
      <c r="S1485" t="s">
        <v>30</v>
      </c>
      <c r="T1485">
        <v>55</v>
      </c>
      <c r="U1485" t="s">
        <v>2066</v>
      </c>
      <c r="V1485" t="s">
        <v>2066</v>
      </c>
      <c r="W1485">
        <v>234.4</v>
      </c>
      <c r="X1485">
        <v>8</v>
      </c>
      <c r="Y1485">
        <v>16</v>
      </c>
      <c r="Z1485">
        <v>7.9</v>
      </c>
      <c r="AA1485">
        <f>datos[[#This Row],[mindfulness_minutes_per_day]]/60</f>
        <v>0.13166666666666668</v>
      </c>
    </row>
    <row r="1486" spans="1:27" hidden="1" x14ac:dyDescent="0.25">
      <c r="A1486" t="s">
        <v>1515</v>
      </c>
      <c r="B1486">
        <v>37</v>
      </c>
      <c r="C1486" t="s">
        <v>26</v>
      </c>
      <c r="D1486">
        <v>5.0999999999999996</v>
      </c>
      <c r="E1486">
        <v>3.3</v>
      </c>
      <c r="F1486">
        <v>1</v>
      </c>
      <c r="G1486">
        <v>1.6</v>
      </c>
      <c r="H1486">
        <v>0</v>
      </c>
      <c r="I1486">
        <v>1.4</v>
      </c>
      <c r="J1486">
        <v>0</v>
      </c>
      <c r="K1486">
        <v>3.1</v>
      </c>
      <c r="L1486">
        <v>0.7</v>
      </c>
      <c r="M1486">
        <v>5.8</v>
      </c>
      <c r="N1486">
        <v>4</v>
      </c>
      <c r="O1486">
        <v>6</v>
      </c>
      <c r="P1486">
        <v>2</v>
      </c>
      <c r="Q1486">
        <v>2.1</v>
      </c>
      <c r="R1486">
        <f>datos[[#This Row],[physical_activity_hours_per_week]]/7</f>
        <v>0.3</v>
      </c>
      <c r="S1486" t="s">
        <v>34</v>
      </c>
      <c r="T1486">
        <v>38</v>
      </c>
      <c r="U1486" t="s">
        <v>2066</v>
      </c>
      <c r="V1486" t="s">
        <v>2066</v>
      </c>
      <c r="W1486">
        <v>166</v>
      </c>
      <c r="X1486">
        <v>13</v>
      </c>
      <c r="Y1486">
        <v>4</v>
      </c>
      <c r="Z1486">
        <v>11.7</v>
      </c>
      <c r="AA1486">
        <f>datos[[#This Row],[mindfulness_minutes_per_day]]/60</f>
        <v>0.19499999999999998</v>
      </c>
    </row>
    <row r="1487" spans="1:27" hidden="1" x14ac:dyDescent="0.25">
      <c r="A1487" t="s">
        <v>1516</v>
      </c>
      <c r="B1487">
        <v>51</v>
      </c>
      <c r="C1487" t="s">
        <v>29</v>
      </c>
      <c r="D1487">
        <v>8.6</v>
      </c>
      <c r="E1487">
        <v>4.4000000000000004</v>
      </c>
      <c r="F1487">
        <v>1</v>
      </c>
      <c r="G1487">
        <v>1.2</v>
      </c>
      <c r="H1487">
        <v>0.7</v>
      </c>
      <c r="I1487">
        <v>1.3</v>
      </c>
      <c r="J1487">
        <v>2.1</v>
      </c>
      <c r="K1487">
        <v>1.9</v>
      </c>
      <c r="L1487">
        <v>2.4</v>
      </c>
      <c r="M1487">
        <v>7.6</v>
      </c>
      <c r="N1487">
        <v>10</v>
      </c>
      <c r="O1487">
        <v>9</v>
      </c>
      <c r="P1487">
        <v>1</v>
      </c>
      <c r="Q1487">
        <v>5.6</v>
      </c>
      <c r="R1487">
        <f>datos[[#This Row],[physical_activity_hours_per_week]]/7</f>
        <v>0.79999999999999993</v>
      </c>
      <c r="S1487" t="s">
        <v>27</v>
      </c>
      <c r="T1487">
        <v>23</v>
      </c>
      <c r="U1487" t="s">
        <v>2057</v>
      </c>
      <c r="V1487" t="s">
        <v>2057</v>
      </c>
      <c r="W1487">
        <v>145.5</v>
      </c>
      <c r="X1487">
        <v>1</v>
      </c>
      <c r="Y1487">
        <v>1</v>
      </c>
      <c r="Z1487">
        <v>8.3000000000000007</v>
      </c>
      <c r="AA1487">
        <f>datos[[#This Row],[mindfulness_minutes_per_day]]/60</f>
        <v>0.13833333333333334</v>
      </c>
    </row>
    <row r="1488" spans="1:27" hidden="1" x14ac:dyDescent="0.25">
      <c r="A1488" t="s">
        <v>1517</v>
      </c>
      <c r="B1488">
        <v>21</v>
      </c>
      <c r="C1488" t="s">
        <v>26</v>
      </c>
      <c r="D1488">
        <v>2.2000000000000002</v>
      </c>
      <c r="E1488">
        <v>3.8</v>
      </c>
      <c r="F1488">
        <v>2.5</v>
      </c>
      <c r="G1488">
        <v>0.5</v>
      </c>
      <c r="H1488">
        <v>2</v>
      </c>
      <c r="I1488">
        <v>3.4</v>
      </c>
      <c r="J1488">
        <v>1.6</v>
      </c>
      <c r="K1488">
        <v>2.4</v>
      </c>
      <c r="L1488">
        <v>1.5</v>
      </c>
      <c r="M1488">
        <v>7.6</v>
      </c>
      <c r="N1488">
        <v>1</v>
      </c>
      <c r="O1488">
        <v>2</v>
      </c>
      <c r="P1488">
        <v>10</v>
      </c>
      <c r="Q1488">
        <v>4.3</v>
      </c>
      <c r="R1488">
        <f>datos[[#This Row],[physical_activity_hours_per_week]]/7</f>
        <v>0.61428571428571421</v>
      </c>
      <c r="S1488" t="s">
        <v>34</v>
      </c>
      <c r="T1488">
        <v>78</v>
      </c>
      <c r="U1488" t="s">
        <v>2066</v>
      </c>
      <c r="V1488" t="s">
        <v>2057</v>
      </c>
      <c r="W1488">
        <v>186.2</v>
      </c>
      <c r="X1488">
        <v>4</v>
      </c>
      <c r="Y1488">
        <v>3</v>
      </c>
      <c r="Z1488">
        <v>8.8000000000000007</v>
      </c>
      <c r="AA1488">
        <f>datos[[#This Row],[mindfulness_minutes_per_day]]/60</f>
        <v>0.14666666666666667</v>
      </c>
    </row>
    <row r="1489" spans="1:27" hidden="1" x14ac:dyDescent="0.25">
      <c r="A1489" t="s">
        <v>1518</v>
      </c>
      <c r="B1489">
        <v>34</v>
      </c>
      <c r="C1489" t="s">
        <v>26</v>
      </c>
      <c r="D1489">
        <v>3.6</v>
      </c>
      <c r="E1489">
        <v>3.8</v>
      </c>
      <c r="F1489">
        <v>1.7</v>
      </c>
      <c r="G1489">
        <v>0.7</v>
      </c>
      <c r="H1489">
        <v>0</v>
      </c>
      <c r="I1489">
        <v>1.9</v>
      </c>
      <c r="J1489">
        <v>0.9</v>
      </c>
      <c r="K1489">
        <v>1.3</v>
      </c>
      <c r="L1489">
        <v>0.9</v>
      </c>
      <c r="M1489">
        <v>5.6</v>
      </c>
      <c r="N1489">
        <v>7</v>
      </c>
      <c r="O1489">
        <v>8</v>
      </c>
      <c r="P1489">
        <v>8</v>
      </c>
      <c r="Q1489">
        <v>2.6</v>
      </c>
      <c r="R1489">
        <f>datos[[#This Row],[physical_activity_hours_per_week]]/7</f>
        <v>0.37142857142857144</v>
      </c>
      <c r="S1489" t="s">
        <v>27</v>
      </c>
      <c r="T1489">
        <v>44</v>
      </c>
      <c r="U1489" t="s">
        <v>2057</v>
      </c>
      <c r="V1489" t="s">
        <v>2066</v>
      </c>
      <c r="W1489">
        <v>105.8</v>
      </c>
      <c r="X1489">
        <v>11</v>
      </c>
      <c r="Y1489">
        <v>17</v>
      </c>
      <c r="Z1489">
        <v>18.100000000000001</v>
      </c>
      <c r="AA1489">
        <f>datos[[#This Row],[mindfulness_minutes_per_day]]/60</f>
        <v>0.30166666666666669</v>
      </c>
    </row>
    <row r="1490" spans="1:27" hidden="1" x14ac:dyDescent="0.25">
      <c r="A1490" t="s">
        <v>1519</v>
      </c>
      <c r="B1490">
        <v>55</v>
      </c>
      <c r="C1490" t="s">
        <v>32</v>
      </c>
      <c r="D1490">
        <v>6.8</v>
      </c>
      <c r="E1490">
        <v>2.9</v>
      </c>
      <c r="F1490">
        <v>2.2999999999999998</v>
      </c>
      <c r="G1490">
        <v>1.3</v>
      </c>
      <c r="H1490">
        <v>1.7</v>
      </c>
      <c r="I1490">
        <v>1.8</v>
      </c>
      <c r="J1490">
        <v>2.4</v>
      </c>
      <c r="K1490">
        <v>1.9</v>
      </c>
      <c r="L1490">
        <v>2.4</v>
      </c>
      <c r="M1490">
        <v>7.9</v>
      </c>
      <c r="N1490">
        <v>10</v>
      </c>
      <c r="O1490">
        <v>7</v>
      </c>
      <c r="P1490">
        <v>4</v>
      </c>
      <c r="Q1490">
        <v>5</v>
      </c>
      <c r="R1490">
        <f>datos[[#This Row],[physical_activity_hours_per_week]]/7</f>
        <v>0.7142857142857143</v>
      </c>
      <c r="S1490" t="s">
        <v>27</v>
      </c>
      <c r="T1490">
        <v>46</v>
      </c>
      <c r="U1490" t="s">
        <v>2066</v>
      </c>
      <c r="V1490" t="s">
        <v>2066</v>
      </c>
      <c r="W1490">
        <v>155</v>
      </c>
      <c r="X1490">
        <v>0</v>
      </c>
      <c r="Y1490">
        <v>7</v>
      </c>
      <c r="Z1490">
        <v>12.2</v>
      </c>
      <c r="AA1490">
        <f>datos[[#This Row],[mindfulness_minutes_per_day]]/60</f>
        <v>0.20333333333333331</v>
      </c>
    </row>
    <row r="1491" spans="1:27" hidden="1" x14ac:dyDescent="0.25">
      <c r="A1491" t="s">
        <v>1520</v>
      </c>
      <c r="B1491">
        <v>58</v>
      </c>
      <c r="C1491" t="s">
        <v>29</v>
      </c>
      <c r="D1491">
        <v>9.5</v>
      </c>
      <c r="E1491">
        <v>2.9</v>
      </c>
      <c r="F1491">
        <v>2.9</v>
      </c>
      <c r="G1491">
        <v>0.6</v>
      </c>
      <c r="H1491">
        <v>0.1</v>
      </c>
      <c r="I1491">
        <v>1.8</v>
      </c>
      <c r="J1491">
        <v>2.6</v>
      </c>
      <c r="K1491">
        <v>2</v>
      </c>
      <c r="L1491">
        <v>0.4</v>
      </c>
      <c r="M1491">
        <v>6</v>
      </c>
      <c r="N1491">
        <v>4</v>
      </c>
      <c r="O1491">
        <v>2</v>
      </c>
      <c r="P1491">
        <v>2</v>
      </c>
      <c r="Q1491">
        <v>6</v>
      </c>
      <c r="R1491">
        <f>datos[[#This Row],[physical_activity_hours_per_week]]/7</f>
        <v>0.8571428571428571</v>
      </c>
      <c r="S1491" t="s">
        <v>27</v>
      </c>
      <c r="T1491">
        <v>31</v>
      </c>
      <c r="U1491" t="s">
        <v>2066</v>
      </c>
      <c r="V1491" t="s">
        <v>2057</v>
      </c>
      <c r="W1491">
        <v>181.7</v>
      </c>
      <c r="X1491">
        <v>18</v>
      </c>
      <c r="Y1491">
        <v>13</v>
      </c>
      <c r="Z1491">
        <v>0.8</v>
      </c>
      <c r="AA1491">
        <f>datos[[#This Row],[mindfulness_minutes_per_day]]/60</f>
        <v>1.3333333333333334E-2</v>
      </c>
    </row>
    <row r="1492" spans="1:27" hidden="1" x14ac:dyDescent="0.25">
      <c r="A1492" t="s">
        <v>1521</v>
      </c>
      <c r="B1492">
        <v>16</v>
      </c>
      <c r="C1492" t="s">
        <v>26</v>
      </c>
      <c r="D1492">
        <v>5.5</v>
      </c>
      <c r="E1492">
        <v>1.9</v>
      </c>
      <c r="F1492">
        <v>4</v>
      </c>
      <c r="G1492">
        <v>0.4</v>
      </c>
      <c r="H1492">
        <v>0.5</v>
      </c>
      <c r="I1492">
        <v>2.4</v>
      </c>
      <c r="J1492">
        <v>1</v>
      </c>
      <c r="K1492">
        <v>2.5</v>
      </c>
      <c r="L1492">
        <v>1.8</v>
      </c>
      <c r="M1492">
        <v>5.0999999999999996</v>
      </c>
      <c r="N1492">
        <v>1</v>
      </c>
      <c r="O1492">
        <v>1</v>
      </c>
      <c r="P1492">
        <v>5</v>
      </c>
      <c r="Q1492">
        <v>3.7</v>
      </c>
      <c r="R1492">
        <f>datos[[#This Row],[physical_activity_hours_per_week]]/7</f>
        <v>0.52857142857142858</v>
      </c>
      <c r="S1492" t="s">
        <v>27</v>
      </c>
      <c r="T1492">
        <v>75</v>
      </c>
      <c r="U1492" t="s">
        <v>2066</v>
      </c>
      <c r="V1492" t="s">
        <v>2066</v>
      </c>
      <c r="W1492">
        <v>179.4</v>
      </c>
      <c r="X1492">
        <v>11</v>
      </c>
      <c r="Y1492">
        <v>12</v>
      </c>
      <c r="Z1492">
        <v>9.3000000000000007</v>
      </c>
      <c r="AA1492">
        <f>datos[[#This Row],[mindfulness_minutes_per_day]]/60</f>
        <v>0.155</v>
      </c>
    </row>
    <row r="1493" spans="1:27" hidden="1" x14ac:dyDescent="0.25">
      <c r="A1493" t="s">
        <v>1522</v>
      </c>
      <c r="B1493">
        <v>38</v>
      </c>
      <c r="C1493" t="s">
        <v>26</v>
      </c>
      <c r="D1493">
        <v>4.3</v>
      </c>
      <c r="E1493">
        <v>3.7</v>
      </c>
      <c r="F1493">
        <v>1.7</v>
      </c>
      <c r="G1493">
        <v>1.2</v>
      </c>
      <c r="H1493">
        <v>0.5</v>
      </c>
      <c r="I1493">
        <v>0.6</v>
      </c>
      <c r="J1493">
        <v>0.3</v>
      </c>
      <c r="K1493">
        <v>0.6</v>
      </c>
      <c r="L1493">
        <v>1.9</v>
      </c>
      <c r="M1493">
        <v>8.3000000000000007</v>
      </c>
      <c r="N1493">
        <v>3</v>
      </c>
      <c r="O1493">
        <v>4</v>
      </c>
      <c r="P1493">
        <v>6</v>
      </c>
      <c r="Q1493">
        <v>6.1</v>
      </c>
      <c r="R1493">
        <f>datos[[#This Row],[physical_activity_hours_per_week]]/7</f>
        <v>0.87142857142857133</v>
      </c>
      <c r="S1493" t="s">
        <v>27</v>
      </c>
      <c r="T1493">
        <v>46</v>
      </c>
      <c r="U1493" t="s">
        <v>2066</v>
      </c>
      <c r="V1493" t="s">
        <v>2057</v>
      </c>
      <c r="W1493">
        <v>123.5</v>
      </c>
      <c r="X1493">
        <v>20</v>
      </c>
      <c r="Y1493">
        <v>6</v>
      </c>
      <c r="Z1493">
        <v>5.7</v>
      </c>
      <c r="AA1493">
        <f>datos[[#This Row],[mindfulness_minutes_per_day]]/60</f>
        <v>9.5000000000000001E-2</v>
      </c>
    </row>
    <row r="1494" spans="1:27" hidden="1" x14ac:dyDescent="0.25">
      <c r="A1494" t="s">
        <v>1523</v>
      </c>
      <c r="B1494">
        <v>41</v>
      </c>
      <c r="C1494" t="s">
        <v>26</v>
      </c>
      <c r="D1494">
        <v>8</v>
      </c>
      <c r="E1494">
        <v>3.7</v>
      </c>
      <c r="F1494">
        <v>0.6</v>
      </c>
      <c r="G1494">
        <v>1</v>
      </c>
      <c r="H1494">
        <v>0.2</v>
      </c>
      <c r="I1494">
        <v>1.8</v>
      </c>
      <c r="J1494">
        <v>0.4</v>
      </c>
      <c r="K1494">
        <v>2.1</v>
      </c>
      <c r="L1494">
        <v>1.8</v>
      </c>
      <c r="M1494">
        <v>6.6</v>
      </c>
      <c r="N1494">
        <v>7</v>
      </c>
      <c r="O1494">
        <v>2</v>
      </c>
      <c r="P1494">
        <v>8</v>
      </c>
      <c r="Q1494">
        <v>2</v>
      </c>
      <c r="R1494">
        <f>datos[[#This Row],[physical_activity_hours_per_week]]/7</f>
        <v>0.2857142857142857</v>
      </c>
      <c r="S1494" t="s">
        <v>27</v>
      </c>
      <c r="T1494">
        <v>23</v>
      </c>
      <c r="U1494" t="s">
        <v>2066</v>
      </c>
      <c r="V1494" t="s">
        <v>2057</v>
      </c>
      <c r="W1494">
        <v>168.2</v>
      </c>
      <c r="X1494">
        <v>11</v>
      </c>
      <c r="Y1494">
        <v>8</v>
      </c>
      <c r="Z1494">
        <v>14.2</v>
      </c>
      <c r="AA1494">
        <f>datos[[#This Row],[mindfulness_minutes_per_day]]/60</f>
        <v>0.23666666666666666</v>
      </c>
    </row>
    <row r="1495" spans="1:27" x14ac:dyDescent="0.25">
      <c r="A1495" t="s">
        <v>1524</v>
      </c>
      <c r="B1495">
        <v>57</v>
      </c>
      <c r="C1495" t="s">
        <v>26</v>
      </c>
      <c r="D1495">
        <v>6.6</v>
      </c>
      <c r="E1495">
        <v>4.0999999999999996</v>
      </c>
      <c r="F1495">
        <v>3.8</v>
      </c>
      <c r="G1495">
        <v>0.9</v>
      </c>
      <c r="H1495">
        <v>0</v>
      </c>
      <c r="I1495">
        <v>2.4</v>
      </c>
      <c r="J1495">
        <v>4.2</v>
      </c>
      <c r="K1495">
        <v>2.2000000000000002</v>
      </c>
      <c r="L1495">
        <v>1</v>
      </c>
      <c r="M1495">
        <v>6.3</v>
      </c>
      <c r="N1495">
        <v>3</v>
      </c>
      <c r="O1495">
        <v>3</v>
      </c>
      <c r="P1495">
        <v>7</v>
      </c>
      <c r="Q1495">
        <v>1.2</v>
      </c>
      <c r="R1495">
        <f>datos[[#This Row],[physical_activity_hours_per_week]]/7</f>
        <v>0.17142857142857143</v>
      </c>
      <c r="S1495" t="s">
        <v>27</v>
      </c>
      <c r="T1495">
        <v>80</v>
      </c>
      <c r="U1495" t="s">
        <v>2066</v>
      </c>
      <c r="V1495" t="s">
        <v>2066</v>
      </c>
      <c r="W1495">
        <v>184</v>
      </c>
      <c r="X1495">
        <v>19</v>
      </c>
      <c r="Y1495">
        <v>3</v>
      </c>
      <c r="Z1495">
        <v>10.8</v>
      </c>
      <c r="AA1495">
        <f>datos[[#This Row],[mindfulness_minutes_per_day]]/60</f>
        <v>0.18000000000000002</v>
      </c>
    </row>
    <row r="1496" spans="1:27" hidden="1" x14ac:dyDescent="0.25">
      <c r="A1496" t="s">
        <v>1525</v>
      </c>
      <c r="B1496">
        <v>46</v>
      </c>
      <c r="C1496" t="s">
        <v>26</v>
      </c>
      <c r="D1496">
        <v>8.6</v>
      </c>
      <c r="E1496">
        <v>2.2999999999999998</v>
      </c>
      <c r="F1496">
        <v>0.5</v>
      </c>
      <c r="G1496">
        <v>1.6</v>
      </c>
      <c r="H1496">
        <v>3.6</v>
      </c>
      <c r="I1496">
        <v>0.5</v>
      </c>
      <c r="J1496">
        <v>4.3</v>
      </c>
      <c r="K1496">
        <v>2.7</v>
      </c>
      <c r="L1496">
        <v>2.1</v>
      </c>
      <c r="M1496">
        <v>6.7</v>
      </c>
      <c r="N1496">
        <v>1</v>
      </c>
      <c r="O1496">
        <v>2</v>
      </c>
      <c r="P1496">
        <v>7</v>
      </c>
      <c r="Q1496">
        <v>2.2999999999999998</v>
      </c>
      <c r="R1496">
        <f>datos[[#This Row],[physical_activity_hours_per_week]]/7</f>
        <v>0.32857142857142857</v>
      </c>
      <c r="S1496" t="s">
        <v>30</v>
      </c>
      <c r="T1496">
        <v>43</v>
      </c>
      <c r="U1496" t="s">
        <v>2057</v>
      </c>
      <c r="V1496" t="s">
        <v>2057</v>
      </c>
      <c r="W1496">
        <v>104.7</v>
      </c>
      <c r="X1496">
        <v>4</v>
      </c>
      <c r="Y1496">
        <v>4</v>
      </c>
      <c r="Z1496">
        <v>19</v>
      </c>
      <c r="AA1496">
        <f>datos[[#This Row],[mindfulness_minutes_per_day]]/60</f>
        <v>0.31666666666666665</v>
      </c>
    </row>
    <row r="1497" spans="1:27" hidden="1" x14ac:dyDescent="0.25">
      <c r="A1497" t="s">
        <v>1526</v>
      </c>
      <c r="B1497">
        <v>35</v>
      </c>
      <c r="C1497" t="s">
        <v>29</v>
      </c>
      <c r="D1497">
        <v>3.4</v>
      </c>
      <c r="E1497">
        <v>4.2</v>
      </c>
      <c r="F1497">
        <v>0.5</v>
      </c>
      <c r="G1497">
        <v>1.5</v>
      </c>
      <c r="H1497">
        <v>1.3</v>
      </c>
      <c r="I1497">
        <v>2.2999999999999998</v>
      </c>
      <c r="J1497">
        <v>2</v>
      </c>
      <c r="K1497">
        <v>4.3</v>
      </c>
      <c r="L1497">
        <v>3</v>
      </c>
      <c r="M1497">
        <v>5.3</v>
      </c>
      <c r="N1497">
        <v>7</v>
      </c>
      <c r="O1497">
        <v>9</v>
      </c>
      <c r="P1497">
        <v>1</v>
      </c>
      <c r="Q1497">
        <v>3.1</v>
      </c>
      <c r="R1497">
        <f>datos[[#This Row],[physical_activity_hours_per_week]]/7</f>
        <v>0.44285714285714289</v>
      </c>
      <c r="S1497" t="s">
        <v>30</v>
      </c>
      <c r="T1497">
        <v>36</v>
      </c>
      <c r="U1497" t="s">
        <v>2066</v>
      </c>
      <c r="V1497" t="s">
        <v>2057</v>
      </c>
      <c r="W1497">
        <v>119.8</v>
      </c>
      <c r="X1497">
        <v>19</v>
      </c>
      <c r="Y1497">
        <v>14</v>
      </c>
      <c r="Z1497">
        <v>4.0999999999999996</v>
      </c>
      <c r="AA1497">
        <f>datos[[#This Row],[mindfulness_minutes_per_day]]/60</f>
        <v>6.8333333333333329E-2</v>
      </c>
    </row>
    <row r="1498" spans="1:27" hidden="1" x14ac:dyDescent="0.25">
      <c r="A1498" t="s">
        <v>1527</v>
      </c>
      <c r="B1498">
        <v>49</v>
      </c>
      <c r="C1498" t="s">
        <v>26</v>
      </c>
      <c r="D1498">
        <v>8.4</v>
      </c>
      <c r="E1498">
        <v>4.7</v>
      </c>
      <c r="F1498">
        <v>3.8</v>
      </c>
      <c r="G1498">
        <v>1.9</v>
      </c>
      <c r="H1498">
        <v>0.3</v>
      </c>
      <c r="I1498">
        <v>0.9</v>
      </c>
      <c r="J1498">
        <v>0.4</v>
      </c>
      <c r="K1498">
        <v>2.4</v>
      </c>
      <c r="L1498">
        <v>1</v>
      </c>
      <c r="M1498">
        <v>5.8</v>
      </c>
      <c r="N1498">
        <v>8</v>
      </c>
      <c r="O1498">
        <v>4</v>
      </c>
      <c r="P1498">
        <v>3</v>
      </c>
      <c r="Q1498">
        <v>6.1</v>
      </c>
      <c r="R1498">
        <f>datos[[#This Row],[physical_activity_hours_per_week]]/7</f>
        <v>0.87142857142857133</v>
      </c>
      <c r="S1498" t="s">
        <v>30</v>
      </c>
      <c r="T1498">
        <v>79</v>
      </c>
      <c r="U1498" t="s">
        <v>2057</v>
      </c>
      <c r="V1498" t="s">
        <v>2066</v>
      </c>
      <c r="W1498">
        <v>133.9</v>
      </c>
      <c r="X1498">
        <v>1</v>
      </c>
      <c r="Y1498">
        <v>8</v>
      </c>
      <c r="Z1498">
        <v>8.5</v>
      </c>
      <c r="AA1498">
        <f>datos[[#This Row],[mindfulness_minutes_per_day]]/60</f>
        <v>0.14166666666666666</v>
      </c>
    </row>
    <row r="1499" spans="1:27" hidden="1" x14ac:dyDescent="0.25">
      <c r="A1499" t="s">
        <v>1528</v>
      </c>
      <c r="B1499">
        <v>23</v>
      </c>
      <c r="C1499" t="s">
        <v>26</v>
      </c>
      <c r="D1499">
        <v>2.9</v>
      </c>
      <c r="E1499">
        <v>1.2</v>
      </c>
      <c r="F1499">
        <v>3.1</v>
      </c>
      <c r="G1499">
        <v>0.7</v>
      </c>
      <c r="H1499">
        <v>0.9</v>
      </c>
      <c r="I1499">
        <v>2.4</v>
      </c>
      <c r="J1499">
        <v>1.8</v>
      </c>
      <c r="K1499">
        <v>0.9</v>
      </c>
      <c r="L1499">
        <v>1.3</v>
      </c>
      <c r="M1499">
        <v>8.1999999999999993</v>
      </c>
      <c r="N1499">
        <v>5</v>
      </c>
      <c r="O1499">
        <v>1</v>
      </c>
      <c r="P1499">
        <v>3</v>
      </c>
      <c r="Q1499">
        <v>2.2000000000000002</v>
      </c>
      <c r="R1499">
        <f>datos[[#This Row],[physical_activity_hours_per_week]]/7</f>
        <v>0.31428571428571433</v>
      </c>
      <c r="S1499" t="s">
        <v>27</v>
      </c>
      <c r="T1499">
        <v>75</v>
      </c>
      <c r="U1499" t="s">
        <v>2066</v>
      </c>
      <c r="V1499" t="s">
        <v>2066</v>
      </c>
      <c r="W1499">
        <v>266.5</v>
      </c>
      <c r="X1499">
        <v>13</v>
      </c>
      <c r="Y1499">
        <v>17</v>
      </c>
      <c r="Z1499">
        <v>1.5</v>
      </c>
      <c r="AA1499">
        <f>datos[[#This Row],[mindfulness_minutes_per_day]]/60</f>
        <v>2.5000000000000001E-2</v>
      </c>
    </row>
    <row r="1500" spans="1:27" hidden="1" x14ac:dyDescent="0.25">
      <c r="A1500" t="s">
        <v>1529</v>
      </c>
      <c r="B1500">
        <v>18</v>
      </c>
      <c r="C1500" t="s">
        <v>26</v>
      </c>
      <c r="D1500">
        <v>5.4</v>
      </c>
      <c r="E1500">
        <v>2.6</v>
      </c>
      <c r="F1500">
        <v>2.5</v>
      </c>
      <c r="G1500">
        <v>1.2</v>
      </c>
      <c r="H1500">
        <v>1.5</v>
      </c>
      <c r="I1500">
        <v>4.5999999999999996</v>
      </c>
      <c r="J1500">
        <v>0</v>
      </c>
      <c r="K1500">
        <v>2.7</v>
      </c>
      <c r="L1500">
        <v>2.1</v>
      </c>
      <c r="M1500">
        <v>8.6999999999999993</v>
      </c>
      <c r="N1500">
        <v>6</v>
      </c>
      <c r="O1500">
        <v>8</v>
      </c>
      <c r="P1500">
        <v>7</v>
      </c>
      <c r="Q1500">
        <v>3.8</v>
      </c>
      <c r="R1500">
        <f>datos[[#This Row],[physical_activity_hours_per_week]]/7</f>
        <v>0.54285714285714282</v>
      </c>
      <c r="S1500" t="s">
        <v>34</v>
      </c>
      <c r="T1500">
        <v>45</v>
      </c>
      <c r="U1500" t="s">
        <v>2066</v>
      </c>
      <c r="V1500" t="s">
        <v>2066</v>
      </c>
      <c r="W1500">
        <v>112.6</v>
      </c>
      <c r="X1500">
        <v>16</v>
      </c>
      <c r="Y1500">
        <v>13</v>
      </c>
      <c r="Z1500">
        <v>9.6999999999999993</v>
      </c>
      <c r="AA1500">
        <f>datos[[#This Row],[mindfulness_minutes_per_day]]/60</f>
        <v>0.16166666666666665</v>
      </c>
    </row>
    <row r="1501" spans="1:27" hidden="1" x14ac:dyDescent="0.25">
      <c r="A1501" t="s">
        <v>1530</v>
      </c>
      <c r="B1501">
        <v>30</v>
      </c>
      <c r="C1501" t="s">
        <v>26</v>
      </c>
      <c r="D1501">
        <v>6.8</v>
      </c>
      <c r="E1501">
        <v>4.8</v>
      </c>
      <c r="F1501">
        <v>2</v>
      </c>
      <c r="G1501">
        <v>1</v>
      </c>
      <c r="H1501">
        <v>1.1000000000000001</v>
      </c>
      <c r="I1501">
        <v>1.9</v>
      </c>
      <c r="J1501">
        <v>2.4</v>
      </c>
      <c r="K1501">
        <v>1.6</v>
      </c>
      <c r="L1501">
        <v>0.9</v>
      </c>
      <c r="M1501">
        <v>5.2</v>
      </c>
      <c r="N1501">
        <v>3</v>
      </c>
      <c r="O1501">
        <v>4</v>
      </c>
      <c r="P1501">
        <v>2</v>
      </c>
      <c r="Q1501">
        <v>5.2</v>
      </c>
      <c r="R1501">
        <f>datos[[#This Row],[physical_activity_hours_per_week]]/7</f>
        <v>0.74285714285714288</v>
      </c>
      <c r="S1501" t="s">
        <v>27</v>
      </c>
      <c r="T1501">
        <v>37</v>
      </c>
      <c r="U1501" t="s">
        <v>2066</v>
      </c>
      <c r="V1501" t="s">
        <v>2066</v>
      </c>
      <c r="W1501">
        <v>166.3</v>
      </c>
      <c r="X1501">
        <v>14</v>
      </c>
      <c r="Y1501">
        <v>14</v>
      </c>
      <c r="Z1501">
        <v>0</v>
      </c>
      <c r="AA1501">
        <f>datos[[#This Row],[mindfulness_minutes_per_day]]/60</f>
        <v>0</v>
      </c>
    </row>
    <row r="1502" spans="1:27" hidden="1" x14ac:dyDescent="0.25">
      <c r="A1502" t="s">
        <v>1531</v>
      </c>
      <c r="B1502">
        <v>33</v>
      </c>
      <c r="C1502" t="s">
        <v>29</v>
      </c>
      <c r="D1502">
        <v>6.4</v>
      </c>
      <c r="E1502">
        <v>2</v>
      </c>
      <c r="F1502">
        <v>1.8</v>
      </c>
      <c r="G1502">
        <v>1.2</v>
      </c>
      <c r="H1502">
        <v>0.2</v>
      </c>
      <c r="I1502">
        <v>0.7</v>
      </c>
      <c r="J1502">
        <v>0.8</v>
      </c>
      <c r="K1502">
        <v>1.5</v>
      </c>
      <c r="L1502">
        <v>0.9</v>
      </c>
      <c r="M1502">
        <v>6</v>
      </c>
      <c r="N1502">
        <v>5</v>
      </c>
      <c r="O1502">
        <v>10</v>
      </c>
      <c r="P1502">
        <v>10</v>
      </c>
      <c r="Q1502">
        <v>3.9</v>
      </c>
      <c r="R1502">
        <f>datos[[#This Row],[physical_activity_hours_per_week]]/7</f>
        <v>0.55714285714285716</v>
      </c>
      <c r="S1502" t="s">
        <v>27</v>
      </c>
      <c r="T1502">
        <v>41</v>
      </c>
      <c r="U1502" t="s">
        <v>2057</v>
      </c>
      <c r="V1502" t="s">
        <v>2066</v>
      </c>
      <c r="W1502">
        <v>132.30000000000001</v>
      </c>
      <c r="X1502">
        <v>16</v>
      </c>
      <c r="Y1502">
        <v>0</v>
      </c>
      <c r="Z1502">
        <v>12.6</v>
      </c>
      <c r="AA1502">
        <f>datos[[#This Row],[mindfulness_minutes_per_day]]/60</f>
        <v>0.21</v>
      </c>
    </row>
    <row r="1503" spans="1:27" hidden="1" x14ac:dyDescent="0.25">
      <c r="A1503" t="s">
        <v>1532</v>
      </c>
      <c r="B1503">
        <v>54</v>
      </c>
      <c r="C1503" t="s">
        <v>29</v>
      </c>
      <c r="D1503">
        <v>8.1</v>
      </c>
      <c r="E1503">
        <v>3.8</v>
      </c>
      <c r="F1503">
        <v>1.3</v>
      </c>
      <c r="G1503">
        <v>0.4</v>
      </c>
      <c r="H1503">
        <v>0.6</v>
      </c>
      <c r="I1503">
        <v>2.2999999999999998</v>
      </c>
      <c r="J1503">
        <v>0.5</v>
      </c>
      <c r="K1503">
        <v>2.1</v>
      </c>
      <c r="L1503">
        <v>0</v>
      </c>
      <c r="M1503">
        <v>6.5</v>
      </c>
      <c r="N1503">
        <v>3</v>
      </c>
      <c r="O1503">
        <v>8</v>
      </c>
      <c r="P1503">
        <v>7</v>
      </c>
      <c r="Q1503">
        <v>2</v>
      </c>
      <c r="R1503">
        <f>datos[[#This Row],[physical_activity_hours_per_week]]/7</f>
        <v>0.2857142857142857</v>
      </c>
      <c r="S1503" t="s">
        <v>30</v>
      </c>
      <c r="T1503">
        <v>25</v>
      </c>
      <c r="U1503" t="s">
        <v>2066</v>
      </c>
      <c r="V1503" t="s">
        <v>2066</v>
      </c>
      <c r="W1503">
        <v>103.1</v>
      </c>
      <c r="X1503">
        <v>1</v>
      </c>
      <c r="Y1503">
        <v>18</v>
      </c>
      <c r="Z1503">
        <v>9.6</v>
      </c>
      <c r="AA1503">
        <f>datos[[#This Row],[mindfulness_minutes_per_day]]/60</f>
        <v>0.16</v>
      </c>
    </row>
    <row r="1504" spans="1:27" hidden="1" x14ac:dyDescent="0.25">
      <c r="A1504" t="s">
        <v>1533</v>
      </c>
      <c r="B1504">
        <v>48</v>
      </c>
      <c r="C1504" t="s">
        <v>32</v>
      </c>
      <c r="D1504">
        <v>2.2999999999999998</v>
      </c>
      <c r="E1504">
        <v>3</v>
      </c>
      <c r="F1504">
        <v>1.7</v>
      </c>
      <c r="G1504">
        <v>0.3</v>
      </c>
      <c r="H1504">
        <v>2.7</v>
      </c>
      <c r="I1504">
        <v>2.6</v>
      </c>
      <c r="J1504">
        <v>3.2</v>
      </c>
      <c r="K1504">
        <v>1.8</v>
      </c>
      <c r="L1504">
        <v>0</v>
      </c>
      <c r="M1504">
        <v>6.7</v>
      </c>
      <c r="N1504">
        <v>2</v>
      </c>
      <c r="O1504">
        <v>8</v>
      </c>
      <c r="P1504">
        <v>9</v>
      </c>
      <c r="Q1504">
        <v>0.4</v>
      </c>
      <c r="R1504">
        <f>datos[[#This Row],[physical_activity_hours_per_week]]/7</f>
        <v>5.7142857142857148E-2</v>
      </c>
      <c r="S1504" t="s">
        <v>30</v>
      </c>
      <c r="T1504">
        <v>38</v>
      </c>
      <c r="U1504" t="s">
        <v>2066</v>
      </c>
      <c r="V1504" t="s">
        <v>2066</v>
      </c>
      <c r="W1504">
        <v>184.9</v>
      </c>
      <c r="X1504">
        <v>20</v>
      </c>
      <c r="Y1504">
        <v>0</v>
      </c>
      <c r="Z1504">
        <v>11.2</v>
      </c>
      <c r="AA1504">
        <f>datos[[#This Row],[mindfulness_minutes_per_day]]/60</f>
        <v>0.18666666666666665</v>
      </c>
    </row>
    <row r="1505" spans="1:27" x14ac:dyDescent="0.25">
      <c r="A1505" t="s">
        <v>1534</v>
      </c>
      <c r="B1505">
        <v>53</v>
      </c>
      <c r="C1505" t="s">
        <v>26</v>
      </c>
      <c r="D1505">
        <v>6.3</v>
      </c>
      <c r="E1505">
        <v>3.5</v>
      </c>
      <c r="F1505">
        <v>2</v>
      </c>
      <c r="G1505">
        <v>1</v>
      </c>
      <c r="H1505">
        <v>0.1</v>
      </c>
      <c r="I1505">
        <v>0.9</v>
      </c>
      <c r="J1505">
        <v>1.8</v>
      </c>
      <c r="K1505">
        <v>1.1000000000000001</v>
      </c>
      <c r="L1505">
        <v>0.1</v>
      </c>
      <c r="M1505">
        <v>5.4</v>
      </c>
      <c r="N1505">
        <v>7</v>
      </c>
      <c r="O1505">
        <v>9</v>
      </c>
      <c r="P1505">
        <v>1</v>
      </c>
      <c r="Q1505">
        <v>5.4</v>
      </c>
      <c r="R1505">
        <f>datos[[#This Row],[physical_activity_hours_per_week]]/7</f>
        <v>0.77142857142857146</v>
      </c>
      <c r="S1505" t="s">
        <v>27</v>
      </c>
      <c r="T1505">
        <v>80</v>
      </c>
      <c r="U1505" t="s">
        <v>2057</v>
      </c>
      <c r="V1505" t="s">
        <v>2066</v>
      </c>
      <c r="W1505">
        <v>79.5</v>
      </c>
      <c r="X1505">
        <v>7</v>
      </c>
      <c r="Y1505">
        <v>5</v>
      </c>
      <c r="Z1505">
        <v>16.3</v>
      </c>
      <c r="AA1505">
        <f>datos[[#This Row],[mindfulness_minutes_per_day]]/60</f>
        <v>0.27166666666666667</v>
      </c>
    </row>
    <row r="1506" spans="1:27" hidden="1" x14ac:dyDescent="0.25">
      <c r="A1506" t="s">
        <v>1535</v>
      </c>
      <c r="B1506">
        <v>50</v>
      </c>
      <c r="C1506" t="s">
        <v>32</v>
      </c>
      <c r="D1506">
        <v>8.4</v>
      </c>
      <c r="E1506">
        <v>3.1</v>
      </c>
      <c r="F1506">
        <v>0.6</v>
      </c>
      <c r="G1506">
        <v>0.6</v>
      </c>
      <c r="H1506">
        <v>0</v>
      </c>
      <c r="I1506">
        <v>0</v>
      </c>
      <c r="J1506">
        <v>3</v>
      </c>
      <c r="K1506">
        <v>1.9</v>
      </c>
      <c r="L1506">
        <v>2.1</v>
      </c>
      <c r="M1506">
        <v>7.3</v>
      </c>
      <c r="N1506">
        <v>10</v>
      </c>
      <c r="O1506">
        <v>10</v>
      </c>
      <c r="P1506">
        <v>2</v>
      </c>
      <c r="Q1506">
        <v>0.9</v>
      </c>
      <c r="R1506">
        <f>datos[[#This Row],[physical_activity_hours_per_week]]/7</f>
        <v>0.12857142857142859</v>
      </c>
      <c r="S1506" t="s">
        <v>27</v>
      </c>
      <c r="T1506">
        <v>56</v>
      </c>
      <c r="U1506" t="s">
        <v>2057</v>
      </c>
      <c r="V1506" t="s">
        <v>2066</v>
      </c>
      <c r="W1506">
        <v>222.2</v>
      </c>
      <c r="X1506">
        <v>9</v>
      </c>
      <c r="Y1506">
        <v>7</v>
      </c>
      <c r="Z1506">
        <v>11.8</v>
      </c>
      <c r="AA1506">
        <f>datos[[#This Row],[mindfulness_minutes_per_day]]/60</f>
        <v>0.19666666666666668</v>
      </c>
    </row>
    <row r="1507" spans="1:27" hidden="1" x14ac:dyDescent="0.25">
      <c r="A1507" t="s">
        <v>1536</v>
      </c>
      <c r="B1507">
        <v>46</v>
      </c>
      <c r="C1507" t="s">
        <v>29</v>
      </c>
      <c r="D1507">
        <v>6.1</v>
      </c>
      <c r="E1507">
        <v>4.0999999999999996</v>
      </c>
      <c r="F1507">
        <v>1.2</v>
      </c>
      <c r="G1507">
        <v>1.5</v>
      </c>
      <c r="H1507">
        <v>1.1000000000000001</v>
      </c>
      <c r="I1507">
        <v>0.9</v>
      </c>
      <c r="J1507">
        <v>3.4</v>
      </c>
      <c r="K1507">
        <v>3.1</v>
      </c>
      <c r="L1507">
        <v>0.2</v>
      </c>
      <c r="M1507">
        <v>7.4</v>
      </c>
      <c r="N1507">
        <v>7</v>
      </c>
      <c r="O1507">
        <v>7</v>
      </c>
      <c r="P1507">
        <v>6</v>
      </c>
      <c r="Q1507">
        <v>2.2000000000000002</v>
      </c>
      <c r="R1507">
        <f>datos[[#This Row],[physical_activity_hours_per_week]]/7</f>
        <v>0.31428571428571433</v>
      </c>
      <c r="S1507" t="s">
        <v>34</v>
      </c>
      <c r="T1507">
        <v>53</v>
      </c>
      <c r="U1507" t="s">
        <v>2066</v>
      </c>
      <c r="V1507" t="s">
        <v>2066</v>
      </c>
      <c r="W1507">
        <v>98</v>
      </c>
      <c r="X1507">
        <v>2</v>
      </c>
      <c r="Y1507">
        <v>3</v>
      </c>
      <c r="Z1507">
        <v>0</v>
      </c>
      <c r="AA1507">
        <f>datos[[#This Row],[mindfulness_minutes_per_day]]/60</f>
        <v>0</v>
      </c>
    </row>
    <row r="1508" spans="1:27" hidden="1" x14ac:dyDescent="0.25">
      <c r="A1508" t="s">
        <v>1537</v>
      </c>
      <c r="B1508">
        <v>29</v>
      </c>
      <c r="C1508" t="s">
        <v>26</v>
      </c>
      <c r="D1508">
        <v>3.7</v>
      </c>
      <c r="E1508">
        <v>1.5</v>
      </c>
      <c r="F1508">
        <v>0</v>
      </c>
      <c r="G1508">
        <v>0.2</v>
      </c>
      <c r="H1508">
        <v>0</v>
      </c>
      <c r="I1508">
        <v>1.9</v>
      </c>
      <c r="J1508">
        <v>1.9</v>
      </c>
      <c r="K1508">
        <v>2.6</v>
      </c>
      <c r="L1508">
        <v>1.7</v>
      </c>
      <c r="M1508">
        <v>7.5</v>
      </c>
      <c r="N1508">
        <v>8</v>
      </c>
      <c r="O1508">
        <v>4</v>
      </c>
      <c r="P1508">
        <v>2</v>
      </c>
      <c r="Q1508">
        <v>3.1</v>
      </c>
      <c r="R1508">
        <f>datos[[#This Row],[physical_activity_hours_per_week]]/7</f>
        <v>0.44285714285714289</v>
      </c>
      <c r="S1508" t="s">
        <v>30</v>
      </c>
      <c r="T1508">
        <v>30</v>
      </c>
      <c r="U1508" t="s">
        <v>2057</v>
      </c>
      <c r="V1508" t="s">
        <v>2066</v>
      </c>
      <c r="W1508">
        <v>116.7</v>
      </c>
      <c r="X1508">
        <v>10</v>
      </c>
      <c r="Y1508">
        <v>15</v>
      </c>
      <c r="Z1508">
        <v>5.6</v>
      </c>
      <c r="AA1508">
        <f>datos[[#This Row],[mindfulness_minutes_per_day]]/60</f>
        <v>9.3333333333333324E-2</v>
      </c>
    </row>
    <row r="1509" spans="1:27" hidden="1" x14ac:dyDescent="0.25">
      <c r="A1509" t="s">
        <v>1538</v>
      </c>
      <c r="B1509">
        <v>49</v>
      </c>
      <c r="C1509" t="s">
        <v>26</v>
      </c>
      <c r="D1509">
        <v>8</v>
      </c>
      <c r="E1509">
        <v>1.6</v>
      </c>
      <c r="F1509">
        <v>2.1</v>
      </c>
      <c r="G1509">
        <v>0.3</v>
      </c>
      <c r="H1509">
        <v>0.6</v>
      </c>
      <c r="I1509">
        <v>1.5</v>
      </c>
      <c r="J1509">
        <v>2</v>
      </c>
      <c r="K1509">
        <v>1.2</v>
      </c>
      <c r="L1509">
        <v>2.7</v>
      </c>
      <c r="M1509">
        <v>7.4</v>
      </c>
      <c r="N1509">
        <v>1</v>
      </c>
      <c r="O1509">
        <v>2</v>
      </c>
      <c r="P1509">
        <v>2</v>
      </c>
      <c r="Q1509">
        <v>5.5</v>
      </c>
      <c r="R1509">
        <f>datos[[#This Row],[physical_activity_hours_per_week]]/7</f>
        <v>0.7857142857142857</v>
      </c>
      <c r="S1509" t="s">
        <v>27</v>
      </c>
      <c r="T1509">
        <v>75</v>
      </c>
      <c r="U1509" t="s">
        <v>2057</v>
      </c>
      <c r="V1509" t="s">
        <v>2066</v>
      </c>
      <c r="W1509">
        <v>178.6</v>
      </c>
      <c r="X1509">
        <v>8</v>
      </c>
      <c r="Y1509">
        <v>10</v>
      </c>
      <c r="Z1509">
        <v>9.4</v>
      </c>
      <c r="AA1509">
        <f>datos[[#This Row],[mindfulness_minutes_per_day]]/60</f>
        <v>0.15666666666666668</v>
      </c>
    </row>
    <row r="1510" spans="1:27" hidden="1" x14ac:dyDescent="0.25">
      <c r="A1510" t="s">
        <v>1539</v>
      </c>
      <c r="B1510">
        <v>37</v>
      </c>
      <c r="C1510" t="s">
        <v>32</v>
      </c>
      <c r="D1510">
        <v>4.7</v>
      </c>
      <c r="E1510">
        <v>5.2</v>
      </c>
      <c r="F1510">
        <v>2.1</v>
      </c>
      <c r="G1510">
        <v>0.8</v>
      </c>
      <c r="H1510">
        <v>0.2</v>
      </c>
      <c r="I1510">
        <v>3.3</v>
      </c>
      <c r="J1510">
        <v>3.3</v>
      </c>
      <c r="K1510">
        <v>1.4</v>
      </c>
      <c r="L1510">
        <v>1.4</v>
      </c>
      <c r="M1510">
        <v>6.6</v>
      </c>
      <c r="N1510">
        <v>2</v>
      </c>
      <c r="O1510">
        <v>6</v>
      </c>
      <c r="P1510">
        <v>5</v>
      </c>
      <c r="Q1510">
        <v>5</v>
      </c>
      <c r="R1510">
        <f>datos[[#This Row],[physical_activity_hours_per_week]]/7</f>
        <v>0.7142857142857143</v>
      </c>
      <c r="S1510" t="s">
        <v>34</v>
      </c>
      <c r="T1510">
        <v>43</v>
      </c>
      <c r="U1510" t="s">
        <v>2057</v>
      </c>
      <c r="V1510" t="s">
        <v>2057</v>
      </c>
      <c r="W1510">
        <v>187.6</v>
      </c>
      <c r="X1510">
        <v>14</v>
      </c>
      <c r="Y1510">
        <v>3</v>
      </c>
      <c r="Z1510">
        <v>7.4</v>
      </c>
      <c r="AA1510">
        <f>datos[[#This Row],[mindfulness_minutes_per_day]]/60</f>
        <v>0.12333333333333334</v>
      </c>
    </row>
    <row r="1511" spans="1:27" hidden="1" x14ac:dyDescent="0.25">
      <c r="A1511" t="s">
        <v>1540</v>
      </c>
      <c r="B1511">
        <v>50</v>
      </c>
      <c r="C1511" t="s">
        <v>29</v>
      </c>
      <c r="D1511">
        <v>4.4000000000000004</v>
      </c>
      <c r="E1511">
        <v>6.2</v>
      </c>
      <c r="F1511">
        <v>3.8</v>
      </c>
      <c r="G1511">
        <v>0.2</v>
      </c>
      <c r="H1511">
        <v>0.3</v>
      </c>
      <c r="I1511">
        <v>2.6</v>
      </c>
      <c r="J1511">
        <v>1.4</v>
      </c>
      <c r="K1511">
        <v>2.7</v>
      </c>
      <c r="L1511">
        <v>0.3</v>
      </c>
      <c r="M1511">
        <v>7.7</v>
      </c>
      <c r="N1511">
        <v>2</v>
      </c>
      <c r="O1511">
        <v>4</v>
      </c>
      <c r="P1511">
        <v>7</v>
      </c>
      <c r="Q1511">
        <v>3.3</v>
      </c>
      <c r="R1511">
        <f>datos[[#This Row],[physical_activity_hours_per_week]]/7</f>
        <v>0.47142857142857142</v>
      </c>
      <c r="S1511" t="s">
        <v>27</v>
      </c>
      <c r="T1511">
        <v>64</v>
      </c>
      <c r="U1511" t="s">
        <v>2066</v>
      </c>
      <c r="V1511" t="s">
        <v>2066</v>
      </c>
      <c r="W1511">
        <v>161.69999999999999</v>
      </c>
      <c r="X1511">
        <v>10</v>
      </c>
      <c r="Y1511">
        <v>10</v>
      </c>
      <c r="Z1511">
        <v>8.4</v>
      </c>
      <c r="AA1511">
        <f>datos[[#This Row],[mindfulness_minutes_per_day]]/60</f>
        <v>0.14000000000000001</v>
      </c>
    </row>
    <row r="1512" spans="1:27" hidden="1" x14ac:dyDescent="0.25">
      <c r="A1512" t="s">
        <v>1541</v>
      </c>
      <c r="B1512">
        <v>24</v>
      </c>
      <c r="C1512" t="s">
        <v>26</v>
      </c>
      <c r="D1512">
        <v>4.0999999999999996</v>
      </c>
      <c r="E1512">
        <v>3</v>
      </c>
      <c r="F1512">
        <v>2.4</v>
      </c>
      <c r="G1512">
        <v>1.8</v>
      </c>
      <c r="H1512">
        <v>1.6</v>
      </c>
      <c r="I1512">
        <v>2.1</v>
      </c>
      <c r="J1512">
        <v>3.4</v>
      </c>
      <c r="K1512">
        <v>1.2</v>
      </c>
      <c r="L1512">
        <v>1.1000000000000001</v>
      </c>
      <c r="M1512">
        <v>7.2</v>
      </c>
      <c r="N1512">
        <v>3</v>
      </c>
      <c r="O1512">
        <v>6</v>
      </c>
      <c r="P1512">
        <v>4</v>
      </c>
      <c r="Q1512">
        <v>5.4</v>
      </c>
      <c r="R1512">
        <f>datos[[#This Row],[physical_activity_hours_per_week]]/7</f>
        <v>0.77142857142857146</v>
      </c>
      <c r="S1512" t="s">
        <v>30</v>
      </c>
      <c r="T1512">
        <v>56</v>
      </c>
      <c r="U1512" t="s">
        <v>2066</v>
      </c>
      <c r="V1512" t="s">
        <v>2057</v>
      </c>
      <c r="W1512">
        <v>123.4</v>
      </c>
      <c r="X1512">
        <v>2</v>
      </c>
      <c r="Y1512">
        <v>9</v>
      </c>
      <c r="Z1512">
        <v>23</v>
      </c>
      <c r="AA1512">
        <f>datos[[#This Row],[mindfulness_minutes_per_day]]/60</f>
        <v>0.38333333333333336</v>
      </c>
    </row>
    <row r="1513" spans="1:27" hidden="1" x14ac:dyDescent="0.25">
      <c r="A1513" t="s">
        <v>1542</v>
      </c>
      <c r="B1513">
        <v>35</v>
      </c>
      <c r="C1513" t="s">
        <v>26</v>
      </c>
      <c r="D1513">
        <v>5.6</v>
      </c>
      <c r="E1513">
        <v>5.6</v>
      </c>
      <c r="F1513">
        <v>1.4</v>
      </c>
      <c r="G1513">
        <v>0.9</v>
      </c>
      <c r="H1513">
        <v>1.8</v>
      </c>
      <c r="I1513">
        <v>0</v>
      </c>
      <c r="J1513">
        <v>0</v>
      </c>
      <c r="K1513">
        <v>1.3</v>
      </c>
      <c r="L1513">
        <v>1.6</v>
      </c>
      <c r="M1513">
        <v>4.7</v>
      </c>
      <c r="N1513">
        <v>7</v>
      </c>
      <c r="O1513">
        <v>8</v>
      </c>
      <c r="P1513">
        <v>6</v>
      </c>
      <c r="Q1513">
        <v>5.9</v>
      </c>
      <c r="R1513">
        <f>datos[[#This Row],[physical_activity_hours_per_week]]/7</f>
        <v>0.84285714285714286</v>
      </c>
      <c r="S1513" t="s">
        <v>27</v>
      </c>
      <c r="T1513">
        <v>42</v>
      </c>
      <c r="U1513" t="s">
        <v>2057</v>
      </c>
      <c r="V1513" t="s">
        <v>2066</v>
      </c>
      <c r="W1513">
        <v>70.3</v>
      </c>
      <c r="X1513">
        <v>6</v>
      </c>
      <c r="Y1513">
        <v>16</v>
      </c>
      <c r="Z1513">
        <v>10.8</v>
      </c>
      <c r="AA1513">
        <f>datos[[#This Row],[mindfulness_minutes_per_day]]/60</f>
        <v>0.18000000000000002</v>
      </c>
    </row>
    <row r="1514" spans="1:27" hidden="1" x14ac:dyDescent="0.25">
      <c r="A1514" t="s">
        <v>1543</v>
      </c>
      <c r="B1514">
        <v>54</v>
      </c>
      <c r="C1514" t="s">
        <v>29</v>
      </c>
      <c r="D1514">
        <v>6.4</v>
      </c>
      <c r="E1514">
        <v>1.8</v>
      </c>
      <c r="F1514">
        <v>1.8</v>
      </c>
      <c r="G1514">
        <v>0.7</v>
      </c>
      <c r="H1514">
        <v>0.7</v>
      </c>
      <c r="I1514">
        <v>2.8</v>
      </c>
      <c r="J1514">
        <v>1.6</v>
      </c>
      <c r="K1514">
        <v>1.8</v>
      </c>
      <c r="L1514">
        <v>1.6</v>
      </c>
      <c r="M1514">
        <v>4.7</v>
      </c>
      <c r="N1514">
        <v>7</v>
      </c>
      <c r="O1514">
        <v>3</v>
      </c>
      <c r="P1514">
        <v>3</v>
      </c>
      <c r="Q1514">
        <v>2</v>
      </c>
      <c r="R1514">
        <f>datos[[#This Row],[physical_activity_hours_per_week]]/7</f>
        <v>0.2857142857142857</v>
      </c>
      <c r="S1514" t="s">
        <v>27</v>
      </c>
      <c r="T1514">
        <v>59</v>
      </c>
      <c r="U1514" t="s">
        <v>2066</v>
      </c>
      <c r="V1514" t="s">
        <v>2057</v>
      </c>
      <c r="W1514">
        <v>145.5</v>
      </c>
      <c r="X1514">
        <v>6</v>
      </c>
      <c r="Y1514">
        <v>8</v>
      </c>
      <c r="Z1514">
        <v>13.1</v>
      </c>
      <c r="AA1514">
        <f>datos[[#This Row],[mindfulness_minutes_per_day]]/60</f>
        <v>0.21833333333333332</v>
      </c>
    </row>
    <row r="1515" spans="1:27" hidden="1" x14ac:dyDescent="0.25">
      <c r="A1515" t="s">
        <v>1544</v>
      </c>
      <c r="B1515">
        <v>34</v>
      </c>
      <c r="C1515" t="s">
        <v>26</v>
      </c>
      <c r="D1515">
        <v>3.5</v>
      </c>
      <c r="E1515">
        <v>2.2000000000000002</v>
      </c>
      <c r="F1515">
        <v>2.5</v>
      </c>
      <c r="G1515">
        <v>1.2</v>
      </c>
      <c r="H1515">
        <v>1.4</v>
      </c>
      <c r="I1515">
        <v>4.4000000000000004</v>
      </c>
      <c r="J1515">
        <v>2.2000000000000002</v>
      </c>
      <c r="K1515">
        <v>1.2</v>
      </c>
      <c r="L1515">
        <v>1.3</v>
      </c>
      <c r="M1515">
        <v>6.9</v>
      </c>
      <c r="N1515">
        <v>7</v>
      </c>
      <c r="O1515">
        <v>1</v>
      </c>
      <c r="P1515">
        <v>4</v>
      </c>
      <c r="Q1515">
        <v>2.2000000000000002</v>
      </c>
      <c r="R1515">
        <f>datos[[#This Row],[physical_activity_hours_per_week]]/7</f>
        <v>0.31428571428571433</v>
      </c>
      <c r="S1515" t="s">
        <v>27</v>
      </c>
      <c r="T1515">
        <v>62</v>
      </c>
      <c r="U1515" t="s">
        <v>2057</v>
      </c>
      <c r="V1515" t="s">
        <v>2066</v>
      </c>
      <c r="W1515">
        <v>107.5</v>
      </c>
      <c r="X1515">
        <v>3</v>
      </c>
      <c r="Y1515">
        <v>9</v>
      </c>
      <c r="Z1515">
        <v>0</v>
      </c>
      <c r="AA1515">
        <f>datos[[#This Row],[mindfulness_minutes_per_day]]/60</f>
        <v>0</v>
      </c>
    </row>
    <row r="1516" spans="1:27" hidden="1" x14ac:dyDescent="0.25">
      <c r="A1516" t="s">
        <v>1545</v>
      </c>
      <c r="B1516">
        <v>33</v>
      </c>
      <c r="C1516" t="s">
        <v>26</v>
      </c>
      <c r="D1516">
        <v>3.9</v>
      </c>
      <c r="E1516">
        <v>5.2</v>
      </c>
      <c r="F1516">
        <v>2.2000000000000002</v>
      </c>
      <c r="G1516">
        <v>1.4</v>
      </c>
      <c r="H1516">
        <v>0.6</v>
      </c>
      <c r="I1516">
        <v>3</v>
      </c>
      <c r="J1516">
        <v>0.6</v>
      </c>
      <c r="K1516">
        <v>2.6</v>
      </c>
      <c r="L1516">
        <v>1.8</v>
      </c>
      <c r="M1516">
        <v>8</v>
      </c>
      <c r="N1516">
        <v>1</v>
      </c>
      <c r="O1516">
        <v>5</v>
      </c>
      <c r="P1516">
        <v>4</v>
      </c>
      <c r="Q1516">
        <v>4.5</v>
      </c>
      <c r="R1516">
        <f>datos[[#This Row],[physical_activity_hours_per_week]]/7</f>
        <v>0.6428571428571429</v>
      </c>
      <c r="S1516" t="s">
        <v>30</v>
      </c>
      <c r="T1516">
        <v>23</v>
      </c>
      <c r="U1516" t="s">
        <v>2066</v>
      </c>
      <c r="V1516" t="s">
        <v>2057</v>
      </c>
      <c r="W1516">
        <v>270.60000000000002</v>
      </c>
      <c r="X1516">
        <v>5</v>
      </c>
      <c r="Y1516">
        <v>7</v>
      </c>
      <c r="Z1516">
        <v>16</v>
      </c>
      <c r="AA1516">
        <f>datos[[#This Row],[mindfulness_minutes_per_day]]/60</f>
        <v>0.26666666666666666</v>
      </c>
    </row>
    <row r="1517" spans="1:27" hidden="1" x14ac:dyDescent="0.25">
      <c r="A1517" t="s">
        <v>1546</v>
      </c>
      <c r="B1517">
        <v>39</v>
      </c>
      <c r="C1517" t="s">
        <v>32</v>
      </c>
      <c r="D1517">
        <v>4.5999999999999996</v>
      </c>
      <c r="E1517">
        <v>4.2</v>
      </c>
      <c r="F1517">
        <v>2.6</v>
      </c>
      <c r="G1517">
        <v>1.1000000000000001</v>
      </c>
      <c r="H1517">
        <v>1.9</v>
      </c>
      <c r="I1517">
        <v>1.2</v>
      </c>
      <c r="J1517">
        <v>2.4</v>
      </c>
      <c r="K1517">
        <v>2.1</v>
      </c>
      <c r="L1517">
        <v>2.2000000000000002</v>
      </c>
      <c r="M1517">
        <v>7</v>
      </c>
      <c r="N1517">
        <v>2</v>
      </c>
      <c r="O1517">
        <v>3</v>
      </c>
      <c r="P1517">
        <v>4</v>
      </c>
      <c r="Q1517">
        <v>6.4</v>
      </c>
      <c r="R1517">
        <f>datos[[#This Row],[physical_activity_hours_per_week]]/7</f>
        <v>0.91428571428571437</v>
      </c>
      <c r="S1517" t="s">
        <v>27</v>
      </c>
      <c r="T1517">
        <v>37</v>
      </c>
      <c r="U1517" t="s">
        <v>2066</v>
      </c>
      <c r="V1517" t="s">
        <v>2066</v>
      </c>
      <c r="W1517">
        <v>156.69999999999999</v>
      </c>
      <c r="X1517">
        <v>18</v>
      </c>
      <c r="Y1517">
        <v>13</v>
      </c>
      <c r="Z1517">
        <v>32.799999999999997</v>
      </c>
      <c r="AA1517">
        <f>datos[[#This Row],[mindfulness_minutes_per_day]]/60</f>
        <v>0.54666666666666663</v>
      </c>
    </row>
    <row r="1518" spans="1:27" hidden="1" x14ac:dyDescent="0.25">
      <c r="A1518" t="s">
        <v>1547</v>
      </c>
      <c r="B1518">
        <v>43</v>
      </c>
      <c r="C1518" t="s">
        <v>26</v>
      </c>
      <c r="D1518">
        <v>4.0999999999999996</v>
      </c>
      <c r="E1518">
        <v>5.4</v>
      </c>
      <c r="F1518">
        <v>2.4</v>
      </c>
      <c r="G1518">
        <v>1</v>
      </c>
      <c r="H1518">
        <v>0</v>
      </c>
      <c r="I1518">
        <v>1.8</v>
      </c>
      <c r="J1518">
        <v>2.2000000000000002</v>
      </c>
      <c r="K1518">
        <v>4.3</v>
      </c>
      <c r="L1518">
        <v>0.7</v>
      </c>
      <c r="M1518">
        <v>7.2</v>
      </c>
      <c r="N1518">
        <v>8</v>
      </c>
      <c r="O1518">
        <v>6</v>
      </c>
      <c r="P1518">
        <v>1</v>
      </c>
      <c r="Q1518">
        <v>1.6</v>
      </c>
      <c r="R1518">
        <f>datos[[#This Row],[physical_activity_hours_per_week]]/7</f>
        <v>0.22857142857142859</v>
      </c>
      <c r="S1518" t="s">
        <v>30</v>
      </c>
      <c r="T1518">
        <v>49</v>
      </c>
      <c r="U1518" t="s">
        <v>2057</v>
      </c>
      <c r="V1518" t="s">
        <v>2057</v>
      </c>
      <c r="W1518">
        <v>85.5</v>
      </c>
      <c r="X1518">
        <v>13</v>
      </c>
      <c r="Y1518">
        <v>12</v>
      </c>
      <c r="Z1518">
        <v>20.8</v>
      </c>
      <c r="AA1518">
        <f>datos[[#This Row],[mindfulness_minutes_per_day]]/60</f>
        <v>0.34666666666666668</v>
      </c>
    </row>
    <row r="1519" spans="1:27" hidden="1" x14ac:dyDescent="0.25">
      <c r="A1519" t="s">
        <v>1548</v>
      </c>
      <c r="B1519">
        <v>18</v>
      </c>
      <c r="C1519" t="s">
        <v>29</v>
      </c>
      <c r="D1519">
        <v>6.1</v>
      </c>
      <c r="E1519">
        <v>3.7</v>
      </c>
      <c r="F1519">
        <v>1.7</v>
      </c>
      <c r="G1519">
        <v>0.5</v>
      </c>
      <c r="H1519">
        <v>1.7</v>
      </c>
      <c r="I1519">
        <v>2.6</v>
      </c>
      <c r="J1519">
        <v>1.1000000000000001</v>
      </c>
      <c r="K1519">
        <v>1</v>
      </c>
      <c r="L1519">
        <v>2.6</v>
      </c>
      <c r="M1519">
        <v>5.2</v>
      </c>
      <c r="N1519">
        <v>9</v>
      </c>
      <c r="O1519">
        <v>3</v>
      </c>
      <c r="P1519">
        <v>4</v>
      </c>
      <c r="Q1519">
        <v>0</v>
      </c>
      <c r="R1519">
        <f>datos[[#This Row],[physical_activity_hours_per_week]]/7</f>
        <v>0</v>
      </c>
      <c r="S1519" t="s">
        <v>34</v>
      </c>
      <c r="T1519">
        <v>34</v>
      </c>
      <c r="U1519" t="s">
        <v>2066</v>
      </c>
      <c r="V1519" t="s">
        <v>2066</v>
      </c>
      <c r="W1519">
        <v>133.4</v>
      </c>
      <c r="X1519">
        <v>3</v>
      </c>
      <c r="Y1519">
        <v>2</v>
      </c>
      <c r="Z1519">
        <v>6.5</v>
      </c>
      <c r="AA1519">
        <f>datos[[#This Row],[mindfulness_minutes_per_day]]/60</f>
        <v>0.10833333333333334</v>
      </c>
    </row>
    <row r="1520" spans="1:27" hidden="1" x14ac:dyDescent="0.25">
      <c r="A1520" t="s">
        <v>1549</v>
      </c>
      <c r="B1520">
        <v>39</v>
      </c>
      <c r="C1520" t="s">
        <v>29</v>
      </c>
      <c r="D1520">
        <v>6.7</v>
      </c>
      <c r="E1520">
        <v>1.5</v>
      </c>
      <c r="F1520">
        <v>1.5</v>
      </c>
      <c r="G1520">
        <v>1.3</v>
      </c>
      <c r="H1520">
        <v>1.7</v>
      </c>
      <c r="I1520">
        <v>3.7</v>
      </c>
      <c r="J1520">
        <v>1.1000000000000001</v>
      </c>
      <c r="K1520">
        <v>4</v>
      </c>
      <c r="L1520">
        <v>1.5</v>
      </c>
      <c r="M1520">
        <v>6.6</v>
      </c>
      <c r="N1520">
        <v>10</v>
      </c>
      <c r="O1520">
        <v>1</v>
      </c>
      <c r="P1520">
        <v>4</v>
      </c>
      <c r="Q1520">
        <v>4.3</v>
      </c>
      <c r="R1520">
        <f>datos[[#This Row],[physical_activity_hours_per_week]]/7</f>
        <v>0.61428571428571421</v>
      </c>
      <c r="S1520" t="s">
        <v>30</v>
      </c>
      <c r="T1520">
        <v>56</v>
      </c>
      <c r="U1520" t="s">
        <v>2066</v>
      </c>
      <c r="V1520" t="s">
        <v>2066</v>
      </c>
      <c r="W1520">
        <v>187.9</v>
      </c>
      <c r="X1520">
        <v>18</v>
      </c>
      <c r="Y1520">
        <v>13</v>
      </c>
      <c r="Z1520">
        <v>28.2</v>
      </c>
      <c r="AA1520">
        <f>datos[[#This Row],[mindfulness_minutes_per_day]]/60</f>
        <v>0.47</v>
      </c>
    </row>
    <row r="1521" spans="1:27" hidden="1" x14ac:dyDescent="0.25">
      <c r="A1521" t="s">
        <v>1550</v>
      </c>
      <c r="B1521">
        <v>52</v>
      </c>
      <c r="C1521" t="s">
        <v>29</v>
      </c>
      <c r="D1521">
        <v>6.4</v>
      </c>
      <c r="E1521">
        <v>3.3</v>
      </c>
      <c r="F1521">
        <v>1.4</v>
      </c>
      <c r="G1521">
        <v>1.7</v>
      </c>
      <c r="H1521">
        <v>3.8</v>
      </c>
      <c r="I1521">
        <v>1.2</v>
      </c>
      <c r="J1521">
        <v>1</v>
      </c>
      <c r="K1521">
        <v>2.8</v>
      </c>
      <c r="L1521">
        <v>0</v>
      </c>
      <c r="M1521">
        <v>7.9</v>
      </c>
      <c r="N1521">
        <v>7</v>
      </c>
      <c r="O1521">
        <v>9</v>
      </c>
      <c r="P1521">
        <v>6</v>
      </c>
      <c r="Q1521">
        <v>5.7</v>
      </c>
      <c r="R1521">
        <f>datos[[#This Row],[physical_activity_hours_per_week]]/7</f>
        <v>0.81428571428571428</v>
      </c>
      <c r="S1521" t="s">
        <v>27</v>
      </c>
      <c r="T1521">
        <v>42</v>
      </c>
      <c r="U1521" t="s">
        <v>2057</v>
      </c>
      <c r="V1521" t="s">
        <v>2066</v>
      </c>
      <c r="W1521">
        <v>208.1</v>
      </c>
      <c r="X1521">
        <v>18</v>
      </c>
      <c r="Y1521">
        <v>13</v>
      </c>
      <c r="Z1521">
        <v>10.199999999999999</v>
      </c>
      <c r="AA1521">
        <f>datos[[#This Row],[mindfulness_minutes_per_day]]/60</f>
        <v>0.16999999999999998</v>
      </c>
    </row>
    <row r="1522" spans="1:27" hidden="1" x14ac:dyDescent="0.25">
      <c r="A1522" t="s">
        <v>1551</v>
      </c>
      <c r="B1522">
        <v>46</v>
      </c>
      <c r="C1522" t="s">
        <v>29</v>
      </c>
      <c r="D1522">
        <v>6.5</v>
      </c>
      <c r="E1522">
        <v>4.8</v>
      </c>
      <c r="F1522">
        <v>1.1000000000000001</v>
      </c>
      <c r="G1522">
        <v>0.9</v>
      </c>
      <c r="H1522">
        <v>0</v>
      </c>
      <c r="I1522">
        <v>1.4</v>
      </c>
      <c r="J1522">
        <v>0.1</v>
      </c>
      <c r="K1522">
        <v>4.4000000000000004</v>
      </c>
      <c r="L1522">
        <v>1</v>
      </c>
      <c r="M1522">
        <v>7</v>
      </c>
      <c r="N1522">
        <v>1</v>
      </c>
      <c r="O1522">
        <v>5</v>
      </c>
      <c r="P1522">
        <v>9</v>
      </c>
      <c r="Q1522">
        <v>3.3</v>
      </c>
      <c r="R1522">
        <f>datos[[#This Row],[physical_activity_hours_per_week]]/7</f>
        <v>0.47142857142857142</v>
      </c>
      <c r="S1522" t="s">
        <v>27</v>
      </c>
      <c r="T1522">
        <v>31</v>
      </c>
      <c r="U1522" t="s">
        <v>2066</v>
      </c>
      <c r="V1522" t="s">
        <v>2057</v>
      </c>
      <c r="W1522">
        <v>134.5</v>
      </c>
      <c r="X1522">
        <v>16</v>
      </c>
      <c r="Y1522">
        <v>2</v>
      </c>
      <c r="Z1522">
        <v>12.5</v>
      </c>
      <c r="AA1522">
        <f>datos[[#This Row],[mindfulness_minutes_per_day]]/60</f>
        <v>0.20833333333333334</v>
      </c>
    </row>
    <row r="1523" spans="1:27" hidden="1" x14ac:dyDescent="0.25">
      <c r="A1523" t="s">
        <v>1552</v>
      </c>
      <c r="B1523">
        <v>24</v>
      </c>
      <c r="C1523" t="s">
        <v>26</v>
      </c>
      <c r="D1523">
        <v>9.3000000000000007</v>
      </c>
      <c r="E1523">
        <v>2.8</v>
      </c>
      <c r="F1523">
        <v>0.9</v>
      </c>
      <c r="G1523">
        <v>0.6</v>
      </c>
      <c r="H1523">
        <v>4.2</v>
      </c>
      <c r="I1523">
        <v>1.9</v>
      </c>
      <c r="J1523">
        <v>3.9</v>
      </c>
      <c r="K1523">
        <v>4.3</v>
      </c>
      <c r="L1523">
        <v>1</v>
      </c>
      <c r="M1523">
        <v>6.6</v>
      </c>
      <c r="N1523">
        <v>4</v>
      </c>
      <c r="O1523">
        <v>2</v>
      </c>
      <c r="P1523">
        <v>10</v>
      </c>
      <c r="Q1523">
        <v>8.3000000000000007</v>
      </c>
      <c r="R1523">
        <f>datos[[#This Row],[physical_activity_hours_per_week]]/7</f>
        <v>1.1857142857142857</v>
      </c>
      <c r="S1523" t="s">
        <v>27</v>
      </c>
      <c r="T1523">
        <v>23</v>
      </c>
      <c r="U1523" t="s">
        <v>2057</v>
      </c>
      <c r="V1523" t="s">
        <v>2057</v>
      </c>
      <c r="W1523">
        <v>144.1</v>
      </c>
      <c r="X1523">
        <v>20</v>
      </c>
      <c r="Y1523">
        <v>15</v>
      </c>
      <c r="Z1523">
        <v>7.9</v>
      </c>
      <c r="AA1523">
        <f>datos[[#This Row],[mindfulness_minutes_per_day]]/60</f>
        <v>0.13166666666666668</v>
      </c>
    </row>
    <row r="1524" spans="1:27" hidden="1" x14ac:dyDescent="0.25">
      <c r="A1524" t="s">
        <v>1553</v>
      </c>
      <c r="B1524">
        <v>57</v>
      </c>
      <c r="C1524" t="s">
        <v>29</v>
      </c>
      <c r="D1524">
        <v>6.8</v>
      </c>
      <c r="E1524">
        <v>2.6</v>
      </c>
      <c r="F1524">
        <v>3.8</v>
      </c>
      <c r="G1524">
        <v>1.1000000000000001</v>
      </c>
      <c r="H1524">
        <v>2.2999999999999998</v>
      </c>
      <c r="I1524">
        <v>1.8</v>
      </c>
      <c r="J1524">
        <v>1.7</v>
      </c>
      <c r="K1524">
        <v>1.9</v>
      </c>
      <c r="L1524">
        <v>2.2999999999999998</v>
      </c>
      <c r="M1524">
        <v>7.2</v>
      </c>
      <c r="N1524">
        <v>10</v>
      </c>
      <c r="O1524">
        <v>2</v>
      </c>
      <c r="P1524">
        <v>6</v>
      </c>
      <c r="Q1524">
        <v>1.3</v>
      </c>
      <c r="R1524">
        <f>datos[[#This Row],[physical_activity_hours_per_week]]/7</f>
        <v>0.18571428571428572</v>
      </c>
      <c r="S1524" t="s">
        <v>27</v>
      </c>
      <c r="T1524">
        <v>23</v>
      </c>
      <c r="U1524" t="s">
        <v>2066</v>
      </c>
      <c r="V1524" t="s">
        <v>2066</v>
      </c>
      <c r="W1524">
        <v>178.2</v>
      </c>
      <c r="X1524">
        <v>18</v>
      </c>
      <c r="Y1524">
        <v>9</v>
      </c>
      <c r="Z1524">
        <v>7.7</v>
      </c>
      <c r="AA1524">
        <f>datos[[#This Row],[mindfulness_minutes_per_day]]/60</f>
        <v>0.12833333333333333</v>
      </c>
    </row>
    <row r="1525" spans="1:27" hidden="1" x14ac:dyDescent="0.25">
      <c r="A1525" t="s">
        <v>1554</v>
      </c>
      <c r="B1525">
        <v>19</v>
      </c>
      <c r="C1525" t="s">
        <v>32</v>
      </c>
      <c r="D1525">
        <v>7.6</v>
      </c>
      <c r="E1525">
        <v>3.7</v>
      </c>
      <c r="F1525">
        <v>2.1</v>
      </c>
      <c r="G1525">
        <v>1</v>
      </c>
      <c r="H1525">
        <v>3.3</v>
      </c>
      <c r="I1525">
        <v>3</v>
      </c>
      <c r="J1525">
        <v>0.4</v>
      </c>
      <c r="K1525">
        <v>0.7</v>
      </c>
      <c r="L1525">
        <v>0.6</v>
      </c>
      <c r="M1525">
        <v>6.8</v>
      </c>
      <c r="N1525">
        <v>8</v>
      </c>
      <c r="O1525">
        <v>9</v>
      </c>
      <c r="P1525">
        <v>6</v>
      </c>
      <c r="Q1525">
        <v>1.5</v>
      </c>
      <c r="R1525">
        <f>datos[[#This Row],[physical_activity_hours_per_week]]/7</f>
        <v>0.21428571428571427</v>
      </c>
      <c r="S1525" t="s">
        <v>34</v>
      </c>
      <c r="T1525">
        <v>71</v>
      </c>
      <c r="U1525" t="s">
        <v>2066</v>
      </c>
      <c r="V1525" t="s">
        <v>2057</v>
      </c>
      <c r="W1525">
        <v>103.2</v>
      </c>
      <c r="X1525">
        <v>11</v>
      </c>
      <c r="Y1525">
        <v>3</v>
      </c>
      <c r="Z1525">
        <v>0</v>
      </c>
      <c r="AA1525">
        <f>datos[[#This Row],[mindfulness_minutes_per_day]]/60</f>
        <v>0</v>
      </c>
    </row>
    <row r="1526" spans="1:27" hidden="1" x14ac:dyDescent="0.25">
      <c r="A1526" t="s">
        <v>1555</v>
      </c>
      <c r="B1526">
        <v>22</v>
      </c>
      <c r="C1526" t="s">
        <v>32</v>
      </c>
      <c r="D1526">
        <v>5.2</v>
      </c>
      <c r="E1526">
        <v>2.2000000000000002</v>
      </c>
      <c r="F1526">
        <v>1.8</v>
      </c>
      <c r="G1526">
        <v>0.4</v>
      </c>
      <c r="H1526">
        <v>2.4</v>
      </c>
      <c r="I1526">
        <v>2.2999999999999998</v>
      </c>
      <c r="J1526">
        <v>1.9</v>
      </c>
      <c r="K1526">
        <v>2.2999999999999998</v>
      </c>
      <c r="L1526">
        <v>1.3</v>
      </c>
      <c r="M1526">
        <v>7.9</v>
      </c>
      <c r="N1526">
        <v>5</v>
      </c>
      <c r="O1526">
        <v>1</v>
      </c>
      <c r="P1526">
        <v>7</v>
      </c>
      <c r="Q1526">
        <v>1.5</v>
      </c>
      <c r="R1526">
        <f>datos[[#This Row],[physical_activity_hours_per_week]]/7</f>
        <v>0.21428571428571427</v>
      </c>
      <c r="S1526" t="s">
        <v>34</v>
      </c>
      <c r="T1526">
        <v>60</v>
      </c>
      <c r="U1526" t="s">
        <v>2066</v>
      </c>
      <c r="V1526" t="s">
        <v>2057</v>
      </c>
      <c r="W1526">
        <v>167.4</v>
      </c>
      <c r="X1526">
        <v>16</v>
      </c>
      <c r="Y1526">
        <v>19</v>
      </c>
      <c r="Z1526">
        <v>16.3</v>
      </c>
      <c r="AA1526">
        <f>datos[[#This Row],[mindfulness_minutes_per_day]]/60</f>
        <v>0.27166666666666667</v>
      </c>
    </row>
    <row r="1527" spans="1:27" hidden="1" x14ac:dyDescent="0.25">
      <c r="A1527" t="s">
        <v>1556</v>
      </c>
      <c r="B1527">
        <v>57</v>
      </c>
      <c r="C1527" t="s">
        <v>26</v>
      </c>
      <c r="D1527">
        <v>7.9</v>
      </c>
      <c r="E1527">
        <v>3.4</v>
      </c>
      <c r="F1527">
        <v>1.5</v>
      </c>
      <c r="G1527">
        <v>0.7</v>
      </c>
      <c r="H1527">
        <v>0.6</v>
      </c>
      <c r="I1527">
        <v>0.3</v>
      </c>
      <c r="J1527">
        <v>2.2999999999999998</v>
      </c>
      <c r="K1527">
        <v>0</v>
      </c>
      <c r="L1527">
        <v>0</v>
      </c>
      <c r="M1527">
        <v>6.8</v>
      </c>
      <c r="N1527">
        <v>1</v>
      </c>
      <c r="O1527">
        <v>10</v>
      </c>
      <c r="P1527">
        <v>7</v>
      </c>
      <c r="Q1527">
        <v>3.2</v>
      </c>
      <c r="R1527">
        <f>datos[[#This Row],[physical_activity_hours_per_week]]/7</f>
        <v>0.45714285714285718</v>
      </c>
      <c r="S1527" t="s">
        <v>27</v>
      </c>
      <c r="T1527">
        <v>60</v>
      </c>
      <c r="U1527" t="s">
        <v>2057</v>
      </c>
      <c r="V1527" t="s">
        <v>2057</v>
      </c>
      <c r="W1527">
        <v>164.3</v>
      </c>
      <c r="X1527">
        <v>14</v>
      </c>
      <c r="Y1527">
        <v>17</v>
      </c>
      <c r="Z1527">
        <v>7.6</v>
      </c>
      <c r="AA1527">
        <f>datos[[#This Row],[mindfulness_minutes_per_day]]/60</f>
        <v>0.12666666666666665</v>
      </c>
    </row>
    <row r="1528" spans="1:27" hidden="1" x14ac:dyDescent="0.25">
      <c r="A1528" t="s">
        <v>1557</v>
      </c>
      <c r="B1528">
        <v>29</v>
      </c>
      <c r="C1528" t="s">
        <v>32</v>
      </c>
      <c r="D1528">
        <v>5.0999999999999996</v>
      </c>
      <c r="E1528">
        <v>3.1</v>
      </c>
      <c r="F1528">
        <v>2.4</v>
      </c>
      <c r="G1528">
        <v>1.9</v>
      </c>
      <c r="H1528">
        <v>2.2000000000000002</v>
      </c>
      <c r="I1528">
        <v>1.2</v>
      </c>
      <c r="J1528">
        <v>1</v>
      </c>
      <c r="K1528">
        <v>3.4</v>
      </c>
      <c r="L1528">
        <v>0.4</v>
      </c>
      <c r="M1528">
        <v>6.5</v>
      </c>
      <c r="N1528">
        <v>7</v>
      </c>
      <c r="O1528">
        <v>3</v>
      </c>
      <c r="P1528">
        <v>1</v>
      </c>
      <c r="Q1528">
        <v>3.2</v>
      </c>
      <c r="R1528">
        <f>datos[[#This Row],[physical_activity_hours_per_week]]/7</f>
        <v>0.45714285714285718</v>
      </c>
      <c r="S1528" t="s">
        <v>27</v>
      </c>
      <c r="T1528">
        <v>33</v>
      </c>
      <c r="U1528" t="s">
        <v>2066</v>
      </c>
      <c r="V1528" t="s">
        <v>2057</v>
      </c>
      <c r="W1528">
        <v>176.7</v>
      </c>
      <c r="X1528">
        <v>8</v>
      </c>
      <c r="Y1528">
        <v>3</v>
      </c>
      <c r="Z1528">
        <v>8.5</v>
      </c>
      <c r="AA1528">
        <f>datos[[#This Row],[mindfulness_minutes_per_day]]/60</f>
        <v>0.14166666666666666</v>
      </c>
    </row>
    <row r="1529" spans="1:27" hidden="1" x14ac:dyDescent="0.25">
      <c r="A1529" t="s">
        <v>1558</v>
      </c>
      <c r="B1529">
        <v>38</v>
      </c>
      <c r="C1529" t="s">
        <v>26</v>
      </c>
      <c r="D1529">
        <v>6.8</v>
      </c>
      <c r="E1529">
        <v>2.2999999999999998</v>
      </c>
      <c r="F1529">
        <v>3.2</v>
      </c>
      <c r="G1529">
        <v>0.3</v>
      </c>
      <c r="H1529">
        <v>0.8</v>
      </c>
      <c r="I1529">
        <v>1.2</v>
      </c>
      <c r="J1529">
        <v>1.6</v>
      </c>
      <c r="K1529">
        <v>2.7</v>
      </c>
      <c r="L1529">
        <v>2</v>
      </c>
      <c r="M1529">
        <v>5.2</v>
      </c>
      <c r="N1529">
        <v>6</v>
      </c>
      <c r="O1529">
        <v>10</v>
      </c>
      <c r="P1529">
        <v>8</v>
      </c>
      <c r="Q1529">
        <v>1.5</v>
      </c>
      <c r="R1529">
        <f>datos[[#This Row],[physical_activity_hours_per_week]]/7</f>
        <v>0.21428571428571427</v>
      </c>
      <c r="S1529" t="s">
        <v>34</v>
      </c>
      <c r="T1529">
        <v>78</v>
      </c>
      <c r="U1529" t="s">
        <v>2066</v>
      </c>
      <c r="V1529" t="s">
        <v>2066</v>
      </c>
      <c r="W1529">
        <v>148.1</v>
      </c>
      <c r="X1529">
        <v>19</v>
      </c>
      <c r="Y1529">
        <v>1</v>
      </c>
      <c r="Z1529">
        <v>12.2</v>
      </c>
      <c r="AA1529">
        <f>datos[[#This Row],[mindfulness_minutes_per_day]]/60</f>
        <v>0.20333333333333331</v>
      </c>
    </row>
    <row r="1530" spans="1:27" hidden="1" x14ac:dyDescent="0.25">
      <c r="A1530" t="s">
        <v>1559</v>
      </c>
      <c r="B1530">
        <v>33</v>
      </c>
      <c r="C1530" t="s">
        <v>26</v>
      </c>
      <c r="D1530">
        <v>3.3</v>
      </c>
      <c r="E1530">
        <v>4.5</v>
      </c>
      <c r="F1530">
        <v>2.7</v>
      </c>
      <c r="G1530">
        <v>0.7</v>
      </c>
      <c r="H1530">
        <v>1.4</v>
      </c>
      <c r="I1530">
        <v>0</v>
      </c>
      <c r="J1530">
        <v>3.6</v>
      </c>
      <c r="K1530">
        <v>1.7</v>
      </c>
      <c r="L1530">
        <v>0</v>
      </c>
      <c r="M1530">
        <v>8</v>
      </c>
      <c r="N1530">
        <v>9</v>
      </c>
      <c r="O1530">
        <v>7</v>
      </c>
      <c r="P1530">
        <v>1</v>
      </c>
      <c r="Q1530">
        <v>5.2</v>
      </c>
      <c r="R1530">
        <f>datos[[#This Row],[physical_activity_hours_per_week]]/7</f>
        <v>0.74285714285714288</v>
      </c>
      <c r="S1530" t="s">
        <v>30</v>
      </c>
      <c r="T1530">
        <v>77</v>
      </c>
      <c r="U1530" t="s">
        <v>2057</v>
      </c>
      <c r="V1530" t="s">
        <v>2066</v>
      </c>
      <c r="W1530">
        <v>71.8</v>
      </c>
      <c r="X1530">
        <v>15</v>
      </c>
      <c r="Y1530">
        <v>10</v>
      </c>
      <c r="Z1530">
        <v>6.7</v>
      </c>
      <c r="AA1530">
        <f>datos[[#This Row],[mindfulness_minutes_per_day]]/60</f>
        <v>0.11166666666666666</v>
      </c>
    </row>
    <row r="1531" spans="1:27" hidden="1" x14ac:dyDescent="0.25">
      <c r="A1531" t="s">
        <v>1560</v>
      </c>
      <c r="B1531">
        <v>40</v>
      </c>
      <c r="C1531" t="s">
        <v>29</v>
      </c>
      <c r="D1531">
        <v>6.3</v>
      </c>
      <c r="E1531">
        <v>4</v>
      </c>
      <c r="F1531">
        <v>2.9</v>
      </c>
      <c r="G1531">
        <v>0.5</v>
      </c>
      <c r="H1531">
        <v>0.3</v>
      </c>
      <c r="I1531">
        <v>3.1</v>
      </c>
      <c r="J1531">
        <v>0.6</v>
      </c>
      <c r="K1531">
        <v>1.9</v>
      </c>
      <c r="L1531">
        <v>2.2000000000000002</v>
      </c>
      <c r="M1531">
        <v>5.4</v>
      </c>
      <c r="N1531">
        <v>4</v>
      </c>
      <c r="O1531">
        <v>1</v>
      </c>
      <c r="P1531">
        <v>9</v>
      </c>
      <c r="Q1531">
        <v>3.5</v>
      </c>
      <c r="R1531">
        <f>datos[[#This Row],[physical_activity_hours_per_week]]/7</f>
        <v>0.5</v>
      </c>
      <c r="S1531" t="s">
        <v>30</v>
      </c>
      <c r="T1531">
        <v>75</v>
      </c>
      <c r="U1531" t="s">
        <v>2057</v>
      </c>
      <c r="V1531" t="s">
        <v>2057</v>
      </c>
      <c r="W1531">
        <v>161.4</v>
      </c>
      <c r="X1531">
        <v>17</v>
      </c>
      <c r="Y1531">
        <v>14</v>
      </c>
      <c r="Z1531">
        <v>12.1</v>
      </c>
      <c r="AA1531">
        <f>datos[[#This Row],[mindfulness_minutes_per_day]]/60</f>
        <v>0.20166666666666666</v>
      </c>
    </row>
    <row r="1532" spans="1:27" hidden="1" x14ac:dyDescent="0.25">
      <c r="A1532" t="s">
        <v>1561</v>
      </c>
      <c r="B1532">
        <v>58</v>
      </c>
      <c r="C1532" t="s">
        <v>26</v>
      </c>
      <c r="D1532">
        <v>4</v>
      </c>
      <c r="E1532">
        <v>2.5</v>
      </c>
      <c r="F1532">
        <v>1.4</v>
      </c>
      <c r="G1532">
        <v>0.6</v>
      </c>
      <c r="H1532">
        <v>0.8</v>
      </c>
      <c r="I1532">
        <v>2.2000000000000002</v>
      </c>
      <c r="J1532">
        <v>1.3</v>
      </c>
      <c r="K1532">
        <v>1.2</v>
      </c>
      <c r="L1532">
        <v>2.2999999999999998</v>
      </c>
      <c r="M1532">
        <v>6.8</v>
      </c>
      <c r="N1532">
        <v>4</v>
      </c>
      <c r="O1532">
        <v>2</v>
      </c>
      <c r="P1532">
        <v>4</v>
      </c>
      <c r="Q1532">
        <v>0.9</v>
      </c>
      <c r="R1532">
        <f>datos[[#This Row],[physical_activity_hours_per_week]]/7</f>
        <v>0.12857142857142859</v>
      </c>
      <c r="S1532" t="s">
        <v>27</v>
      </c>
      <c r="T1532">
        <v>78</v>
      </c>
      <c r="U1532" t="s">
        <v>2057</v>
      </c>
      <c r="V1532" t="s">
        <v>2066</v>
      </c>
      <c r="W1532">
        <v>106.2</v>
      </c>
      <c r="X1532">
        <v>17</v>
      </c>
      <c r="Y1532">
        <v>10</v>
      </c>
      <c r="Z1532">
        <v>19.600000000000001</v>
      </c>
      <c r="AA1532">
        <f>datos[[#This Row],[mindfulness_minutes_per_day]]/60</f>
        <v>0.32666666666666672</v>
      </c>
    </row>
    <row r="1533" spans="1:27" hidden="1" x14ac:dyDescent="0.25">
      <c r="A1533" t="s">
        <v>1562</v>
      </c>
      <c r="B1533">
        <v>14</v>
      </c>
      <c r="C1533" t="s">
        <v>26</v>
      </c>
      <c r="D1533">
        <v>7.9</v>
      </c>
      <c r="E1533">
        <v>3</v>
      </c>
      <c r="F1533">
        <v>2</v>
      </c>
      <c r="G1533">
        <v>0.8</v>
      </c>
      <c r="H1533">
        <v>2.4</v>
      </c>
      <c r="I1533">
        <v>1.4</v>
      </c>
      <c r="J1533">
        <v>0</v>
      </c>
      <c r="K1533">
        <v>2.5</v>
      </c>
      <c r="L1533">
        <v>2.4</v>
      </c>
      <c r="M1533">
        <v>7.5</v>
      </c>
      <c r="N1533">
        <v>8</v>
      </c>
      <c r="O1533">
        <v>6</v>
      </c>
      <c r="P1533">
        <v>9</v>
      </c>
      <c r="Q1533">
        <v>4.2</v>
      </c>
      <c r="R1533">
        <f>datos[[#This Row],[physical_activity_hours_per_week]]/7</f>
        <v>0.6</v>
      </c>
      <c r="S1533" t="s">
        <v>27</v>
      </c>
      <c r="T1533">
        <v>27</v>
      </c>
      <c r="U1533" t="s">
        <v>2066</v>
      </c>
      <c r="V1533" t="s">
        <v>2057</v>
      </c>
      <c r="W1533">
        <v>236.3</v>
      </c>
      <c r="X1533">
        <v>3</v>
      </c>
      <c r="Y1533">
        <v>20</v>
      </c>
      <c r="Z1533">
        <v>13.2</v>
      </c>
      <c r="AA1533">
        <f>datos[[#This Row],[mindfulness_minutes_per_day]]/60</f>
        <v>0.22</v>
      </c>
    </row>
    <row r="1534" spans="1:27" hidden="1" x14ac:dyDescent="0.25">
      <c r="A1534" t="s">
        <v>1563</v>
      </c>
      <c r="B1534">
        <v>55</v>
      </c>
      <c r="C1534" t="s">
        <v>26</v>
      </c>
      <c r="D1534">
        <v>7.8</v>
      </c>
      <c r="E1534">
        <v>2.6</v>
      </c>
      <c r="F1534">
        <v>1.4</v>
      </c>
      <c r="G1534">
        <v>1.2</v>
      </c>
      <c r="H1534">
        <v>1.9</v>
      </c>
      <c r="I1534">
        <v>3.1</v>
      </c>
      <c r="J1534">
        <v>4.2</v>
      </c>
      <c r="K1534">
        <v>1.2</v>
      </c>
      <c r="L1534">
        <v>2.7</v>
      </c>
      <c r="M1534">
        <v>8.6</v>
      </c>
      <c r="N1534">
        <v>4</v>
      </c>
      <c r="O1534">
        <v>9</v>
      </c>
      <c r="P1534">
        <v>8</v>
      </c>
      <c r="Q1534">
        <v>2.2000000000000002</v>
      </c>
      <c r="R1534">
        <f>datos[[#This Row],[physical_activity_hours_per_week]]/7</f>
        <v>0.31428571428571433</v>
      </c>
      <c r="S1534" t="s">
        <v>34</v>
      </c>
      <c r="T1534">
        <v>42</v>
      </c>
      <c r="U1534" t="s">
        <v>2066</v>
      </c>
      <c r="V1534" t="s">
        <v>2057</v>
      </c>
      <c r="W1534">
        <v>237.7</v>
      </c>
      <c r="X1534">
        <v>3</v>
      </c>
      <c r="Y1534">
        <v>5</v>
      </c>
      <c r="Z1534">
        <v>8.8000000000000007</v>
      </c>
      <c r="AA1534">
        <f>datos[[#This Row],[mindfulness_minutes_per_day]]/60</f>
        <v>0.14666666666666667</v>
      </c>
    </row>
    <row r="1535" spans="1:27" hidden="1" x14ac:dyDescent="0.25">
      <c r="A1535" t="s">
        <v>1564</v>
      </c>
      <c r="B1535">
        <v>13</v>
      </c>
      <c r="C1535" t="s">
        <v>26</v>
      </c>
      <c r="D1535">
        <v>5.0999999999999996</v>
      </c>
      <c r="E1535">
        <v>2</v>
      </c>
      <c r="F1535">
        <v>2.1</v>
      </c>
      <c r="G1535">
        <v>1.7</v>
      </c>
      <c r="H1535">
        <v>2.5</v>
      </c>
      <c r="I1535">
        <v>2.4</v>
      </c>
      <c r="J1535">
        <v>2.8</v>
      </c>
      <c r="K1535">
        <v>2.5</v>
      </c>
      <c r="L1535">
        <v>2</v>
      </c>
      <c r="M1535">
        <v>6.8</v>
      </c>
      <c r="N1535">
        <v>3</v>
      </c>
      <c r="O1535">
        <v>9</v>
      </c>
      <c r="P1535">
        <v>9</v>
      </c>
      <c r="Q1535">
        <v>3.2</v>
      </c>
      <c r="R1535">
        <f>datos[[#This Row],[physical_activity_hours_per_week]]/7</f>
        <v>0.45714285714285718</v>
      </c>
      <c r="S1535" t="s">
        <v>27</v>
      </c>
      <c r="T1535">
        <v>20</v>
      </c>
      <c r="U1535" t="s">
        <v>2057</v>
      </c>
      <c r="V1535" t="s">
        <v>2057</v>
      </c>
      <c r="W1535">
        <v>92.8</v>
      </c>
      <c r="X1535">
        <v>20</v>
      </c>
      <c r="Y1535">
        <v>17</v>
      </c>
      <c r="Z1535">
        <v>9</v>
      </c>
      <c r="AA1535">
        <f>datos[[#This Row],[mindfulness_minutes_per_day]]/60</f>
        <v>0.15</v>
      </c>
    </row>
    <row r="1536" spans="1:27" hidden="1" x14ac:dyDescent="0.25">
      <c r="A1536" t="s">
        <v>1565</v>
      </c>
      <c r="B1536">
        <v>63</v>
      </c>
      <c r="C1536" t="s">
        <v>26</v>
      </c>
      <c r="D1536">
        <v>10.1</v>
      </c>
      <c r="E1536">
        <v>0.5</v>
      </c>
      <c r="F1536">
        <v>3.3</v>
      </c>
      <c r="G1536">
        <v>1.1000000000000001</v>
      </c>
      <c r="H1536">
        <v>0.1</v>
      </c>
      <c r="I1536">
        <v>0.5</v>
      </c>
      <c r="J1536">
        <v>1.9</v>
      </c>
      <c r="K1536">
        <v>3</v>
      </c>
      <c r="L1536">
        <v>1.6</v>
      </c>
      <c r="M1536">
        <v>8.1999999999999993</v>
      </c>
      <c r="N1536">
        <v>7</v>
      </c>
      <c r="O1536">
        <v>8</v>
      </c>
      <c r="P1536">
        <v>6</v>
      </c>
      <c r="Q1536">
        <v>4.8</v>
      </c>
      <c r="R1536">
        <f>datos[[#This Row],[physical_activity_hours_per_week]]/7</f>
        <v>0.68571428571428572</v>
      </c>
      <c r="S1536" t="s">
        <v>34</v>
      </c>
      <c r="T1536">
        <v>75</v>
      </c>
      <c r="U1536" t="s">
        <v>2057</v>
      </c>
      <c r="V1536" t="s">
        <v>2066</v>
      </c>
      <c r="W1536">
        <v>107.2</v>
      </c>
      <c r="X1536">
        <v>0</v>
      </c>
      <c r="Y1536">
        <v>17</v>
      </c>
      <c r="Z1536">
        <v>11.6</v>
      </c>
      <c r="AA1536">
        <f>datos[[#This Row],[mindfulness_minutes_per_day]]/60</f>
        <v>0.19333333333333333</v>
      </c>
    </row>
    <row r="1537" spans="1:27" hidden="1" x14ac:dyDescent="0.25">
      <c r="A1537" t="s">
        <v>1566</v>
      </c>
      <c r="B1537">
        <v>48</v>
      </c>
      <c r="C1537" t="s">
        <v>26</v>
      </c>
      <c r="D1537">
        <v>5.4</v>
      </c>
      <c r="E1537">
        <v>2.2999999999999998</v>
      </c>
      <c r="F1537">
        <v>2.4</v>
      </c>
      <c r="G1537">
        <v>0.7</v>
      </c>
      <c r="H1537">
        <v>0</v>
      </c>
      <c r="I1537">
        <v>2.7</v>
      </c>
      <c r="J1537">
        <v>1.1000000000000001</v>
      </c>
      <c r="K1537">
        <v>3.3</v>
      </c>
      <c r="L1537">
        <v>1.8</v>
      </c>
      <c r="M1537">
        <v>6.5</v>
      </c>
      <c r="N1537">
        <v>5</v>
      </c>
      <c r="O1537">
        <v>3</v>
      </c>
      <c r="P1537">
        <v>9</v>
      </c>
      <c r="Q1537">
        <v>5</v>
      </c>
      <c r="R1537">
        <f>datos[[#This Row],[physical_activity_hours_per_week]]/7</f>
        <v>0.7142857142857143</v>
      </c>
      <c r="S1537" t="s">
        <v>27</v>
      </c>
      <c r="T1537">
        <v>30</v>
      </c>
      <c r="U1537" t="s">
        <v>2057</v>
      </c>
      <c r="V1537" t="s">
        <v>2066</v>
      </c>
      <c r="W1537">
        <v>34.6</v>
      </c>
      <c r="X1537">
        <v>4</v>
      </c>
      <c r="Y1537">
        <v>0</v>
      </c>
      <c r="Z1537">
        <v>3.3</v>
      </c>
      <c r="AA1537">
        <f>datos[[#This Row],[mindfulness_minutes_per_day]]/60</f>
        <v>5.5E-2</v>
      </c>
    </row>
    <row r="1538" spans="1:27" hidden="1" x14ac:dyDescent="0.25">
      <c r="A1538" t="s">
        <v>1567</v>
      </c>
      <c r="B1538">
        <v>63</v>
      </c>
      <c r="C1538" t="s">
        <v>29</v>
      </c>
      <c r="D1538">
        <v>2.8</v>
      </c>
      <c r="E1538">
        <v>2.1</v>
      </c>
      <c r="F1538">
        <v>3.6</v>
      </c>
      <c r="G1538">
        <v>1.8</v>
      </c>
      <c r="H1538">
        <v>2.6</v>
      </c>
      <c r="I1538">
        <v>3.6</v>
      </c>
      <c r="J1538">
        <v>1.1000000000000001</v>
      </c>
      <c r="K1538">
        <v>3.1</v>
      </c>
      <c r="L1538">
        <v>1.3</v>
      </c>
      <c r="M1538">
        <v>5.8</v>
      </c>
      <c r="N1538">
        <v>9</v>
      </c>
      <c r="O1538">
        <v>2</v>
      </c>
      <c r="P1538">
        <v>4</v>
      </c>
      <c r="Q1538">
        <v>4.8</v>
      </c>
      <c r="R1538">
        <f>datos[[#This Row],[physical_activity_hours_per_week]]/7</f>
        <v>0.68571428571428572</v>
      </c>
      <c r="S1538" t="s">
        <v>34</v>
      </c>
      <c r="T1538">
        <v>46</v>
      </c>
      <c r="U1538" t="s">
        <v>2057</v>
      </c>
      <c r="V1538" t="s">
        <v>2066</v>
      </c>
      <c r="W1538">
        <v>186.8</v>
      </c>
      <c r="X1538">
        <v>11</v>
      </c>
      <c r="Y1538">
        <v>12</v>
      </c>
      <c r="Z1538">
        <v>11.7</v>
      </c>
      <c r="AA1538">
        <f>datos[[#This Row],[mindfulness_minutes_per_day]]/60</f>
        <v>0.19499999999999998</v>
      </c>
    </row>
    <row r="1539" spans="1:27" hidden="1" x14ac:dyDescent="0.25">
      <c r="A1539" t="s">
        <v>1568</v>
      </c>
      <c r="B1539">
        <v>38</v>
      </c>
      <c r="C1539" t="s">
        <v>32</v>
      </c>
      <c r="D1539">
        <v>4.4000000000000004</v>
      </c>
      <c r="E1539">
        <v>3.2</v>
      </c>
      <c r="F1539">
        <v>1.7</v>
      </c>
      <c r="G1539">
        <v>0</v>
      </c>
      <c r="H1539">
        <v>2.5</v>
      </c>
      <c r="I1539">
        <v>1.8</v>
      </c>
      <c r="J1539">
        <v>1.7</v>
      </c>
      <c r="K1539">
        <v>2.1</v>
      </c>
      <c r="L1539">
        <v>0.8</v>
      </c>
      <c r="M1539">
        <v>9.8000000000000007</v>
      </c>
      <c r="N1539">
        <v>5</v>
      </c>
      <c r="O1539">
        <v>1</v>
      </c>
      <c r="P1539">
        <v>3</v>
      </c>
      <c r="Q1539">
        <v>3.1</v>
      </c>
      <c r="R1539">
        <f>datos[[#This Row],[physical_activity_hours_per_week]]/7</f>
        <v>0.44285714285714289</v>
      </c>
      <c r="S1539" t="s">
        <v>30</v>
      </c>
      <c r="T1539">
        <v>23</v>
      </c>
      <c r="U1539" t="s">
        <v>2057</v>
      </c>
      <c r="V1539" t="s">
        <v>2057</v>
      </c>
      <c r="W1539">
        <v>121.3</v>
      </c>
      <c r="X1539">
        <v>13</v>
      </c>
      <c r="Y1539">
        <v>0</v>
      </c>
      <c r="Z1539">
        <v>15.5</v>
      </c>
      <c r="AA1539">
        <f>datos[[#This Row],[mindfulness_minutes_per_day]]/60</f>
        <v>0.25833333333333336</v>
      </c>
    </row>
    <row r="1540" spans="1:27" hidden="1" x14ac:dyDescent="0.25">
      <c r="A1540" t="s">
        <v>1569</v>
      </c>
      <c r="B1540">
        <v>41</v>
      </c>
      <c r="C1540" t="s">
        <v>26</v>
      </c>
      <c r="D1540">
        <v>3.9</v>
      </c>
      <c r="E1540">
        <v>3.7</v>
      </c>
      <c r="F1540">
        <v>1.2</v>
      </c>
      <c r="G1540">
        <v>1.3</v>
      </c>
      <c r="H1540">
        <v>1.7</v>
      </c>
      <c r="I1540">
        <v>1.9</v>
      </c>
      <c r="J1540">
        <v>2.6</v>
      </c>
      <c r="K1540">
        <v>3.1</v>
      </c>
      <c r="L1540">
        <v>2</v>
      </c>
      <c r="M1540">
        <v>5</v>
      </c>
      <c r="N1540">
        <v>9</v>
      </c>
      <c r="O1540">
        <v>9</v>
      </c>
      <c r="P1540">
        <v>3</v>
      </c>
      <c r="Q1540">
        <v>1.1000000000000001</v>
      </c>
      <c r="R1540">
        <f>datos[[#This Row],[physical_activity_hours_per_week]]/7</f>
        <v>0.15714285714285717</v>
      </c>
      <c r="S1540" t="s">
        <v>27</v>
      </c>
      <c r="T1540">
        <v>48</v>
      </c>
      <c r="U1540" t="s">
        <v>2066</v>
      </c>
      <c r="V1540" t="s">
        <v>2066</v>
      </c>
      <c r="W1540">
        <v>163.5</v>
      </c>
      <c r="X1540">
        <v>9</v>
      </c>
      <c r="Y1540">
        <v>12</v>
      </c>
      <c r="Z1540">
        <v>10.7</v>
      </c>
      <c r="AA1540">
        <f>datos[[#This Row],[mindfulness_minutes_per_day]]/60</f>
        <v>0.17833333333333332</v>
      </c>
    </row>
    <row r="1541" spans="1:27" hidden="1" x14ac:dyDescent="0.25">
      <c r="A1541" t="s">
        <v>1570</v>
      </c>
      <c r="B1541">
        <v>33</v>
      </c>
      <c r="C1541" t="s">
        <v>29</v>
      </c>
      <c r="D1541">
        <v>6.8</v>
      </c>
      <c r="E1541">
        <v>1.8</v>
      </c>
      <c r="F1541">
        <v>2.5</v>
      </c>
      <c r="G1541">
        <v>0.5</v>
      </c>
      <c r="H1541">
        <v>1.9</v>
      </c>
      <c r="I1541">
        <v>2.1</v>
      </c>
      <c r="J1541">
        <v>0.7</v>
      </c>
      <c r="K1541">
        <v>2.7</v>
      </c>
      <c r="L1541">
        <v>1.6</v>
      </c>
      <c r="M1541">
        <v>10</v>
      </c>
      <c r="N1541">
        <v>6</v>
      </c>
      <c r="O1541">
        <v>5</v>
      </c>
      <c r="P1541">
        <v>8</v>
      </c>
      <c r="Q1541">
        <v>2.4</v>
      </c>
      <c r="R1541">
        <f>datos[[#This Row],[physical_activity_hours_per_week]]/7</f>
        <v>0.34285714285714286</v>
      </c>
      <c r="S1541" t="s">
        <v>27</v>
      </c>
      <c r="T1541">
        <v>36</v>
      </c>
      <c r="U1541" t="s">
        <v>2057</v>
      </c>
      <c r="V1541" t="s">
        <v>2066</v>
      </c>
      <c r="W1541">
        <v>123</v>
      </c>
      <c r="X1541">
        <v>17</v>
      </c>
      <c r="Y1541">
        <v>20</v>
      </c>
      <c r="Z1541">
        <v>6.6</v>
      </c>
      <c r="AA1541">
        <f>datos[[#This Row],[mindfulness_minutes_per_day]]/60</f>
        <v>0.11</v>
      </c>
    </row>
    <row r="1542" spans="1:27" hidden="1" x14ac:dyDescent="0.25">
      <c r="A1542" t="s">
        <v>1571</v>
      </c>
      <c r="B1542">
        <v>23</v>
      </c>
      <c r="C1542" t="s">
        <v>26</v>
      </c>
      <c r="D1542">
        <v>3.5</v>
      </c>
      <c r="E1542">
        <v>3.6</v>
      </c>
      <c r="F1542">
        <v>2.1</v>
      </c>
      <c r="G1542">
        <v>1</v>
      </c>
      <c r="H1542">
        <v>2.4</v>
      </c>
      <c r="I1542">
        <v>0.5</v>
      </c>
      <c r="J1542">
        <v>1.4</v>
      </c>
      <c r="K1542">
        <v>2.7</v>
      </c>
      <c r="L1542">
        <v>2.1</v>
      </c>
      <c r="M1542">
        <v>8.5</v>
      </c>
      <c r="N1542">
        <v>6</v>
      </c>
      <c r="O1542">
        <v>3</v>
      </c>
      <c r="P1542">
        <v>2</v>
      </c>
      <c r="Q1542">
        <v>3</v>
      </c>
      <c r="R1542">
        <f>datos[[#This Row],[physical_activity_hours_per_week]]/7</f>
        <v>0.42857142857142855</v>
      </c>
      <c r="S1542" t="s">
        <v>30</v>
      </c>
      <c r="T1542">
        <v>68</v>
      </c>
      <c r="U1542" t="s">
        <v>2057</v>
      </c>
      <c r="V1542" t="s">
        <v>2066</v>
      </c>
      <c r="W1542">
        <v>69.900000000000006</v>
      </c>
      <c r="X1542">
        <v>20</v>
      </c>
      <c r="Y1542">
        <v>4</v>
      </c>
      <c r="Z1542">
        <v>7.7</v>
      </c>
      <c r="AA1542">
        <f>datos[[#This Row],[mindfulness_minutes_per_day]]/60</f>
        <v>0.12833333333333333</v>
      </c>
    </row>
    <row r="1543" spans="1:27" hidden="1" x14ac:dyDescent="0.25">
      <c r="A1543" t="s">
        <v>1572</v>
      </c>
      <c r="B1543">
        <v>52</v>
      </c>
      <c r="C1543" t="s">
        <v>29</v>
      </c>
      <c r="D1543">
        <v>4.9000000000000004</v>
      </c>
      <c r="E1543">
        <v>1.6</v>
      </c>
      <c r="F1543">
        <v>2.2999999999999998</v>
      </c>
      <c r="G1543">
        <v>1.3</v>
      </c>
      <c r="H1543">
        <v>1.7</v>
      </c>
      <c r="I1543">
        <v>2.2000000000000002</v>
      </c>
      <c r="J1543">
        <v>3</v>
      </c>
      <c r="K1543">
        <v>1.2</v>
      </c>
      <c r="L1543">
        <v>1</v>
      </c>
      <c r="M1543">
        <v>5.8</v>
      </c>
      <c r="N1543">
        <v>6</v>
      </c>
      <c r="O1543">
        <v>10</v>
      </c>
      <c r="P1543">
        <v>6</v>
      </c>
      <c r="Q1543">
        <v>6.1</v>
      </c>
      <c r="R1543">
        <f>datos[[#This Row],[physical_activity_hours_per_week]]/7</f>
        <v>0.87142857142857133</v>
      </c>
      <c r="S1543" t="s">
        <v>27</v>
      </c>
      <c r="T1543">
        <v>38</v>
      </c>
      <c r="U1543" t="s">
        <v>2057</v>
      </c>
      <c r="V1543" t="s">
        <v>2066</v>
      </c>
      <c r="W1543">
        <v>160.5</v>
      </c>
      <c r="X1543">
        <v>9</v>
      </c>
      <c r="Y1543">
        <v>16</v>
      </c>
      <c r="Z1543">
        <v>15.2</v>
      </c>
      <c r="AA1543">
        <f>datos[[#This Row],[mindfulness_minutes_per_day]]/60</f>
        <v>0.2533333333333333</v>
      </c>
    </row>
    <row r="1544" spans="1:27" hidden="1" x14ac:dyDescent="0.25">
      <c r="A1544" t="s">
        <v>1573</v>
      </c>
      <c r="B1544">
        <v>23</v>
      </c>
      <c r="C1544" t="s">
        <v>26</v>
      </c>
      <c r="D1544">
        <v>6.6</v>
      </c>
      <c r="E1544">
        <v>2.8</v>
      </c>
      <c r="F1544">
        <v>2.2000000000000002</v>
      </c>
      <c r="G1544">
        <v>0.2</v>
      </c>
      <c r="H1544">
        <v>2</v>
      </c>
      <c r="I1544">
        <v>0.9</v>
      </c>
      <c r="J1544">
        <v>3.9</v>
      </c>
      <c r="K1544">
        <v>0.9</v>
      </c>
      <c r="L1544">
        <v>1.1000000000000001</v>
      </c>
      <c r="M1544">
        <v>7.3</v>
      </c>
      <c r="N1544">
        <v>7</v>
      </c>
      <c r="O1544">
        <v>10</v>
      </c>
      <c r="P1544">
        <v>9</v>
      </c>
      <c r="Q1544">
        <v>1.9</v>
      </c>
      <c r="R1544">
        <f>datos[[#This Row],[physical_activity_hours_per_week]]/7</f>
        <v>0.27142857142857141</v>
      </c>
      <c r="S1544" t="s">
        <v>30</v>
      </c>
      <c r="T1544">
        <v>64</v>
      </c>
      <c r="U1544" t="s">
        <v>2057</v>
      </c>
      <c r="V1544" t="s">
        <v>2066</v>
      </c>
      <c r="W1544">
        <v>214.4</v>
      </c>
      <c r="X1544">
        <v>15</v>
      </c>
      <c r="Y1544">
        <v>15</v>
      </c>
      <c r="Z1544">
        <v>1.2</v>
      </c>
      <c r="AA1544">
        <f>datos[[#This Row],[mindfulness_minutes_per_day]]/60</f>
        <v>0.02</v>
      </c>
    </row>
    <row r="1545" spans="1:27" hidden="1" x14ac:dyDescent="0.25">
      <c r="A1545" t="s">
        <v>1574</v>
      </c>
      <c r="B1545">
        <v>48</v>
      </c>
      <c r="C1545" t="s">
        <v>26</v>
      </c>
      <c r="D1545">
        <v>6.3</v>
      </c>
      <c r="E1545">
        <v>2.1</v>
      </c>
      <c r="F1545">
        <v>1.5</v>
      </c>
      <c r="G1545">
        <v>1.1000000000000001</v>
      </c>
      <c r="H1545">
        <v>2.2999999999999998</v>
      </c>
      <c r="I1545">
        <v>2</v>
      </c>
      <c r="J1545">
        <v>2.7</v>
      </c>
      <c r="K1545">
        <v>2.8</v>
      </c>
      <c r="L1545">
        <v>1.4</v>
      </c>
      <c r="M1545">
        <v>4.8</v>
      </c>
      <c r="N1545">
        <v>4</v>
      </c>
      <c r="O1545">
        <v>5</v>
      </c>
      <c r="P1545">
        <v>9</v>
      </c>
      <c r="Q1545">
        <v>3.4</v>
      </c>
      <c r="R1545">
        <f>datos[[#This Row],[physical_activity_hours_per_week]]/7</f>
        <v>0.48571428571428571</v>
      </c>
      <c r="S1545" t="s">
        <v>27</v>
      </c>
      <c r="T1545">
        <v>70</v>
      </c>
      <c r="U1545" t="s">
        <v>2066</v>
      </c>
      <c r="V1545" t="s">
        <v>2066</v>
      </c>
      <c r="W1545">
        <v>148.6</v>
      </c>
      <c r="X1545">
        <v>5</v>
      </c>
      <c r="Y1545">
        <v>20</v>
      </c>
      <c r="Z1545">
        <v>3.5</v>
      </c>
      <c r="AA1545">
        <f>datos[[#This Row],[mindfulness_minutes_per_day]]/60</f>
        <v>5.8333333333333334E-2</v>
      </c>
    </row>
    <row r="1546" spans="1:27" hidden="1" x14ac:dyDescent="0.25">
      <c r="A1546" t="s">
        <v>1575</v>
      </c>
      <c r="B1546">
        <v>61</v>
      </c>
      <c r="C1546" t="s">
        <v>29</v>
      </c>
      <c r="D1546">
        <v>6</v>
      </c>
      <c r="E1546">
        <v>4.0999999999999996</v>
      </c>
      <c r="F1546">
        <v>2.2000000000000002</v>
      </c>
      <c r="G1546">
        <v>1.1000000000000001</v>
      </c>
      <c r="H1546">
        <v>1.4</v>
      </c>
      <c r="I1546">
        <v>2.2000000000000002</v>
      </c>
      <c r="J1546">
        <v>1.2</v>
      </c>
      <c r="K1546">
        <v>3.1</v>
      </c>
      <c r="L1546">
        <v>1.1000000000000001</v>
      </c>
      <c r="M1546">
        <v>7.2</v>
      </c>
      <c r="N1546">
        <v>4</v>
      </c>
      <c r="O1546">
        <v>3</v>
      </c>
      <c r="P1546">
        <v>8</v>
      </c>
      <c r="Q1546">
        <v>0.5</v>
      </c>
      <c r="R1546">
        <f>datos[[#This Row],[physical_activity_hours_per_week]]/7</f>
        <v>7.1428571428571425E-2</v>
      </c>
      <c r="S1546" t="s">
        <v>27</v>
      </c>
      <c r="T1546">
        <v>77</v>
      </c>
      <c r="U1546" t="s">
        <v>2057</v>
      </c>
      <c r="V1546" t="s">
        <v>2066</v>
      </c>
      <c r="W1546">
        <v>98.7</v>
      </c>
      <c r="X1546">
        <v>2</v>
      </c>
      <c r="Y1546">
        <v>17</v>
      </c>
      <c r="Z1546">
        <v>0</v>
      </c>
      <c r="AA1546">
        <f>datos[[#This Row],[mindfulness_minutes_per_day]]/60</f>
        <v>0</v>
      </c>
    </row>
    <row r="1547" spans="1:27" hidden="1" x14ac:dyDescent="0.25">
      <c r="A1547" t="s">
        <v>1576</v>
      </c>
      <c r="B1547">
        <v>51</v>
      </c>
      <c r="C1547" t="s">
        <v>32</v>
      </c>
      <c r="D1547">
        <v>6.3</v>
      </c>
      <c r="E1547">
        <v>3.2</v>
      </c>
      <c r="F1547">
        <v>3</v>
      </c>
      <c r="G1547">
        <v>1.7</v>
      </c>
      <c r="H1547">
        <v>1.2</v>
      </c>
      <c r="I1547">
        <v>2.6</v>
      </c>
      <c r="J1547">
        <v>1.8</v>
      </c>
      <c r="K1547">
        <v>1.7</v>
      </c>
      <c r="L1547">
        <v>4</v>
      </c>
      <c r="M1547">
        <v>6.9</v>
      </c>
      <c r="N1547">
        <v>9</v>
      </c>
      <c r="O1547">
        <v>9</v>
      </c>
      <c r="P1547">
        <v>8</v>
      </c>
      <c r="Q1547">
        <v>3.7</v>
      </c>
      <c r="R1547">
        <f>datos[[#This Row],[physical_activity_hours_per_week]]/7</f>
        <v>0.52857142857142858</v>
      </c>
      <c r="S1547" t="s">
        <v>30</v>
      </c>
      <c r="T1547">
        <v>68</v>
      </c>
      <c r="U1547" t="s">
        <v>2066</v>
      </c>
      <c r="V1547" t="s">
        <v>2057</v>
      </c>
      <c r="W1547">
        <v>142.6</v>
      </c>
      <c r="X1547">
        <v>19</v>
      </c>
      <c r="Y1547">
        <v>9</v>
      </c>
      <c r="Z1547">
        <v>10.3</v>
      </c>
      <c r="AA1547">
        <f>datos[[#This Row],[mindfulness_minutes_per_day]]/60</f>
        <v>0.17166666666666669</v>
      </c>
    </row>
    <row r="1548" spans="1:27" hidden="1" x14ac:dyDescent="0.25">
      <c r="A1548" t="s">
        <v>1577</v>
      </c>
      <c r="B1548">
        <v>52</v>
      </c>
      <c r="C1548" t="s">
        <v>26</v>
      </c>
      <c r="D1548">
        <v>5.3</v>
      </c>
      <c r="E1548">
        <v>2.8</v>
      </c>
      <c r="F1548">
        <v>3.1</v>
      </c>
      <c r="G1548">
        <v>2.4</v>
      </c>
      <c r="H1548">
        <v>1.9</v>
      </c>
      <c r="I1548">
        <v>2.7</v>
      </c>
      <c r="J1548">
        <v>2.5</v>
      </c>
      <c r="K1548">
        <v>4</v>
      </c>
      <c r="L1548">
        <v>3.1</v>
      </c>
      <c r="M1548">
        <v>7.5</v>
      </c>
      <c r="N1548">
        <v>7</v>
      </c>
      <c r="O1548">
        <v>1</v>
      </c>
      <c r="P1548">
        <v>1</v>
      </c>
      <c r="Q1548">
        <v>2.9</v>
      </c>
      <c r="R1548">
        <f>datos[[#This Row],[physical_activity_hours_per_week]]/7</f>
        <v>0.41428571428571426</v>
      </c>
      <c r="S1548" t="s">
        <v>30</v>
      </c>
      <c r="T1548">
        <v>43</v>
      </c>
      <c r="U1548" t="s">
        <v>2066</v>
      </c>
      <c r="V1548" t="s">
        <v>2057</v>
      </c>
      <c r="W1548">
        <v>175.7</v>
      </c>
      <c r="X1548">
        <v>14</v>
      </c>
      <c r="Y1548">
        <v>16</v>
      </c>
      <c r="Z1548">
        <v>16.899999999999999</v>
      </c>
      <c r="AA1548">
        <f>datos[[#This Row],[mindfulness_minutes_per_day]]/60</f>
        <v>0.28166666666666662</v>
      </c>
    </row>
    <row r="1549" spans="1:27" hidden="1" x14ac:dyDescent="0.25">
      <c r="A1549" t="s">
        <v>1578</v>
      </c>
      <c r="B1549">
        <v>47</v>
      </c>
      <c r="C1549" t="s">
        <v>29</v>
      </c>
      <c r="D1549">
        <v>2.8</v>
      </c>
      <c r="E1549">
        <v>2.1</v>
      </c>
      <c r="F1549">
        <v>1.5</v>
      </c>
      <c r="G1549">
        <v>0.2</v>
      </c>
      <c r="H1549">
        <v>3.8</v>
      </c>
      <c r="I1549">
        <v>0.9</v>
      </c>
      <c r="J1549">
        <v>1.7</v>
      </c>
      <c r="K1549">
        <v>5.4</v>
      </c>
      <c r="L1549">
        <v>1.2</v>
      </c>
      <c r="M1549">
        <v>6</v>
      </c>
      <c r="N1549">
        <v>10</v>
      </c>
      <c r="O1549">
        <v>1</v>
      </c>
      <c r="P1549">
        <v>7</v>
      </c>
      <c r="Q1549">
        <v>2.7</v>
      </c>
      <c r="R1549">
        <f>datos[[#This Row],[physical_activity_hours_per_week]]/7</f>
        <v>0.38571428571428573</v>
      </c>
      <c r="S1549" t="s">
        <v>27</v>
      </c>
      <c r="T1549">
        <v>71</v>
      </c>
      <c r="U1549" t="s">
        <v>2066</v>
      </c>
      <c r="V1549" t="s">
        <v>2057</v>
      </c>
      <c r="W1549">
        <v>139.9</v>
      </c>
      <c r="X1549">
        <v>4</v>
      </c>
      <c r="Y1549">
        <v>6</v>
      </c>
      <c r="Z1549">
        <v>20.7</v>
      </c>
      <c r="AA1549">
        <f>datos[[#This Row],[mindfulness_minutes_per_day]]/60</f>
        <v>0.34499999999999997</v>
      </c>
    </row>
    <row r="1550" spans="1:27" hidden="1" x14ac:dyDescent="0.25">
      <c r="A1550" t="s">
        <v>1579</v>
      </c>
      <c r="B1550">
        <v>46</v>
      </c>
      <c r="C1550" t="s">
        <v>26</v>
      </c>
      <c r="D1550">
        <v>5.2</v>
      </c>
      <c r="E1550">
        <v>2.5</v>
      </c>
      <c r="F1550">
        <v>2.2000000000000002</v>
      </c>
      <c r="G1550">
        <v>1.7</v>
      </c>
      <c r="H1550">
        <v>0.7</v>
      </c>
      <c r="I1550">
        <v>2.2000000000000002</v>
      </c>
      <c r="J1550">
        <v>2.9</v>
      </c>
      <c r="K1550">
        <v>4.8</v>
      </c>
      <c r="L1550">
        <v>1.1000000000000001</v>
      </c>
      <c r="M1550">
        <v>6.7</v>
      </c>
      <c r="N1550">
        <v>6</v>
      </c>
      <c r="O1550">
        <v>3</v>
      </c>
      <c r="P1550">
        <v>1</v>
      </c>
      <c r="Q1550">
        <v>4.7</v>
      </c>
      <c r="R1550">
        <f>datos[[#This Row],[physical_activity_hours_per_week]]/7</f>
        <v>0.67142857142857149</v>
      </c>
      <c r="S1550" t="s">
        <v>27</v>
      </c>
      <c r="T1550">
        <v>63</v>
      </c>
      <c r="U1550" t="s">
        <v>2057</v>
      </c>
      <c r="V1550" t="s">
        <v>2066</v>
      </c>
      <c r="W1550">
        <v>95.1</v>
      </c>
      <c r="X1550">
        <v>5</v>
      </c>
      <c r="Y1550">
        <v>14</v>
      </c>
      <c r="Z1550">
        <v>22.4</v>
      </c>
      <c r="AA1550">
        <f>datos[[#This Row],[mindfulness_minutes_per_day]]/60</f>
        <v>0.37333333333333329</v>
      </c>
    </row>
    <row r="1551" spans="1:27" hidden="1" x14ac:dyDescent="0.25">
      <c r="A1551" t="s">
        <v>1580</v>
      </c>
      <c r="B1551">
        <v>59</v>
      </c>
      <c r="C1551" t="s">
        <v>32</v>
      </c>
      <c r="D1551">
        <v>6.9</v>
      </c>
      <c r="E1551">
        <v>5.7</v>
      </c>
      <c r="F1551">
        <v>3.5</v>
      </c>
      <c r="G1551">
        <v>1</v>
      </c>
      <c r="H1551">
        <v>1.1000000000000001</v>
      </c>
      <c r="I1551">
        <v>3.1</v>
      </c>
      <c r="J1551">
        <v>1.1000000000000001</v>
      </c>
      <c r="K1551">
        <v>2.2000000000000002</v>
      </c>
      <c r="L1551">
        <v>1.6</v>
      </c>
      <c r="M1551">
        <v>7.1</v>
      </c>
      <c r="N1551">
        <v>1</v>
      </c>
      <c r="O1551">
        <v>6</v>
      </c>
      <c r="P1551">
        <v>9</v>
      </c>
      <c r="Q1551">
        <v>1.6</v>
      </c>
      <c r="R1551">
        <f>datos[[#This Row],[physical_activity_hours_per_week]]/7</f>
        <v>0.22857142857142859</v>
      </c>
      <c r="S1551" t="s">
        <v>30</v>
      </c>
      <c r="T1551">
        <v>71</v>
      </c>
      <c r="U1551" t="s">
        <v>2057</v>
      </c>
      <c r="V1551" t="s">
        <v>2057</v>
      </c>
      <c r="W1551">
        <v>251</v>
      </c>
      <c r="X1551">
        <v>11</v>
      </c>
      <c r="Y1551">
        <v>18</v>
      </c>
      <c r="Z1551">
        <v>4.5</v>
      </c>
      <c r="AA1551">
        <f>datos[[#This Row],[mindfulness_minutes_per_day]]/60</f>
        <v>7.4999999999999997E-2</v>
      </c>
    </row>
    <row r="1552" spans="1:27" hidden="1" x14ac:dyDescent="0.25">
      <c r="A1552" t="s">
        <v>1581</v>
      </c>
      <c r="B1552">
        <v>36</v>
      </c>
      <c r="C1552" t="s">
        <v>29</v>
      </c>
      <c r="D1552">
        <v>5.7</v>
      </c>
      <c r="E1552">
        <v>2.2000000000000002</v>
      </c>
      <c r="F1552">
        <v>1.5</v>
      </c>
      <c r="G1552">
        <v>0.6</v>
      </c>
      <c r="H1552">
        <v>0</v>
      </c>
      <c r="I1552">
        <v>0.6</v>
      </c>
      <c r="J1552">
        <v>3.9</v>
      </c>
      <c r="K1552">
        <v>1.9</v>
      </c>
      <c r="L1552">
        <v>0.8</v>
      </c>
      <c r="M1552">
        <v>5.9</v>
      </c>
      <c r="N1552">
        <v>7</v>
      </c>
      <c r="O1552">
        <v>2</v>
      </c>
      <c r="P1552">
        <v>3</v>
      </c>
      <c r="Q1552">
        <v>5.8</v>
      </c>
      <c r="R1552">
        <f>datos[[#This Row],[physical_activity_hours_per_week]]/7</f>
        <v>0.82857142857142851</v>
      </c>
      <c r="S1552" t="s">
        <v>30</v>
      </c>
      <c r="T1552">
        <v>65</v>
      </c>
      <c r="U1552" t="s">
        <v>2057</v>
      </c>
      <c r="V1552" t="s">
        <v>2057</v>
      </c>
      <c r="W1552">
        <v>74.400000000000006</v>
      </c>
      <c r="X1552">
        <v>0</v>
      </c>
      <c r="Y1552">
        <v>8</v>
      </c>
      <c r="Z1552">
        <v>12</v>
      </c>
      <c r="AA1552">
        <f>datos[[#This Row],[mindfulness_minutes_per_day]]/60</f>
        <v>0.2</v>
      </c>
    </row>
    <row r="1553" spans="1:27" hidden="1" x14ac:dyDescent="0.25">
      <c r="A1553" t="s">
        <v>1582</v>
      </c>
      <c r="B1553">
        <v>34</v>
      </c>
      <c r="C1553" t="s">
        <v>29</v>
      </c>
      <c r="D1553">
        <v>6.8</v>
      </c>
      <c r="E1553">
        <v>3.7</v>
      </c>
      <c r="F1553">
        <v>1.4</v>
      </c>
      <c r="G1553">
        <v>1.2</v>
      </c>
      <c r="H1553">
        <v>1.9</v>
      </c>
      <c r="I1553">
        <v>4.0999999999999996</v>
      </c>
      <c r="J1553">
        <v>1.9</v>
      </c>
      <c r="K1553">
        <v>3.5</v>
      </c>
      <c r="L1553">
        <v>0.8</v>
      </c>
      <c r="M1553">
        <v>8.1999999999999993</v>
      </c>
      <c r="N1553">
        <v>6</v>
      </c>
      <c r="O1553">
        <v>1</v>
      </c>
      <c r="P1553">
        <v>1</v>
      </c>
      <c r="Q1553">
        <v>1.5</v>
      </c>
      <c r="R1553">
        <f>datos[[#This Row],[physical_activity_hours_per_week]]/7</f>
        <v>0.21428571428571427</v>
      </c>
      <c r="S1553" t="s">
        <v>27</v>
      </c>
      <c r="T1553">
        <v>73</v>
      </c>
      <c r="U1553" t="s">
        <v>2066</v>
      </c>
      <c r="V1553" t="s">
        <v>2057</v>
      </c>
      <c r="W1553">
        <v>263.7</v>
      </c>
      <c r="X1553">
        <v>9</v>
      </c>
      <c r="Y1553">
        <v>20</v>
      </c>
      <c r="Z1553">
        <v>6.8</v>
      </c>
      <c r="AA1553">
        <f>datos[[#This Row],[mindfulness_minutes_per_day]]/60</f>
        <v>0.11333333333333333</v>
      </c>
    </row>
    <row r="1554" spans="1:27" hidden="1" x14ac:dyDescent="0.25">
      <c r="A1554" t="s">
        <v>1583</v>
      </c>
      <c r="B1554">
        <v>17</v>
      </c>
      <c r="C1554" t="s">
        <v>29</v>
      </c>
      <c r="D1554">
        <v>4.8</v>
      </c>
      <c r="E1554">
        <v>2.8</v>
      </c>
      <c r="F1554">
        <v>2.8</v>
      </c>
      <c r="G1554">
        <v>0.3</v>
      </c>
      <c r="H1554">
        <v>1</v>
      </c>
      <c r="I1554">
        <v>0.8</v>
      </c>
      <c r="J1554">
        <v>1.2</v>
      </c>
      <c r="K1554">
        <v>3.4</v>
      </c>
      <c r="L1554">
        <v>1.2</v>
      </c>
      <c r="M1554">
        <v>6.7</v>
      </c>
      <c r="N1554">
        <v>4</v>
      </c>
      <c r="O1554">
        <v>8</v>
      </c>
      <c r="P1554">
        <v>8</v>
      </c>
      <c r="Q1554">
        <v>5.7</v>
      </c>
      <c r="R1554">
        <f>datos[[#This Row],[physical_activity_hours_per_week]]/7</f>
        <v>0.81428571428571428</v>
      </c>
      <c r="S1554" t="s">
        <v>27</v>
      </c>
      <c r="T1554">
        <v>60</v>
      </c>
      <c r="U1554" t="s">
        <v>2066</v>
      </c>
      <c r="V1554" t="s">
        <v>2066</v>
      </c>
      <c r="W1554">
        <v>145.4</v>
      </c>
      <c r="X1554">
        <v>2</v>
      </c>
      <c r="Y1554">
        <v>20</v>
      </c>
      <c r="Z1554">
        <v>23.2</v>
      </c>
      <c r="AA1554">
        <f>datos[[#This Row],[mindfulness_minutes_per_day]]/60</f>
        <v>0.38666666666666666</v>
      </c>
    </row>
    <row r="1555" spans="1:27" hidden="1" x14ac:dyDescent="0.25">
      <c r="A1555" t="s">
        <v>1584</v>
      </c>
      <c r="B1555">
        <v>45</v>
      </c>
      <c r="C1555" t="s">
        <v>29</v>
      </c>
      <c r="D1555">
        <v>8</v>
      </c>
      <c r="E1555">
        <v>3.7</v>
      </c>
      <c r="F1555">
        <v>2.6</v>
      </c>
      <c r="G1555">
        <v>0.4</v>
      </c>
      <c r="H1555">
        <v>0.1</v>
      </c>
      <c r="I1555">
        <v>4</v>
      </c>
      <c r="J1555">
        <v>2.7</v>
      </c>
      <c r="K1555">
        <v>1.1000000000000001</v>
      </c>
      <c r="L1555">
        <v>0.8</v>
      </c>
      <c r="M1555">
        <v>6.9</v>
      </c>
      <c r="N1555">
        <v>8</v>
      </c>
      <c r="O1555">
        <v>10</v>
      </c>
      <c r="P1555">
        <v>7</v>
      </c>
      <c r="Q1555">
        <v>0</v>
      </c>
      <c r="R1555">
        <f>datos[[#This Row],[physical_activity_hours_per_week]]/7</f>
        <v>0</v>
      </c>
      <c r="S1555" t="s">
        <v>27</v>
      </c>
      <c r="T1555">
        <v>76</v>
      </c>
      <c r="U1555" t="s">
        <v>2057</v>
      </c>
      <c r="V1555" t="s">
        <v>2057</v>
      </c>
      <c r="W1555">
        <v>194.9</v>
      </c>
      <c r="X1555">
        <v>20</v>
      </c>
      <c r="Y1555">
        <v>4</v>
      </c>
      <c r="Z1555">
        <v>20.399999999999999</v>
      </c>
      <c r="AA1555">
        <f>datos[[#This Row],[mindfulness_minutes_per_day]]/60</f>
        <v>0.33999999999999997</v>
      </c>
    </row>
    <row r="1556" spans="1:27" hidden="1" x14ac:dyDescent="0.25">
      <c r="A1556" t="s">
        <v>1585</v>
      </c>
      <c r="B1556">
        <v>48</v>
      </c>
      <c r="C1556" t="s">
        <v>26</v>
      </c>
      <c r="D1556">
        <v>0.9</v>
      </c>
      <c r="E1556">
        <v>4.3</v>
      </c>
      <c r="F1556">
        <v>1.2</v>
      </c>
      <c r="G1556">
        <v>0.1</v>
      </c>
      <c r="H1556">
        <v>1.4</v>
      </c>
      <c r="I1556">
        <v>0.9</v>
      </c>
      <c r="J1556">
        <v>0.8</v>
      </c>
      <c r="K1556">
        <v>2.2000000000000002</v>
      </c>
      <c r="L1556">
        <v>1.4</v>
      </c>
      <c r="M1556">
        <v>5.5</v>
      </c>
      <c r="N1556">
        <v>7</v>
      </c>
      <c r="O1556">
        <v>9</v>
      </c>
      <c r="P1556">
        <v>2</v>
      </c>
      <c r="Q1556">
        <v>3.6</v>
      </c>
      <c r="R1556">
        <f>datos[[#This Row],[physical_activity_hours_per_week]]/7</f>
        <v>0.51428571428571435</v>
      </c>
      <c r="S1556" t="s">
        <v>30</v>
      </c>
      <c r="T1556">
        <v>63</v>
      </c>
      <c r="U1556" t="s">
        <v>2066</v>
      </c>
      <c r="V1556" t="s">
        <v>2066</v>
      </c>
      <c r="W1556">
        <v>160.80000000000001</v>
      </c>
      <c r="X1556">
        <v>4</v>
      </c>
      <c r="Y1556">
        <v>9</v>
      </c>
      <c r="Z1556">
        <v>11.3</v>
      </c>
      <c r="AA1556">
        <f>datos[[#This Row],[mindfulness_minutes_per_day]]/60</f>
        <v>0.18833333333333335</v>
      </c>
    </row>
    <row r="1557" spans="1:27" hidden="1" x14ac:dyDescent="0.25">
      <c r="A1557" t="s">
        <v>1586</v>
      </c>
      <c r="B1557">
        <v>59</v>
      </c>
      <c r="C1557" t="s">
        <v>26</v>
      </c>
      <c r="D1557">
        <v>6.3</v>
      </c>
      <c r="E1557">
        <v>2.5</v>
      </c>
      <c r="F1557">
        <v>0.6</v>
      </c>
      <c r="G1557">
        <v>1.3</v>
      </c>
      <c r="H1557">
        <v>3</v>
      </c>
      <c r="I1557">
        <v>1.9</v>
      </c>
      <c r="J1557">
        <v>2.2000000000000002</v>
      </c>
      <c r="K1557">
        <v>3.4</v>
      </c>
      <c r="L1557">
        <v>1.6</v>
      </c>
      <c r="M1557">
        <v>4.5</v>
      </c>
      <c r="N1557">
        <v>8</v>
      </c>
      <c r="O1557">
        <v>10</v>
      </c>
      <c r="P1557">
        <v>7</v>
      </c>
      <c r="Q1557">
        <v>4.2</v>
      </c>
      <c r="R1557">
        <f>datos[[#This Row],[physical_activity_hours_per_week]]/7</f>
        <v>0.6</v>
      </c>
      <c r="S1557" t="s">
        <v>30</v>
      </c>
      <c r="T1557">
        <v>75</v>
      </c>
      <c r="U1557" t="s">
        <v>2066</v>
      </c>
      <c r="V1557" t="s">
        <v>2066</v>
      </c>
      <c r="W1557">
        <v>106.1</v>
      </c>
      <c r="X1557">
        <v>14</v>
      </c>
      <c r="Y1557">
        <v>12</v>
      </c>
      <c r="Z1557">
        <v>5</v>
      </c>
      <c r="AA1557">
        <f>datos[[#This Row],[mindfulness_minutes_per_day]]/60</f>
        <v>8.3333333333333329E-2</v>
      </c>
    </row>
    <row r="1558" spans="1:27" hidden="1" x14ac:dyDescent="0.25">
      <c r="A1558" t="s">
        <v>1587</v>
      </c>
      <c r="B1558">
        <v>32</v>
      </c>
      <c r="C1558" t="s">
        <v>29</v>
      </c>
      <c r="D1558">
        <v>8.6999999999999993</v>
      </c>
      <c r="E1558">
        <v>4.0999999999999996</v>
      </c>
      <c r="F1558">
        <v>2.2000000000000002</v>
      </c>
      <c r="G1558">
        <v>1.2</v>
      </c>
      <c r="H1558">
        <v>1.1000000000000001</v>
      </c>
      <c r="I1558">
        <v>1.8</v>
      </c>
      <c r="J1558">
        <v>3.7</v>
      </c>
      <c r="K1558">
        <v>1.3</v>
      </c>
      <c r="L1558">
        <v>0</v>
      </c>
      <c r="M1558">
        <v>4.9000000000000004</v>
      </c>
      <c r="N1558">
        <v>9</v>
      </c>
      <c r="O1558">
        <v>1</v>
      </c>
      <c r="P1558">
        <v>5</v>
      </c>
      <c r="Q1558">
        <v>2.2999999999999998</v>
      </c>
      <c r="R1558">
        <f>datos[[#This Row],[physical_activity_hours_per_week]]/7</f>
        <v>0.32857142857142857</v>
      </c>
      <c r="S1558" t="s">
        <v>27</v>
      </c>
      <c r="T1558">
        <v>51</v>
      </c>
      <c r="U1558" t="s">
        <v>2057</v>
      </c>
      <c r="V1558" t="s">
        <v>2066</v>
      </c>
      <c r="W1558">
        <v>216.4</v>
      </c>
      <c r="X1558">
        <v>3</v>
      </c>
      <c r="Y1558">
        <v>0</v>
      </c>
      <c r="Z1558">
        <v>0</v>
      </c>
      <c r="AA1558">
        <f>datos[[#This Row],[mindfulness_minutes_per_day]]/60</f>
        <v>0</v>
      </c>
    </row>
    <row r="1559" spans="1:27" hidden="1" x14ac:dyDescent="0.25">
      <c r="A1559" t="s">
        <v>1588</v>
      </c>
      <c r="B1559">
        <v>31</v>
      </c>
      <c r="C1559" t="s">
        <v>26</v>
      </c>
      <c r="D1559">
        <v>9</v>
      </c>
      <c r="E1559">
        <v>7.1</v>
      </c>
      <c r="F1559">
        <v>1.6</v>
      </c>
      <c r="G1559">
        <v>0.6</v>
      </c>
      <c r="H1559">
        <v>1.2</v>
      </c>
      <c r="I1559">
        <v>0.4</v>
      </c>
      <c r="J1559">
        <v>0.5</v>
      </c>
      <c r="K1559">
        <v>1.5</v>
      </c>
      <c r="L1559">
        <v>0</v>
      </c>
      <c r="M1559">
        <v>7.2</v>
      </c>
      <c r="N1559">
        <v>1</v>
      </c>
      <c r="O1559">
        <v>3</v>
      </c>
      <c r="P1559">
        <v>7</v>
      </c>
      <c r="Q1559">
        <v>3.6</v>
      </c>
      <c r="R1559">
        <f>datos[[#This Row],[physical_activity_hours_per_week]]/7</f>
        <v>0.51428571428571435</v>
      </c>
      <c r="S1559" t="s">
        <v>30</v>
      </c>
      <c r="T1559">
        <v>50</v>
      </c>
      <c r="U1559" t="s">
        <v>2066</v>
      </c>
      <c r="V1559" t="s">
        <v>2057</v>
      </c>
      <c r="W1559">
        <v>180.8</v>
      </c>
      <c r="X1559">
        <v>18</v>
      </c>
      <c r="Y1559">
        <v>20</v>
      </c>
      <c r="Z1559">
        <v>0</v>
      </c>
      <c r="AA1559">
        <f>datos[[#This Row],[mindfulness_minutes_per_day]]/60</f>
        <v>0</v>
      </c>
    </row>
    <row r="1560" spans="1:27" hidden="1" x14ac:dyDescent="0.25">
      <c r="A1560" t="s">
        <v>1589</v>
      </c>
      <c r="B1560">
        <v>47</v>
      </c>
      <c r="C1560" t="s">
        <v>29</v>
      </c>
      <c r="D1560">
        <v>5.5</v>
      </c>
      <c r="E1560">
        <v>3.9</v>
      </c>
      <c r="F1560">
        <v>0.3</v>
      </c>
      <c r="G1560">
        <v>1.8</v>
      </c>
      <c r="H1560">
        <v>3</v>
      </c>
      <c r="I1560">
        <v>2.8</v>
      </c>
      <c r="J1560">
        <v>3.4</v>
      </c>
      <c r="K1560">
        <v>1.7</v>
      </c>
      <c r="L1560">
        <v>0.4</v>
      </c>
      <c r="M1560">
        <v>5.6</v>
      </c>
      <c r="N1560">
        <v>3</v>
      </c>
      <c r="O1560">
        <v>5</v>
      </c>
      <c r="P1560">
        <v>10</v>
      </c>
      <c r="Q1560">
        <v>2.2999999999999998</v>
      </c>
      <c r="R1560">
        <f>datos[[#This Row],[physical_activity_hours_per_week]]/7</f>
        <v>0.32857142857142857</v>
      </c>
      <c r="S1560" t="s">
        <v>27</v>
      </c>
      <c r="T1560">
        <v>68</v>
      </c>
      <c r="U1560" t="s">
        <v>2066</v>
      </c>
      <c r="V1560" t="s">
        <v>2057</v>
      </c>
      <c r="W1560">
        <v>145.19999999999999</v>
      </c>
      <c r="X1560">
        <v>16</v>
      </c>
      <c r="Y1560">
        <v>5</v>
      </c>
      <c r="Z1560">
        <v>0</v>
      </c>
      <c r="AA1560">
        <f>datos[[#This Row],[mindfulness_minutes_per_day]]/60</f>
        <v>0</v>
      </c>
    </row>
    <row r="1561" spans="1:27" hidden="1" x14ac:dyDescent="0.25">
      <c r="A1561" t="s">
        <v>1590</v>
      </c>
      <c r="B1561">
        <v>64</v>
      </c>
      <c r="C1561" t="s">
        <v>32</v>
      </c>
      <c r="D1561">
        <v>3.3</v>
      </c>
      <c r="E1561">
        <v>5.4</v>
      </c>
      <c r="F1561">
        <v>1.3</v>
      </c>
      <c r="G1561">
        <v>0.7</v>
      </c>
      <c r="H1561">
        <v>1.5</v>
      </c>
      <c r="I1561">
        <v>2.9</v>
      </c>
      <c r="J1561">
        <v>0.5</v>
      </c>
      <c r="K1561">
        <v>2</v>
      </c>
      <c r="L1561">
        <v>1.5</v>
      </c>
      <c r="M1561">
        <v>7.4</v>
      </c>
      <c r="N1561">
        <v>2</v>
      </c>
      <c r="O1561">
        <v>7</v>
      </c>
      <c r="P1561">
        <v>7</v>
      </c>
      <c r="Q1561">
        <v>3.9</v>
      </c>
      <c r="R1561">
        <f>datos[[#This Row],[physical_activity_hours_per_week]]/7</f>
        <v>0.55714285714285716</v>
      </c>
      <c r="S1561" t="s">
        <v>30</v>
      </c>
      <c r="T1561">
        <v>35</v>
      </c>
      <c r="U1561" t="s">
        <v>2066</v>
      </c>
      <c r="V1561" t="s">
        <v>2066</v>
      </c>
      <c r="W1561">
        <v>186.4</v>
      </c>
      <c r="X1561">
        <v>7</v>
      </c>
      <c r="Y1561">
        <v>2</v>
      </c>
      <c r="Z1561">
        <v>0</v>
      </c>
      <c r="AA1561">
        <f>datos[[#This Row],[mindfulness_minutes_per_day]]/60</f>
        <v>0</v>
      </c>
    </row>
    <row r="1562" spans="1:27" hidden="1" x14ac:dyDescent="0.25">
      <c r="A1562" t="s">
        <v>1591</v>
      </c>
      <c r="B1562">
        <v>55</v>
      </c>
      <c r="C1562" t="s">
        <v>32</v>
      </c>
      <c r="D1562">
        <v>8.6999999999999993</v>
      </c>
      <c r="E1562">
        <v>3.7</v>
      </c>
      <c r="F1562">
        <v>2.6</v>
      </c>
      <c r="G1562">
        <v>1.6</v>
      </c>
      <c r="H1562">
        <v>0.3</v>
      </c>
      <c r="I1562">
        <v>2.7</v>
      </c>
      <c r="J1562">
        <v>3</v>
      </c>
      <c r="K1562">
        <v>0.5</v>
      </c>
      <c r="L1562">
        <v>0.4</v>
      </c>
      <c r="M1562">
        <v>8.5</v>
      </c>
      <c r="N1562">
        <v>3</v>
      </c>
      <c r="O1562">
        <v>10</v>
      </c>
      <c r="P1562">
        <v>2</v>
      </c>
      <c r="Q1562">
        <v>3.5</v>
      </c>
      <c r="R1562">
        <f>datos[[#This Row],[physical_activity_hours_per_week]]/7</f>
        <v>0.5</v>
      </c>
      <c r="S1562" t="s">
        <v>27</v>
      </c>
      <c r="T1562">
        <v>51</v>
      </c>
      <c r="U1562" t="s">
        <v>2057</v>
      </c>
      <c r="V1562" t="s">
        <v>2057</v>
      </c>
      <c r="W1562">
        <v>143.1</v>
      </c>
      <c r="X1562">
        <v>4</v>
      </c>
      <c r="Y1562">
        <v>16</v>
      </c>
      <c r="Z1562">
        <v>25</v>
      </c>
      <c r="AA1562">
        <f>datos[[#This Row],[mindfulness_minutes_per_day]]/60</f>
        <v>0.41666666666666669</v>
      </c>
    </row>
    <row r="1563" spans="1:27" hidden="1" x14ac:dyDescent="0.25">
      <c r="A1563" t="s">
        <v>1592</v>
      </c>
      <c r="B1563">
        <v>29</v>
      </c>
      <c r="C1563" t="s">
        <v>29</v>
      </c>
      <c r="D1563">
        <v>5.9</v>
      </c>
      <c r="E1563">
        <v>1.6</v>
      </c>
      <c r="F1563">
        <v>1.8</v>
      </c>
      <c r="G1563">
        <v>1.1000000000000001</v>
      </c>
      <c r="H1563">
        <v>2.2000000000000002</v>
      </c>
      <c r="I1563">
        <v>1.7</v>
      </c>
      <c r="J1563">
        <v>0.9</v>
      </c>
      <c r="K1563">
        <v>3.4</v>
      </c>
      <c r="L1563">
        <v>3.5</v>
      </c>
      <c r="M1563">
        <v>7.4</v>
      </c>
      <c r="N1563">
        <v>2</v>
      </c>
      <c r="O1563">
        <v>4</v>
      </c>
      <c r="P1563">
        <v>2</v>
      </c>
      <c r="Q1563">
        <v>7.4</v>
      </c>
      <c r="R1563">
        <f>datos[[#This Row],[physical_activity_hours_per_week]]/7</f>
        <v>1.0571428571428572</v>
      </c>
      <c r="S1563" t="s">
        <v>30</v>
      </c>
      <c r="T1563">
        <v>63</v>
      </c>
      <c r="U1563" t="s">
        <v>2057</v>
      </c>
      <c r="V1563" t="s">
        <v>2066</v>
      </c>
      <c r="W1563">
        <v>39.9</v>
      </c>
      <c r="X1563">
        <v>3</v>
      </c>
      <c r="Y1563">
        <v>11</v>
      </c>
      <c r="Z1563">
        <v>0</v>
      </c>
      <c r="AA1563">
        <f>datos[[#This Row],[mindfulness_minutes_per_day]]/60</f>
        <v>0</v>
      </c>
    </row>
    <row r="1564" spans="1:27" hidden="1" x14ac:dyDescent="0.25">
      <c r="A1564" t="s">
        <v>1593</v>
      </c>
      <c r="B1564">
        <v>57</v>
      </c>
      <c r="C1564" t="s">
        <v>26</v>
      </c>
      <c r="D1564">
        <v>5.7</v>
      </c>
      <c r="E1564">
        <v>3.4</v>
      </c>
      <c r="F1564">
        <v>3.6</v>
      </c>
      <c r="G1564">
        <v>0.7</v>
      </c>
      <c r="H1564">
        <v>2.6</v>
      </c>
      <c r="I1564">
        <v>1.2</v>
      </c>
      <c r="J1564">
        <v>3.4</v>
      </c>
      <c r="K1564">
        <v>1.5</v>
      </c>
      <c r="L1564">
        <v>2.1</v>
      </c>
      <c r="M1564">
        <v>7</v>
      </c>
      <c r="N1564">
        <v>6</v>
      </c>
      <c r="O1564">
        <v>6</v>
      </c>
      <c r="P1564">
        <v>7</v>
      </c>
      <c r="Q1564">
        <v>0.2</v>
      </c>
      <c r="R1564">
        <f>datos[[#This Row],[physical_activity_hours_per_week]]/7</f>
        <v>2.8571428571428574E-2</v>
      </c>
      <c r="S1564" t="s">
        <v>30</v>
      </c>
      <c r="T1564">
        <v>61</v>
      </c>
      <c r="U1564" t="s">
        <v>2057</v>
      </c>
      <c r="V1564" t="s">
        <v>2066</v>
      </c>
      <c r="W1564">
        <v>64.5</v>
      </c>
      <c r="X1564">
        <v>18</v>
      </c>
      <c r="Y1564">
        <v>10</v>
      </c>
      <c r="Z1564">
        <v>1.5</v>
      </c>
      <c r="AA1564">
        <f>datos[[#This Row],[mindfulness_minutes_per_day]]/60</f>
        <v>2.5000000000000001E-2</v>
      </c>
    </row>
    <row r="1565" spans="1:27" hidden="1" x14ac:dyDescent="0.25">
      <c r="A1565" t="s">
        <v>1594</v>
      </c>
      <c r="B1565">
        <v>55</v>
      </c>
      <c r="C1565" t="s">
        <v>26</v>
      </c>
      <c r="D1565">
        <v>4.2</v>
      </c>
      <c r="E1565">
        <v>2.5</v>
      </c>
      <c r="F1565">
        <v>0</v>
      </c>
      <c r="G1565">
        <v>0.9</v>
      </c>
      <c r="H1565">
        <v>1.3</v>
      </c>
      <c r="I1565">
        <v>3.3</v>
      </c>
      <c r="J1565">
        <v>1.3</v>
      </c>
      <c r="K1565">
        <v>2.8</v>
      </c>
      <c r="L1565">
        <v>3.2</v>
      </c>
      <c r="M1565">
        <v>7.3</v>
      </c>
      <c r="N1565">
        <v>9</v>
      </c>
      <c r="O1565">
        <v>1</v>
      </c>
      <c r="P1565">
        <v>3</v>
      </c>
      <c r="Q1565">
        <v>3.4</v>
      </c>
      <c r="R1565">
        <f>datos[[#This Row],[physical_activity_hours_per_week]]/7</f>
        <v>0.48571428571428571</v>
      </c>
      <c r="S1565" t="s">
        <v>34</v>
      </c>
      <c r="T1565">
        <v>77</v>
      </c>
      <c r="U1565" t="s">
        <v>2057</v>
      </c>
      <c r="V1565" t="s">
        <v>2066</v>
      </c>
      <c r="W1565">
        <v>148.9</v>
      </c>
      <c r="X1565">
        <v>8</v>
      </c>
      <c r="Y1565">
        <v>7</v>
      </c>
      <c r="Z1565">
        <v>2.6</v>
      </c>
      <c r="AA1565">
        <f>datos[[#This Row],[mindfulness_minutes_per_day]]/60</f>
        <v>4.3333333333333335E-2</v>
      </c>
    </row>
    <row r="1566" spans="1:27" hidden="1" x14ac:dyDescent="0.25">
      <c r="A1566" t="s">
        <v>1595</v>
      </c>
      <c r="B1566">
        <v>46</v>
      </c>
      <c r="C1566" t="s">
        <v>29</v>
      </c>
      <c r="D1566">
        <v>3.5</v>
      </c>
      <c r="E1566">
        <v>2.1</v>
      </c>
      <c r="F1566">
        <v>3.3</v>
      </c>
      <c r="G1566">
        <v>0.4</v>
      </c>
      <c r="H1566">
        <v>1.6</v>
      </c>
      <c r="I1566">
        <v>2.2999999999999998</v>
      </c>
      <c r="J1566">
        <v>1.6</v>
      </c>
      <c r="K1566">
        <v>2.6</v>
      </c>
      <c r="L1566">
        <v>2.1</v>
      </c>
      <c r="M1566">
        <v>7.8</v>
      </c>
      <c r="N1566">
        <v>2</v>
      </c>
      <c r="O1566">
        <v>4</v>
      </c>
      <c r="P1566">
        <v>4</v>
      </c>
      <c r="Q1566">
        <v>2.2000000000000002</v>
      </c>
      <c r="R1566">
        <f>datos[[#This Row],[physical_activity_hours_per_week]]/7</f>
        <v>0.31428571428571433</v>
      </c>
      <c r="S1566" t="s">
        <v>34</v>
      </c>
      <c r="T1566">
        <v>53</v>
      </c>
      <c r="U1566" t="s">
        <v>2066</v>
      </c>
      <c r="V1566" t="s">
        <v>2057</v>
      </c>
      <c r="W1566">
        <v>134.1</v>
      </c>
      <c r="X1566">
        <v>12</v>
      </c>
      <c r="Y1566">
        <v>11</v>
      </c>
      <c r="Z1566">
        <v>30.8</v>
      </c>
      <c r="AA1566">
        <f>datos[[#This Row],[mindfulness_minutes_per_day]]/60</f>
        <v>0.51333333333333331</v>
      </c>
    </row>
    <row r="1567" spans="1:27" hidden="1" x14ac:dyDescent="0.25">
      <c r="A1567" t="s">
        <v>1596</v>
      </c>
      <c r="B1567">
        <v>21</v>
      </c>
      <c r="C1567" t="s">
        <v>29</v>
      </c>
      <c r="D1567">
        <v>7.1</v>
      </c>
      <c r="E1567">
        <v>2.9</v>
      </c>
      <c r="F1567">
        <v>1.7</v>
      </c>
      <c r="G1567">
        <v>1.1000000000000001</v>
      </c>
      <c r="H1567">
        <v>0.2</v>
      </c>
      <c r="I1567">
        <v>1.1000000000000001</v>
      </c>
      <c r="J1567">
        <v>0.9</v>
      </c>
      <c r="K1567">
        <v>1.2</v>
      </c>
      <c r="L1567">
        <v>0</v>
      </c>
      <c r="M1567">
        <v>6.9</v>
      </c>
      <c r="N1567">
        <v>4</v>
      </c>
      <c r="O1567">
        <v>8</v>
      </c>
      <c r="P1567">
        <v>7</v>
      </c>
      <c r="Q1567">
        <v>3.2</v>
      </c>
      <c r="R1567">
        <f>datos[[#This Row],[physical_activity_hours_per_week]]/7</f>
        <v>0.45714285714285718</v>
      </c>
      <c r="S1567" t="s">
        <v>30</v>
      </c>
      <c r="T1567">
        <v>54</v>
      </c>
      <c r="U1567" t="s">
        <v>2057</v>
      </c>
      <c r="V1567" t="s">
        <v>2066</v>
      </c>
      <c r="W1567">
        <v>145.5</v>
      </c>
      <c r="X1567">
        <v>20</v>
      </c>
      <c r="Y1567">
        <v>10</v>
      </c>
      <c r="Z1567">
        <v>9.5</v>
      </c>
      <c r="AA1567">
        <f>datos[[#This Row],[mindfulness_minutes_per_day]]/60</f>
        <v>0.15833333333333333</v>
      </c>
    </row>
    <row r="1568" spans="1:27" hidden="1" x14ac:dyDescent="0.25">
      <c r="A1568" t="s">
        <v>1597</v>
      </c>
      <c r="B1568">
        <v>38</v>
      </c>
      <c r="C1568" t="s">
        <v>26</v>
      </c>
      <c r="D1568">
        <v>7.3</v>
      </c>
      <c r="E1568">
        <v>2.8</v>
      </c>
      <c r="F1568">
        <v>1.5</v>
      </c>
      <c r="G1568">
        <v>1</v>
      </c>
      <c r="H1568">
        <v>0.6</v>
      </c>
      <c r="I1568">
        <v>2.2999999999999998</v>
      </c>
      <c r="J1568">
        <v>0</v>
      </c>
      <c r="K1568">
        <v>0.2</v>
      </c>
      <c r="L1568">
        <v>0</v>
      </c>
      <c r="M1568">
        <v>7.3</v>
      </c>
      <c r="N1568">
        <v>5</v>
      </c>
      <c r="O1568">
        <v>5</v>
      </c>
      <c r="P1568">
        <v>2</v>
      </c>
      <c r="Q1568">
        <v>2.7</v>
      </c>
      <c r="R1568">
        <f>datos[[#This Row],[physical_activity_hours_per_week]]/7</f>
        <v>0.38571428571428573</v>
      </c>
      <c r="S1568" t="s">
        <v>34</v>
      </c>
      <c r="T1568">
        <v>78</v>
      </c>
      <c r="U1568" t="s">
        <v>2066</v>
      </c>
      <c r="V1568" t="s">
        <v>2066</v>
      </c>
      <c r="W1568">
        <v>133</v>
      </c>
      <c r="X1568">
        <v>16</v>
      </c>
      <c r="Y1568">
        <v>4</v>
      </c>
      <c r="Z1568">
        <v>18</v>
      </c>
      <c r="AA1568">
        <f>datos[[#This Row],[mindfulness_minutes_per_day]]/60</f>
        <v>0.3</v>
      </c>
    </row>
    <row r="1569" spans="1:27" hidden="1" x14ac:dyDescent="0.25">
      <c r="A1569" t="s">
        <v>1598</v>
      </c>
      <c r="B1569">
        <v>14</v>
      </c>
      <c r="C1569" t="s">
        <v>26</v>
      </c>
      <c r="D1569">
        <v>6.4</v>
      </c>
      <c r="E1569">
        <v>1.4</v>
      </c>
      <c r="F1569">
        <v>0.4</v>
      </c>
      <c r="G1569">
        <v>1.3</v>
      </c>
      <c r="H1569">
        <v>1.2</v>
      </c>
      <c r="I1569">
        <v>0</v>
      </c>
      <c r="J1569">
        <v>0.6</v>
      </c>
      <c r="K1569">
        <v>2.6</v>
      </c>
      <c r="L1569">
        <v>0.7</v>
      </c>
      <c r="M1569">
        <v>5.8</v>
      </c>
      <c r="N1569">
        <v>5</v>
      </c>
      <c r="O1569">
        <v>8</v>
      </c>
      <c r="P1569">
        <v>2</v>
      </c>
      <c r="Q1569">
        <v>2.2999999999999998</v>
      </c>
      <c r="R1569">
        <f>datos[[#This Row],[physical_activity_hours_per_week]]/7</f>
        <v>0.32857142857142857</v>
      </c>
      <c r="S1569" t="s">
        <v>27</v>
      </c>
      <c r="T1569">
        <v>56</v>
      </c>
      <c r="U1569" t="s">
        <v>2066</v>
      </c>
      <c r="V1569" t="s">
        <v>2057</v>
      </c>
      <c r="W1569">
        <v>93.9</v>
      </c>
      <c r="X1569">
        <v>7</v>
      </c>
      <c r="Y1569">
        <v>7</v>
      </c>
      <c r="Z1569">
        <v>11.4</v>
      </c>
      <c r="AA1569">
        <f>datos[[#This Row],[mindfulness_minutes_per_day]]/60</f>
        <v>0.19</v>
      </c>
    </row>
    <row r="1570" spans="1:27" hidden="1" x14ac:dyDescent="0.25">
      <c r="A1570" t="s">
        <v>1599</v>
      </c>
      <c r="B1570">
        <v>21</v>
      </c>
      <c r="C1570" t="s">
        <v>32</v>
      </c>
      <c r="D1570">
        <v>4.5</v>
      </c>
      <c r="E1570">
        <v>7.1</v>
      </c>
      <c r="F1570">
        <v>2.5</v>
      </c>
      <c r="G1570">
        <v>1.4</v>
      </c>
      <c r="H1570">
        <v>1.6</v>
      </c>
      <c r="I1570">
        <v>2.1</v>
      </c>
      <c r="J1570">
        <v>0</v>
      </c>
      <c r="K1570">
        <v>1.9</v>
      </c>
      <c r="L1570">
        <v>0</v>
      </c>
      <c r="M1570">
        <v>5.3</v>
      </c>
      <c r="N1570">
        <v>1</v>
      </c>
      <c r="O1570">
        <v>1</v>
      </c>
      <c r="P1570">
        <v>9</v>
      </c>
      <c r="Q1570">
        <v>2</v>
      </c>
      <c r="R1570">
        <f>datos[[#This Row],[physical_activity_hours_per_week]]/7</f>
        <v>0.2857142857142857</v>
      </c>
      <c r="S1570" t="s">
        <v>27</v>
      </c>
      <c r="T1570">
        <v>35</v>
      </c>
      <c r="U1570" t="s">
        <v>2066</v>
      </c>
      <c r="V1570" t="s">
        <v>2057</v>
      </c>
      <c r="W1570">
        <v>80.900000000000006</v>
      </c>
      <c r="X1570">
        <v>18</v>
      </c>
      <c r="Y1570">
        <v>11</v>
      </c>
      <c r="Z1570">
        <v>0</v>
      </c>
      <c r="AA1570">
        <f>datos[[#This Row],[mindfulness_minutes_per_day]]/60</f>
        <v>0</v>
      </c>
    </row>
    <row r="1571" spans="1:27" hidden="1" x14ac:dyDescent="0.25">
      <c r="A1571" t="s">
        <v>1600</v>
      </c>
      <c r="B1571">
        <v>21</v>
      </c>
      <c r="C1571" t="s">
        <v>26</v>
      </c>
      <c r="D1571">
        <v>3.9</v>
      </c>
      <c r="E1571">
        <v>4.2</v>
      </c>
      <c r="F1571">
        <v>0.2</v>
      </c>
      <c r="G1571">
        <v>1.1000000000000001</v>
      </c>
      <c r="H1571">
        <v>0.9</v>
      </c>
      <c r="I1571">
        <v>2.8</v>
      </c>
      <c r="J1571">
        <v>0</v>
      </c>
      <c r="K1571">
        <v>3.1</v>
      </c>
      <c r="L1571">
        <v>2.2999999999999998</v>
      </c>
      <c r="M1571">
        <v>5.9</v>
      </c>
      <c r="N1571">
        <v>6</v>
      </c>
      <c r="O1571">
        <v>10</v>
      </c>
      <c r="P1571">
        <v>1</v>
      </c>
      <c r="Q1571">
        <v>4.4000000000000004</v>
      </c>
      <c r="R1571">
        <f>datos[[#This Row],[physical_activity_hours_per_week]]/7</f>
        <v>0.62857142857142867</v>
      </c>
      <c r="S1571" t="s">
        <v>34</v>
      </c>
      <c r="T1571">
        <v>40</v>
      </c>
      <c r="U1571" t="s">
        <v>2057</v>
      </c>
      <c r="V1571" t="s">
        <v>2066</v>
      </c>
      <c r="W1571">
        <v>107.7</v>
      </c>
      <c r="X1571">
        <v>10</v>
      </c>
      <c r="Y1571">
        <v>5</v>
      </c>
      <c r="Z1571">
        <v>22.3</v>
      </c>
      <c r="AA1571">
        <f>datos[[#This Row],[mindfulness_minutes_per_day]]/60</f>
        <v>0.3716666666666667</v>
      </c>
    </row>
    <row r="1572" spans="1:27" hidden="1" x14ac:dyDescent="0.25">
      <c r="A1572" t="s">
        <v>1601</v>
      </c>
      <c r="B1572">
        <v>52</v>
      </c>
      <c r="C1572" t="s">
        <v>26</v>
      </c>
      <c r="D1572">
        <v>3.1</v>
      </c>
      <c r="E1572">
        <v>3.4</v>
      </c>
      <c r="F1572">
        <v>2.8</v>
      </c>
      <c r="G1572">
        <v>0.3</v>
      </c>
      <c r="H1572">
        <v>1.1000000000000001</v>
      </c>
      <c r="I1572">
        <v>1.8</v>
      </c>
      <c r="J1572">
        <v>2.4</v>
      </c>
      <c r="K1572">
        <v>3.6</v>
      </c>
      <c r="L1572">
        <v>1</v>
      </c>
      <c r="M1572">
        <v>6.1</v>
      </c>
      <c r="N1572">
        <v>5</v>
      </c>
      <c r="O1572">
        <v>9</v>
      </c>
      <c r="P1572">
        <v>3</v>
      </c>
      <c r="Q1572">
        <v>2.2999999999999998</v>
      </c>
      <c r="R1572">
        <f>datos[[#This Row],[physical_activity_hours_per_week]]/7</f>
        <v>0.32857142857142857</v>
      </c>
      <c r="S1572" t="s">
        <v>34</v>
      </c>
      <c r="T1572">
        <v>32</v>
      </c>
      <c r="U1572" t="s">
        <v>2057</v>
      </c>
      <c r="V1572" t="s">
        <v>2057</v>
      </c>
      <c r="W1572">
        <v>187.7</v>
      </c>
      <c r="X1572">
        <v>20</v>
      </c>
      <c r="Y1572">
        <v>8</v>
      </c>
      <c r="Z1572">
        <v>13.2</v>
      </c>
      <c r="AA1572">
        <f>datos[[#This Row],[mindfulness_minutes_per_day]]/60</f>
        <v>0.22</v>
      </c>
    </row>
    <row r="1573" spans="1:27" hidden="1" x14ac:dyDescent="0.25">
      <c r="A1573" t="s">
        <v>1602</v>
      </c>
      <c r="B1573">
        <v>29</v>
      </c>
      <c r="C1573" t="s">
        <v>26</v>
      </c>
      <c r="D1573">
        <v>4.9000000000000004</v>
      </c>
      <c r="E1573">
        <v>3.1</v>
      </c>
      <c r="F1573">
        <v>0.5</v>
      </c>
      <c r="G1573">
        <v>1.5</v>
      </c>
      <c r="H1573">
        <v>1.4</v>
      </c>
      <c r="I1573">
        <v>2.9</v>
      </c>
      <c r="J1573">
        <v>3.8</v>
      </c>
      <c r="K1573">
        <v>0</v>
      </c>
      <c r="L1573">
        <v>1.4</v>
      </c>
      <c r="M1573">
        <v>6.1</v>
      </c>
      <c r="N1573">
        <v>6</v>
      </c>
      <c r="O1573">
        <v>4</v>
      </c>
      <c r="P1573">
        <v>10</v>
      </c>
      <c r="Q1573">
        <v>3</v>
      </c>
      <c r="R1573">
        <f>datos[[#This Row],[physical_activity_hours_per_week]]/7</f>
        <v>0.42857142857142855</v>
      </c>
      <c r="S1573" t="s">
        <v>30</v>
      </c>
      <c r="T1573">
        <v>77</v>
      </c>
      <c r="U1573" t="s">
        <v>2066</v>
      </c>
      <c r="V1573" t="s">
        <v>2066</v>
      </c>
      <c r="W1573">
        <v>109.1</v>
      </c>
      <c r="X1573">
        <v>13</v>
      </c>
      <c r="Y1573">
        <v>16</v>
      </c>
      <c r="Z1573">
        <v>9</v>
      </c>
      <c r="AA1573">
        <f>datos[[#This Row],[mindfulness_minutes_per_day]]/60</f>
        <v>0.15</v>
      </c>
    </row>
    <row r="1574" spans="1:27" hidden="1" x14ac:dyDescent="0.25">
      <c r="A1574" t="s">
        <v>1603</v>
      </c>
      <c r="B1574">
        <v>13</v>
      </c>
      <c r="C1574" t="s">
        <v>26</v>
      </c>
      <c r="D1574">
        <v>4</v>
      </c>
      <c r="E1574">
        <v>4.8</v>
      </c>
      <c r="F1574">
        <v>0.6</v>
      </c>
      <c r="G1574">
        <v>1</v>
      </c>
      <c r="H1574">
        <v>0.5</v>
      </c>
      <c r="I1574">
        <v>3</v>
      </c>
      <c r="J1574">
        <v>4.2</v>
      </c>
      <c r="K1574">
        <v>2.2000000000000002</v>
      </c>
      <c r="L1574">
        <v>2.6</v>
      </c>
      <c r="M1574">
        <v>7.9</v>
      </c>
      <c r="N1574">
        <v>4</v>
      </c>
      <c r="O1574">
        <v>9</v>
      </c>
      <c r="P1574">
        <v>4</v>
      </c>
      <c r="Q1574">
        <v>3.4</v>
      </c>
      <c r="R1574">
        <f>datos[[#This Row],[physical_activity_hours_per_week]]/7</f>
        <v>0.48571428571428571</v>
      </c>
      <c r="S1574" t="s">
        <v>27</v>
      </c>
      <c r="T1574">
        <v>75</v>
      </c>
      <c r="U1574" t="s">
        <v>2066</v>
      </c>
      <c r="V1574" t="s">
        <v>2057</v>
      </c>
      <c r="W1574">
        <v>202.1</v>
      </c>
      <c r="X1574">
        <v>17</v>
      </c>
      <c r="Y1574">
        <v>1</v>
      </c>
      <c r="Z1574">
        <v>24.1</v>
      </c>
      <c r="AA1574">
        <f>datos[[#This Row],[mindfulness_minutes_per_day]]/60</f>
        <v>0.40166666666666667</v>
      </c>
    </row>
    <row r="1575" spans="1:27" hidden="1" x14ac:dyDescent="0.25">
      <c r="A1575" t="s">
        <v>1604</v>
      </c>
      <c r="B1575">
        <v>37</v>
      </c>
      <c r="C1575" t="s">
        <v>26</v>
      </c>
      <c r="D1575">
        <v>2.6</v>
      </c>
      <c r="E1575">
        <v>6.1</v>
      </c>
      <c r="F1575">
        <v>0.8</v>
      </c>
      <c r="G1575">
        <v>0.1</v>
      </c>
      <c r="H1575">
        <v>1.2</v>
      </c>
      <c r="I1575">
        <v>2.2999999999999998</v>
      </c>
      <c r="J1575">
        <v>0.6</v>
      </c>
      <c r="K1575">
        <v>3.9</v>
      </c>
      <c r="L1575">
        <v>3.1</v>
      </c>
      <c r="M1575">
        <v>3.2</v>
      </c>
      <c r="N1575">
        <v>6</v>
      </c>
      <c r="O1575">
        <v>8</v>
      </c>
      <c r="P1575">
        <v>5</v>
      </c>
      <c r="Q1575">
        <v>1.6</v>
      </c>
      <c r="R1575">
        <f>datos[[#This Row],[physical_activity_hours_per_week]]/7</f>
        <v>0.22857142857142859</v>
      </c>
      <c r="S1575" t="s">
        <v>34</v>
      </c>
      <c r="T1575">
        <v>37</v>
      </c>
      <c r="U1575" t="s">
        <v>2057</v>
      </c>
      <c r="V1575" t="s">
        <v>2066</v>
      </c>
      <c r="W1575">
        <v>98.2</v>
      </c>
      <c r="X1575">
        <v>4</v>
      </c>
      <c r="Y1575">
        <v>0</v>
      </c>
      <c r="Z1575">
        <v>7.2</v>
      </c>
      <c r="AA1575">
        <f>datos[[#This Row],[mindfulness_minutes_per_day]]/60</f>
        <v>0.12000000000000001</v>
      </c>
    </row>
    <row r="1576" spans="1:27" hidden="1" x14ac:dyDescent="0.25">
      <c r="A1576" t="s">
        <v>1605</v>
      </c>
      <c r="B1576">
        <v>55</v>
      </c>
      <c r="C1576" t="s">
        <v>29</v>
      </c>
      <c r="D1576">
        <v>7.3</v>
      </c>
      <c r="E1576">
        <v>4</v>
      </c>
      <c r="F1576">
        <v>1.3</v>
      </c>
      <c r="G1576">
        <v>1.2</v>
      </c>
      <c r="H1576">
        <v>2.7</v>
      </c>
      <c r="I1576">
        <v>4.0999999999999996</v>
      </c>
      <c r="J1576">
        <v>1.9</v>
      </c>
      <c r="K1576">
        <v>4.4000000000000004</v>
      </c>
      <c r="L1576">
        <v>0.9</v>
      </c>
      <c r="M1576">
        <v>6.2</v>
      </c>
      <c r="N1576">
        <v>9</v>
      </c>
      <c r="O1576">
        <v>8</v>
      </c>
      <c r="P1576">
        <v>3</v>
      </c>
      <c r="Q1576">
        <v>4.2</v>
      </c>
      <c r="R1576">
        <f>datos[[#This Row],[physical_activity_hours_per_week]]/7</f>
        <v>0.6</v>
      </c>
      <c r="S1576" t="s">
        <v>27</v>
      </c>
      <c r="T1576">
        <v>21</v>
      </c>
      <c r="U1576" t="s">
        <v>2066</v>
      </c>
      <c r="V1576" t="s">
        <v>2066</v>
      </c>
      <c r="W1576">
        <v>209.3</v>
      </c>
      <c r="X1576">
        <v>11</v>
      </c>
      <c r="Y1576">
        <v>17</v>
      </c>
      <c r="Z1576">
        <v>8.8000000000000007</v>
      </c>
      <c r="AA1576">
        <f>datos[[#This Row],[mindfulness_minutes_per_day]]/60</f>
        <v>0.14666666666666667</v>
      </c>
    </row>
    <row r="1577" spans="1:27" hidden="1" x14ac:dyDescent="0.25">
      <c r="A1577" t="s">
        <v>1606</v>
      </c>
      <c r="B1577">
        <v>52</v>
      </c>
      <c r="C1577" t="s">
        <v>26</v>
      </c>
      <c r="D1577">
        <v>3.4</v>
      </c>
      <c r="E1577">
        <v>3.2</v>
      </c>
      <c r="F1577">
        <v>2.9</v>
      </c>
      <c r="G1577">
        <v>1.2</v>
      </c>
      <c r="H1577">
        <v>0.9</v>
      </c>
      <c r="I1577">
        <v>3.6</v>
      </c>
      <c r="J1577">
        <v>3.4</v>
      </c>
      <c r="K1577">
        <v>0.1</v>
      </c>
      <c r="L1577">
        <v>0</v>
      </c>
      <c r="M1577">
        <v>7.4</v>
      </c>
      <c r="N1577">
        <v>1</v>
      </c>
      <c r="O1577">
        <v>2</v>
      </c>
      <c r="P1577">
        <v>9</v>
      </c>
      <c r="Q1577">
        <v>1.1000000000000001</v>
      </c>
      <c r="R1577">
        <f>datos[[#This Row],[physical_activity_hours_per_week]]/7</f>
        <v>0.15714285714285717</v>
      </c>
      <c r="S1577" t="s">
        <v>27</v>
      </c>
      <c r="T1577">
        <v>75</v>
      </c>
      <c r="U1577" t="s">
        <v>2057</v>
      </c>
      <c r="V1577" t="s">
        <v>2066</v>
      </c>
      <c r="W1577">
        <v>124.2</v>
      </c>
      <c r="X1577">
        <v>15</v>
      </c>
      <c r="Y1577">
        <v>2</v>
      </c>
      <c r="Z1577">
        <v>7.2</v>
      </c>
      <c r="AA1577">
        <f>datos[[#This Row],[mindfulness_minutes_per_day]]/60</f>
        <v>0.12000000000000001</v>
      </c>
    </row>
    <row r="1578" spans="1:27" hidden="1" x14ac:dyDescent="0.25">
      <c r="A1578" t="s">
        <v>1607</v>
      </c>
      <c r="B1578">
        <v>54</v>
      </c>
      <c r="C1578" t="s">
        <v>26</v>
      </c>
      <c r="D1578">
        <v>8</v>
      </c>
      <c r="E1578">
        <v>5.2</v>
      </c>
      <c r="F1578">
        <v>3.5</v>
      </c>
      <c r="G1578">
        <v>0.8</v>
      </c>
      <c r="H1578">
        <v>0.6</v>
      </c>
      <c r="I1578">
        <v>2.8</v>
      </c>
      <c r="J1578">
        <v>0.4</v>
      </c>
      <c r="K1578">
        <v>4</v>
      </c>
      <c r="L1578">
        <v>0</v>
      </c>
      <c r="M1578">
        <v>7.3</v>
      </c>
      <c r="N1578">
        <v>6</v>
      </c>
      <c r="O1578">
        <v>3</v>
      </c>
      <c r="P1578">
        <v>5</v>
      </c>
      <c r="Q1578">
        <v>4</v>
      </c>
      <c r="R1578">
        <f>datos[[#This Row],[physical_activity_hours_per_week]]/7</f>
        <v>0.5714285714285714</v>
      </c>
      <c r="S1578" t="s">
        <v>30</v>
      </c>
      <c r="T1578">
        <v>52</v>
      </c>
      <c r="U1578" t="s">
        <v>2066</v>
      </c>
      <c r="V1578" t="s">
        <v>2066</v>
      </c>
      <c r="W1578">
        <v>134.6</v>
      </c>
      <c r="X1578">
        <v>15</v>
      </c>
      <c r="Y1578">
        <v>13</v>
      </c>
      <c r="Z1578">
        <v>18.600000000000001</v>
      </c>
      <c r="AA1578">
        <f>datos[[#This Row],[mindfulness_minutes_per_day]]/60</f>
        <v>0.31</v>
      </c>
    </row>
    <row r="1579" spans="1:27" hidden="1" x14ac:dyDescent="0.25">
      <c r="A1579" t="s">
        <v>1608</v>
      </c>
      <c r="B1579">
        <v>37</v>
      </c>
      <c r="C1579" t="s">
        <v>29</v>
      </c>
      <c r="D1579">
        <v>6.8</v>
      </c>
      <c r="E1579">
        <v>3.2</v>
      </c>
      <c r="F1579">
        <v>1.4</v>
      </c>
      <c r="G1579">
        <v>0.9</v>
      </c>
      <c r="H1579">
        <v>3.6</v>
      </c>
      <c r="I1579">
        <v>2.4</v>
      </c>
      <c r="J1579">
        <v>3.4</v>
      </c>
      <c r="K1579">
        <v>1.2</v>
      </c>
      <c r="L1579">
        <v>2.2999999999999998</v>
      </c>
      <c r="M1579">
        <v>5.5</v>
      </c>
      <c r="N1579">
        <v>1</v>
      </c>
      <c r="O1579">
        <v>10</v>
      </c>
      <c r="P1579">
        <v>7</v>
      </c>
      <c r="Q1579">
        <v>3.8</v>
      </c>
      <c r="R1579">
        <f>datos[[#This Row],[physical_activity_hours_per_week]]/7</f>
        <v>0.54285714285714282</v>
      </c>
      <c r="S1579" t="s">
        <v>27</v>
      </c>
      <c r="T1579">
        <v>60</v>
      </c>
      <c r="U1579" t="s">
        <v>2066</v>
      </c>
      <c r="V1579" t="s">
        <v>2066</v>
      </c>
      <c r="W1579">
        <v>135</v>
      </c>
      <c r="X1579">
        <v>13</v>
      </c>
      <c r="Y1579">
        <v>12</v>
      </c>
      <c r="Z1579">
        <v>16.5</v>
      </c>
      <c r="AA1579">
        <f>datos[[#This Row],[mindfulness_minutes_per_day]]/60</f>
        <v>0.27500000000000002</v>
      </c>
    </row>
    <row r="1580" spans="1:27" hidden="1" x14ac:dyDescent="0.25">
      <c r="A1580" t="s">
        <v>1609</v>
      </c>
      <c r="B1580">
        <v>51</v>
      </c>
      <c r="C1580" t="s">
        <v>26</v>
      </c>
      <c r="D1580">
        <v>6.6</v>
      </c>
      <c r="E1580">
        <v>3.7</v>
      </c>
      <c r="F1580">
        <v>2</v>
      </c>
      <c r="G1580">
        <v>0.7</v>
      </c>
      <c r="H1580">
        <v>1.7</v>
      </c>
      <c r="I1580">
        <v>1.7</v>
      </c>
      <c r="J1580">
        <v>3.5</v>
      </c>
      <c r="K1580">
        <v>3.4</v>
      </c>
      <c r="L1580">
        <v>1.5</v>
      </c>
      <c r="M1580">
        <v>8.6</v>
      </c>
      <c r="N1580">
        <v>7</v>
      </c>
      <c r="O1580">
        <v>9</v>
      </c>
      <c r="P1580">
        <v>7</v>
      </c>
      <c r="Q1580">
        <v>2.7</v>
      </c>
      <c r="R1580">
        <f>datos[[#This Row],[physical_activity_hours_per_week]]/7</f>
        <v>0.38571428571428573</v>
      </c>
      <c r="S1580" t="s">
        <v>27</v>
      </c>
      <c r="T1580">
        <v>37</v>
      </c>
      <c r="U1580" t="s">
        <v>2066</v>
      </c>
      <c r="V1580" t="s">
        <v>2057</v>
      </c>
      <c r="W1580">
        <v>179.1</v>
      </c>
      <c r="X1580">
        <v>6</v>
      </c>
      <c r="Y1580">
        <v>1</v>
      </c>
      <c r="Z1580">
        <v>12.2</v>
      </c>
      <c r="AA1580">
        <f>datos[[#This Row],[mindfulness_minutes_per_day]]/60</f>
        <v>0.20333333333333331</v>
      </c>
    </row>
    <row r="1581" spans="1:27" hidden="1" x14ac:dyDescent="0.25">
      <c r="A1581" t="s">
        <v>1610</v>
      </c>
      <c r="B1581">
        <v>47</v>
      </c>
      <c r="C1581" t="s">
        <v>29</v>
      </c>
      <c r="D1581">
        <v>9.3000000000000007</v>
      </c>
      <c r="E1581">
        <v>4.5</v>
      </c>
      <c r="F1581">
        <v>2.5</v>
      </c>
      <c r="G1581">
        <v>1.2</v>
      </c>
      <c r="H1581">
        <v>0.7</v>
      </c>
      <c r="I1581">
        <v>1.2</v>
      </c>
      <c r="J1581">
        <v>0</v>
      </c>
      <c r="K1581">
        <v>1.8</v>
      </c>
      <c r="L1581">
        <v>0.3</v>
      </c>
      <c r="M1581">
        <v>4.8</v>
      </c>
      <c r="N1581">
        <v>4</v>
      </c>
      <c r="O1581">
        <v>3</v>
      </c>
      <c r="P1581">
        <v>9</v>
      </c>
      <c r="Q1581">
        <v>0.8</v>
      </c>
      <c r="R1581">
        <f>datos[[#This Row],[physical_activity_hours_per_week]]/7</f>
        <v>0.1142857142857143</v>
      </c>
      <c r="S1581" t="s">
        <v>34</v>
      </c>
      <c r="T1581">
        <v>47</v>
      </c>
      <c r="U1581" t="s">
        <v>2066</v>
      </c>
      <c r="V1581" t="s">
        <v>2057</v>
      </c>
      <c r="W1581">
        <v>162.6</v>
      </c>
      <c r="X1581">
        <v>20</v>
      </c>
      <c r="Y1581">
        <v>3</v>
      </c>
      <c r="Z1581">
        <v>1.6</v>
      </c>
      <c r="AA1581">
        <f>datos[[#This Row],[mindfulness_minutes_per_day]]/60</f>
        <v>2.6666666666666668E-2</v>
      </c>
    </row>
    <row r="1582" spans="1:27" hidden="1" x14ac:dyDescent="0.25">
      <c r="A1582" t="s">
        <v>1611</v>
      </c>
      <c r="B1582">
        <v>15</v>
      </c>
      <c r="C1582" t="s">
        <v>26</v>
      </c>
      <c r="D1582">
        <v>3.4</v>
      </c>
      <c r="E1582">
        <v>2.4</v>
      </c>
      <c r="F1582">
        <v>1.7</v>
      </c>
      <c r="G1582">
        <v>1.1000000000000001</v>
      </c>
      <c r="H1582">
        <v>2.1</v>
      </c>
      <c r="I1582">
        <v>3</v>
      </c>
      <c r="J1582">
        <v>0</v>
      </c>
      <c r="K1582">
        <v>3.5</v>
      </c>
      <c r="L1582">
        <v>1.9</v>
      </c>
      <c r="M1582">
        <v>6.1</v>
      </c>
      <c r="N1582">
        <v>6</v>
      </c>
      <c r="O1582">
        <v>8</v>
      </c>
      <c r="P1582">
        <v>2</v>
      </c>
      <c r="Q1582">
        <v>3</v>
      </c>
      <c r="R1582">
        <f>datos[[#This Row],[physical_activity_hours_per_week]]/7</f>
        <v>0.42857142857142855</v>
      </c>
      <c r="S1582" t="s">
        <v>27</v>
      </c>
      <c r="T1582">
        <v>56</v>
      </c>
      <c r="U1582" t="s">
        <v>2057</v>
      </c>
      <c r="V1582" t="s">
        <v>2057</v>
      </c>
      <c r="W1582">
        <v>157</v>
      </c>
      <c r="X1582">
        <v>20</v>
      </c>
      <c r="Y1582">
        <v>14</v>
      </c>
      <c r="Z1582">
        <v>7</v>
      </c>
      <c r="AA1582">
        <f>datos[[#This Row],[mindfulness_minutes_per_day]]/60</f>
        <v>0.11666666666666667</v>
      </c>
    </row>
    <row r="1583" spans="1:27" hidden="1" x14ac:dyDescent="0.25">
      <c r="A1583" t="s">
        <v>1612</v>
      </c>
      <c r="B1583">
        <v>62</v>
      </c>
      <c r="C1583" t="s">
        <v>26</v>
      </c>
      <c r="D1583">
        <v>7.7</v>
      </c>
      <c r="E1583">
        <v>0</v>
      </c>
      <c r="F1583">
        <v>2.5</v>
      </c>
      <c r="G1583">
        <v>0.5</v>
      </c>
      <c r="H1583">
        <v>1.8</v>
      </c>
      <c r="I1583">
        <v>1.8</v>
      </c>
      <c r="J1583">
        <v>1.5</v>
      </c>
      <c r="K1583">
        <v>2</v>
      </c>
      <c r="L1583">
        <v>0.1</v>
      </c>
      <c r="M1583">
        <v>6.1</v>
      </c>
      <c r="N1583">
        <v>7</v>
      </c>
      <c r="O1583">
        <v>5</v>
      </c>
      <c r="P1583">
        <v>3</v>
      </c>
      <c r="Q1583">
        <v>0.9</v>
      </c>
      <c r="R1583">
        <f>datos[[#This Row],[physical_activity_hours_per_week]]/7</f>
        <v>0.12857142857142859</v>
      </c>
      <c r="S1583" t="s">
        <v>34</v>
      </c>
      <c r="T1583">
        <v>54</v>
      </c>
      <c r="U1583" t="s">
        <v>2057</v>
      </c>
      <c r="V1583" t="s">
        <v>2057</v>
      </c>
      <c r="W1583">
        <v>146</v>
      </c>
      <c r="X1583">
        <v>8</v>
      </c>
      <c r="Y1583">
        <v>4</v>
      </c>
      <c r="Z1583">
        <v>1.6</v>
      </c>
      <c r="AA1583">
        <f>datos[[#This Row],[mindfulness_minutes_per_day]]/60</f>
        <v>2.6666666666666668E-2</v>
      </c>
    </row>
    <row r="1584" spans="1:27" hidden="1" x14ac:dyDescent="0.25">
      <c r="A1584" t="s">
        <v>1613</v>
      </c>
      <c r="B1584">
        <v>49</v>
      </c>
      <c r="C1584" t="s">
        <v>29</v>
      </c>
      <c r="D1584">
        <v>5.4</v>
      </c>
      <c r="E1584">
        <v>2.2999999999999998</v>
      </c>
      <c r="F1584">
        <v>2</v>
      </c>
      <c r="G1584">
        <v>1.8</v>
      </c>
      <c r="H1584">
        <v>0.9</v>
      </c>
      <c r="I1584">
        <v>0.8</v>
      </c>
      <c r="J1584">
        <v>3.1</v>
      </c>
      <c r="K1584">
        <v>0.6</v>
      </c>
      <c r="L1584">
        <v>0</v>
      </c>
      <c r="M1584">
        <v>6.1</v>
      </c>
      <c r="N1584">
        <v>5</v>
      </c>
      <c r="O1584">
        <v>7</v>
      </c>
      <c r="P1584">
        <v>4</v>
      </c>
      <c r="Q1584">
        <v>2.8</v>
      </c>
      <c r="R1584">
        <f>datos[[#This Row],[physical_activity_hours_per_week]]/7</f>
        <v>0.39999999999999997</v>
      </c>
      <c r="S1584" t="s">
        <v>34</v>
      </c>
      <c r="T1584">
        <v>56</v>
      </c>
      <c r="U1584" t="s">
        <v>2066</v>
      </c>
      <c r="V1584" t="s">
        <v>2066</v>
      </c>
      <c r="W1584">
        <v>121.5</v>
      </c>
      <c r="X1584">
        <v>2</v>
      </c>
      <c r="Y1584">
        <v>9</v>
      </c>
      <c r="Z1584">
        <v>19.3</v>
      </c>
      <c r="AA1584">
        <f>datos[[#This Row],[mindfulness_minutes_per_day]]/60</f>
        <v>0.32166666666666666</v>
      </c>
    </row>
    <row r="1585" spans="1:27" hidden="1" x14ac:dyDescent="0.25">
      <c r="A1585" t="s">
        <v>1614</v>
      </c>
      <c r="B1585">
        <v>56</v>
      </c>
      <c r="C1585" t="s">
        <v>29</v>
      </c>
      <c r="D1585">
        <v>11.1</v>
      </c>
      <c r="E1585">
        <v>4.2</v>
      </c>
      <c r="F1585">
        <v>1.7</v>
      </c>
      <c r="G1585">
        <v>0.7</v>
      </c>
      <c r="H1585">
        <v>1.5</v>
      </c>
      <c r="I1585">
        <v>1</v>
      </c>
      <c r="J1585">
        <v>0.2</v>
      </c>
      <c r="K1585">
        <v>1.7</v>
      </c>
      <c r="L1585">
        <v>0</v>
      </c>
      <c r="M1585">
        <v>8.1</v>
      </c>
      <c r="N1585">
        <v>9</v>
      </c>
      <c r="O1585">
        <v>4</v>
      </c>
      <c r="P1585">
        <v>8</v>
      </c>
      <c r="Q1585">
        <v>4.5999999999999996</v>
      </c>
      <c r="R1585">
        <f>datos[[#This Row],[physical_activity_hours_per_week]]/7</f>
        <v>0.65714285714285714</v>
      </c>
      <c r="S1585" t="s">
        <v>34</v>
      </c>
      <c r="T1585">
        <v>31</v>
      </c>
      <c r="U1585" t="s">
        <v>2057</v>
      </c>
      <c r="V1585" t="s">
        <v>2057</v>
      </c>
      <c r="W1585">
        <v>204.8</v>
      </c>
      <c r="X1585">
        <v>13</v>
      </c>
      <c r="Y1585">
        <v>8</v>
      </c>
      <c r="Z1585">
        <v>0</v>
      </c>
      <c r="AA1585">
        <f>datos[[#This Row],[mindfulness_minutes_per_day]]/60</f>
        <v>0</v>
      </c>
    </row>
    <row r="1586" spans="1:27" hidden="1" x14ac:dyDescent="0.25">
      <c r="A1586" t="s">
        <v>1615</v>
      </c>
      <c r="B1586">
        <v>56</v>
      </c>
      <c r="C1586" t="s">
        <v>29</v>
      </c>
      <c r="D1586">
        <v>5.2</v>
      </c>
      <c r="E1586">
        <v>4.0999999999999996</v>
      </c>
      <c r="F1586">
        <v>0.6</v>
      </c>
      <c r="G1586">
        <v>0</v>
      </c>
      <c r="H1586">
        <v>1.2</v>
      </c>
      <c r="I1586">
        <v>1.2</v>
      </c>
      <c r="J1586">
        <v>0</v>
      </c>
      <c r="K1586">
        <v>3.2</v>
      </c>
      <c r="L1586">
        <v>0</v>
      </c>
      <c r="M1586">
        <v>6.5</v>
      </c>
      <c r="N1586">
        <v>8</v>
      </c>
      <c r="O1586">
        <v>8</v>
      </c>
      <c r="P1586">
        <v>1</v>
      </c>
      <c r="Q1586">
        <v>3</v>
      </c>
      <c r="R1586">
        <f>datos[[#This Row],[physical_activity_hours_per_week]]/7</f>
        <v>0.42857142857142855</v>
      </c>
      <c r="S1586" t="s">
        <v>34</v>
      </c>
      <c r="T1586">
        <v>59</v>
      </c>
      <c r="U1586" t="s">
        <v>2057</v>
      </c>
      <c r="V1586" t="s">
        <v>2066</v>
      </c>
      <c r="W1586">
        <v>154.30000000000001</v>
      </c>
      <c r="X1586">
        <v>0</v>
      </c>
      <c r="Y1586">
        <v>17</v>
      </c>
      <c r="Z1586">
        <v>22.8</v>
      </c>
      <c r="AA1586">
        <f>datos[[#This Row],[mindfulness_minutes_per_day]]/60</f>
        <v>0.38</v>
      </c>
    </row>
    <row r="1587" spans="1:27" hidden="1" x14ac:dyDescent="0.25">
      <c r="A1587" t="s">
        <v>1616</v>
      </c>
      <c r="B1587">
        <v>63</v>
      </c>
      <c r="C1587" t="s">
        <v>26</v>
      </c>
      <c r="D1587">
        <v>4.9000000000000004</v>
      </c>
      <c r="E1587">
        <v>5</v>
      </c>
      <c r="F1587">
        <v>2.1</v>
      </c>
      <c r="G1587">
        <v>0.8</v>
      </c>
      <c r="H1587">
        <v>2.5</v>
      </c>
      <c r="I1587">
        <v>4.0999999999999996</v>
      </c>
      <c r="J1587">
        <v>2.1</v>
      </c>
      <c r="K1587">
        <v>2</v>
      </c>
      <c r="L1587">
        <v>2.4</v>
      </c>
      <c r="M1587">
        <v>6.9</v>
      </c>
      <c r="N1587">
        <v>3</v>
      </c>
      <c r="O1587">
        <v>4</v>
      </c>
      <c r="P1587">
        <v>9</v>
      </c>
      <c r="Q1587">
        <v>5.5</v>
      </c>
      <c r="R1587">
        <f>datos[[#This Row],[physical_activity_hours_per_week]]/7</f>
        <v>0.7857142857142857</v>
      </c>
      <c r="S1587" t="s">
        <v>30</v>
      </c>
      <c r="T1587">
        <v>27</v>
      </c>
      <c r="U1587" t="s">
        <v>2066</v>
      </c>
      <c r="V1587" t="s">
        <v>2057</v>
      </c>
      <c r="W1587">
        <v>178.7</v>
      </c>
      <c r="X1587">
        <v>13</v>
      </c>
      <c r="Y1587">
        <v>2</v>
      </c>
      <c r="Z1587">
        <v>20.3</v>
      </c>
      <c r="AA1587">
        <f>datos[[#This Row],[mindfulness_minutes_per_day]]/60</f>
        <v>0.33833333333333332</v>
      </c>
    </row>
    <row r="1588" spans="1:27" hidden="1" x14ac:dyDescent="0.25">
      <c r="A1588" t="s">
        <v>1617</v>
      </c>
      <c r="B1588">
        <v>42</v>
      </c>
      <c r="C1588" t="s">
        <v>29</v>
      </c>
      <c r="D1588">
        <v>6.9</v>
      </c>
      <c r="E1588">
        <v>2.4</v>
      </c>
      <c r="F1588">
        <v>3</v>
      </c>
      <c r="G1588">
        <v>1.5</v>
      </c>
      <c r="H1588">
        <v>2.2000000000000002</v>
      </c>
      <c r="I1588">
        <v>3</v>
      </c>
      <c r="J1588">
        <v>2.8</v>
      </c>
      <c r="K1588">
        <v>1.1000000000000001</v>
      </c>
      <c r="L1588">
        <v>1</v>
      </c>
      <c r="M1588">
        <v>7.6</v>
      </c>
      <c r="N1588">
        <v>1</v>
      </c>
      <c r="O1588">
        <v>5</v>
      </c>
      <c r="P1588">
        <v>5</v>
      </c>
      <c r="Q1588">
        <v>3.6</v>
      </c>
      <c r="R1588">
        <f>datos[[#This Row],[physical_activity_hours_per_week]]/7</f>
        <v>0.51428571428571435</v>
      </c>
      <c r="S1588" t="s">
        <v>30</v>
      </c>
      <c r="T1588">
        <v>73</v>
      </c>
      <c r="U1588" t="s">
        <v>2066</v>
      </c>
      <c r="V1588" t="s">
        <v>2057</v>
      </c>
      <c r="W1588">
        <v>160</v>
      </c>
      <c r="X1588">
        <v>19</v>
      </c>
      <c r="Y1588">
        <v>13</v>
      </c>
      <c r="Z1588">
        <v>2.7</v>
      </c>
      <c r="AA1588">
        <f>datos[[#This Row],[mindfulness_minutes_per_day]]/60</f>
        <v>4.5000000000000005E-2</v>
      </c>
    </row>
    <row r="1589" spans="1:27" hidden="1" x14ac:dyDescent="0.25">
      <c r="A1589" t="s">
        <v>1618</v>
      </c>
      <c r="B1589">
        <v>50</v>
      </c>
      <c r="C1589" t="s">
        <v>32</v>
      </c>
      <c r="D1589">
        <v>5.6</v>
      </c>
      <c r="E1589">
        <v>5.4</v>
      </c>
      <c r="F1589">
        <v>1.2</v>
      </c>
      <c r="G1589">
        <v>0.9</v>
      </c>
      <c r="H1589">
        <v>0</v>
      </c>
      <c r="I1589">
        <v>2</v>
      </c>
      <c r="J1589">
        <v>1.2</v>
      </c>
      <c r="K1589">
        <v>0.8</v>
      </c>
      <c r="L1589">
        <v>1.2</v>
      </c>
      <c r="M1589">
        <v>5.7</v>
      </c>
      <c r="N1589">
        <v>10</v>
      </c>
      <c r="O1589">
        <v>1</v>
      </c>
      <c r="P1589">
        <v>4</v>
      </c>
      <c r="Q1589">
        <v>4.5</v>
      </c>
      <c r="R1589">
        <f>datos[[#This Row],[physical_activity_hours_per_week]]/7</f>
        <v>0.6428571428571429</v>
      </c>
      <c r="S1589" t="s">
        <v>34</v>
      </c>
      <c r="T1589">
        <v>44</v>
      </c>
      <c r="U1589" t="s">
        <v>2057</v>
      </c>
      <c r="V1589" t="s">
        <v>2066</v>
      </c>
      <c r="W1589">
        <v>128.9</v>
      </c>
      <c r="X1589">
        <v>17</v>
      </c>
      <c r="Y1589">
        <v>9</v>
      </c>
      <c r="Z1589">
        <v>6.7</v>
      </c>
      <c r="AA1589">
        <f>datos[[#This Row],[mindfulness_minutes_per_day]]/60</f>
        <v>0.11166666666666666</v>
      </c>
    </row>
    <row r="1590" spans="1:27" hidden="1" x14ac:dyDescent="0.25">
      <c r="A1590" t="s">
        <v>1619</v>
      </c>
      <c r="B1590">
        <v>46</v>
      </c>
      <c r="C1590" t="s">
        <v>29</v>
      </c>
      <c r="D1590">
        <v>4.5</v>
      </c>
      <c r="E1590">
        <v>3.3</v>
      </c>
      <c r="F1590">
        <v>0</v>
      </c>
      <c r="G1590">
        <v>0.2</v>
      </c>
      <c r="H1590">
        <v>3.4</v>
      </c>
      <c r="I1590">
        <v>2.5</v>
      </c>
      <c r="J1590">
        <v>1.3</v>
      </c>
      <c r="K1590">
        <v>1.4</v>
      </c>
      <c r="L1590">
        <v>1.4</v>
      </c>
      <c r="M1590">
        <v>6.3</v>
      </c>
      <c r="N1590">
        <v>8</v>
      </c>
      <c r="O1590">
        <v>10</v>
      </c>
      <c r="P1590">
        <v>8</v>
      </c>
      <c r="Q1590">
        <v>4.4000000000000004</v>
      </c>
      <c r="R1590">
        <f>datos[[#This Row],[physical_activity_hours_per_week]]/7</f>
        <v>0.62857142857142867</v>
      </c>
      <c r="S1590" t="s">
        <v>27</v>
      </c>
      <c r="T1590">
        <v>26</v>
      </c>
      <c r="U1590" t="s">
        <v>2066</v>
      </c>
      <c r="V1590" t="s">
        <v>2066</v>
      </c>
      <c r="W1590">
        <v>269.8</v>
      </c>
      <c r="X1590">
        <v>2</v>
      </c>
      <c r="Y1590">
        <v>16</v>
      </c>
      <c r="Z1590">
        <v>4.3</v>
      </c>
      <c r="AA1590">
        <f>datos[[#This Row],[mindfulness_minutes_per_day]]/60</f>
        <v>7.166666666666667E-2</v>
      </c>
    </row>
    <row r="1591" spans="1:27" hidden="1" x14ac:dyDescent="0.25">
      <c r="A1591" t="s">
        <v>1620</v>
      </c>
      <c r="B1591">
        <v>24</v>
      </c>
      <c r="C1591" t="s">
        <v>32</v>
      </c>
      <c r="D1591">
        <v>4.0999999999999996</v>
      </c>
      <c r="E1591">
        <v>3.9</v>
      </c>
      <c r="F1591">
        <v>1.7</v>
      </c>
      <c r="G1591">
        <v>0.5</v>
      </c>
      <c r="H1591">
        <v>1.2</v>
      </c>
      <c r="I1591">
        <v>2.6</v>
      </c>
      <c r="J1591">
        <v>2.8</v>
      </c>
      <c r="K1591">
        <v>1.4</v>
      </c>
      <c r="L1591">
        <v>0.2</v>
      </c>
      <c r="M1591">
        <v>8.5</v>
      </c>
      <c r="N1591">
        <v>4</v>
      </c>
      <c r="O1591">
        <v>8</v>
      </c>
      <c r="P1591">
        <v>9</v>
      </c>
      <c r="Q1591">
        <v>5.8</v>
      </c>
      <c r="R1591">
        <f>datos[[#This Row],[physical_activity_hours_per_week]]/7</f>
        <v>0.82857142857142851</v>
      </c>
      <c r="S1591" t="s">
        <v>27</v>
      </c>
      <c r="T1591">
        <v>21</v>
      </c>
      <c r="U1591" t="s">
        <v>2066</v>
      </c>
      <c r="V1591" t="s">
        <v>2066</v>
      </c>
      <c r="W1591">
        <v>211.5</v>
      </c>
      <c r="X1591">
        <v>5</v>
      </c>
      <c r="Y1591">
        <v>14</v>
      </c>
      <c r="Z1591">
        <v>13.4</v>
      </c>
      <c r="AA1591">
        <f>datos[[#This Row],[mindfulness_minutes_per_day]]/60</f>
        <v>0.22333333333333333</v>
      </c>
    </row>
    <row r="1592" spans="1:27" hidden="1" x14ac:dyDescent="0.25">
      <c r="A1592" t="s">
        <v>1621</v>
      </c>
      <c r="B1592">
        <v>31</v>
      </c>
      <c r="C1592" t="s">
        <v>32</v>
      </c>
      <c r="D1592">
        <v>8.9</v>
      </c>
      <c r="E1592">
        <v>4.4000000000000004</v>
      </c>
      <c r="F1592">
        <v>3.5</v>
      </c>
      <c r="G1592">
        <v>0.5</v>
      </c>
      <c r="H1592">
        <v>3.2</v>
      </c>
      <c r="I1592">
        <v>1</v>
      </c>
      <c r="J1592">
        <v>1</v>
      </c>
      <c r="K1592">
        <v>3.2</v>
      </c>
      <c r="L1592">
        <v>0.7</v>
      </c>
      <c r="M1592">
        <v>7</v>
      </c>
      <c r="N1592">
        <v>7</v>
      </c>
      <c r="O1592">
        <v>7</v>
      </c>
      <c r="P1592">
        <v>3</v>
      </c>
      <c r="Q1592">
        <v>0.4</v>
      </c>
      <c r="R1592">
        <f>datos[[#This Row],[physical_activity_hours_per_week]]/7</f>
        <v>5.7142857142857148E-2</v>
      </c>
      <c r="S1592" t="s">
        <v>30</v>
      </c>
      <c r="T1592">
        <v>52</v>
      </c>
      <c r="U1592" t="s">
        <v>2057</v>
      </c>
      <c r="V1592" t="s">
        <v>2066</v>
      </c>
      <c r="W1592">
        <v>123</v>
      </c>
      <c r="X1592">
        <v>3</v>
      </c>
      <c r="Y1592">
        <v>17</v>
      </c>
      <c r="Z1592">
        <v>21.3</v>
      </c>
      <c r="AA1592">
        <f>datos[[#This Row],[mindfulness_minutes_per_day]]/60</f>
        <v>0.35500000000000004</v>
      </c>
    </row>
    <row r="1593" spans="1:27" hidden="1" x14ac:dyDescent="0.25">
      <c r="A1593" t="s">
        <v>1622</v>
      </c>
      <c r="B1593">
        <v>49</v>
      </c>
      <c r="C1593" t="s">
        <v>26</v>
      </c>
      <c r="D1593">
        <v>3.7</v>
      </c>
      <c r="E1593">
        <v>0.9</v>
      </c>
      <c r="F1593">
        <v>3.2</v>
      </c>
      <c r="G1593">
        <v>0.7</v>
      </c>
      <c r="H1593">
        <v>2.2000000000000002</v>
      </c>
      <c r="I1593">
        <v>0.6</v>
      </c>
      <c r="J1593">
        <v>1</v>
      </c>
      <c r="K1593">
        <v>2</v>
      </c>
      <c r="L1593">
        <v>0.8</v>
      </c>
      <c r="M1593">
        <v>5.2</v>
      </c>
      <c r="N1593">
        <v>4</v>
      </c>
      <c r="O1593">
        <v>5</v>
      </c>
      <c r="P1593">
        <v>4</v>
      </c>
      <c r="Q1593">
        <v>2</v>
      </c>
      <c r="R1593">
        <f>datos[[#This Row],[physical_activity_hours_per_week]]/7</f>
        <v>0.2857142857142857</v>
      </c>
      <c r="S1593" t="s">
        <v>30</v>
      </c>
      <c r="T1593">
        <v>75</v>
      </c>
      <c r="U1593" t="s">
        <v>2057</v>
      </c>
      <c r="V1593" t="s">
        <v>2057</v>
      </c>
      <c r="W1593">
        <v>252.6</v>
      </c>
      <c r="X1593">
        <v>0</v>
      </c>
      <c r="Y1593">
        <v>16</v>
      </c>
      <c r="Z1593">
        <v>19.5</v>
      </c>
      <c r="AA1593">
        <f>datos[[#This Row],[mindfulness_minutes_per_day]]/60</f>
        <v>0.32500000000000001</v>
      </c>
    </row>
    <row r="1594" spans="1:27" hidden="1" x14ac:dyDescent="0.25">
      <c r="A1594" t="s">
        <v>1623</v>
      </c>
      <c r="B1594">
        <v>56</v>
      </c>
      <c r="C1594" t="s">
        <v>26</v>
      </c>
      <c r="D1594">
        <v>6.4</v>
      </c>
      <c r="E1594">
        <v>1.5</v>
      </c>
      <c r="F1594">
        <v>1.4</v>
      </c>
      <c r="G1594">
        <v>0.9</v>
      </c>
      <c r="H1594">
        <v>1.7</v>
      </c>
      <c r="I1594">
        <v>3.3</v>
      </c>
      <c r="J1594">
        <v>2.2999999999999998</v>
      </c>
      <c r="K1594">
        <v>2.1</v>
      </c>
      <c r="L1594">
        <v>0.3</v>
      </c>
      <c r="M1594">
        <v>5.5</v>
      </c>
      <c r="N1594">
        <v>7</v>
      </c>
      <c r="O1594">
        <v>6</v>
      </c>
      <c r="P1594">
        <v>1</v>
      </c>
      <c r="Q1594">
        <v>3.1</v>
      </c>
      <c r="R1594">
        <f>datos[[#This Row],[physical_activity_hours_per_week]]/7</f>
        <v>0.44285714285714289</v>
      </c>
      <c r="S1594" t="s">
        <v>30</v>
      </c>
      <c r="T1594">
        <v>52</v>
      </c>
      <c r="U1594" t="s">
        <v>2066</v>
      </c>
      <c r="V1594" t="s">
        <v>2057</v>
      </c>
      <c r="W1594">
        <v>196.4</v>
      </c>
      <c r="X1594">
        <v>20</v>
      </c>
      <c r="Y1594">
        <v>2</v>
      </c>
      <c r="Z1594">
        <v>6.5</v>
      </c>
      <c r="AA1594">
        <f>datos[[#This Row],[mindfulness_minutes_per_day]]/60</f>
        <v>0.10833333333333334</v>
      </c>
    </row>
    <row r="1595" spans="1:27" hidden="1" x14ac:dyDescent="0.25">
      <c r="A1595" t="s">
        <v>1624</v>
      </c>
      <c r="B1595">
        <v>61</v>
      </c>
      <c r="C1595" t="s">
        <v>26</v>
      </c>
      <c r="D1595">
        <v>8.1</v>
      </c>
      <c r="E1595">
        <v>1.4</v>
      </c>
      <c r="F1595">
        <v>2.5</v>
      </c>
      <c r="G1595">
        <v>1.2</v>
      </c>
      <c r="H1595">
        <v>1.4</v>
      </c>
      <c r="I1595">
        <v>0.4</v>
      </c>
      <c r="J1595">
        <v>2.5</v>
      </c>
      <c r="K1595">
        <v>2.2999999999999998</v>
      </c>
      <c r="L1595">
        <v>0.7</v>
      </c>
      <c r="M1595">
        <v>7.6</v>
      </c>
      <c r="N1595">
        <v>1</v>
      </c>
      <c r="O1595">
        <v>1</v>
      </c>
      <c r="P1595">
        <v>3</v>
      </c>
      <c r="Q1595">
        <v>4.5999999999999996</v>
      </c>
      <c r="R1595">
        <f>datos[[#This Row],[physical_activity_hours_per_week]]/7</f>
        <v>0.65714285714285714</v>
      </c>
      <c r="S1595" t="s">
        <v>30</v>
      </c>
      <c r="T1595">
        <v>59</v>
      </c>
      <c r="U1595" t="s">
        <v>2066</v>
      </c>
      <c r="V1595" t="s">
        <v>2066</v>
      </c>
      <c r="W1595">
        <v>95.4</v>
      </c>
      <c r="X1595">
        <v>2</v>
      </c>
      <c r="Y1595">
        <v>15</v>
      </c>
      <c r="Z1595">
        <v>20</v>
      </c>
      <c r="AA1595">
        <f>datos[[#This Row],[mindfulness_minutes_per_day]]/60</f>
        <v>0.33333333333333331</v>
      </c>
    </row>
    <row r="1596" spans="1:27" hidden="1" x14ac:dyDescent="0.25">
      <c r="A1596" t="s">
        <v>1625</v>
      </c>
      <c r="B1596">
        <v>29</v>
      </c>
      <c r="C1596" t="s">
        <v>26</v>
      </c>
      <c r="D1596">
        <v>8.1999999999999993</v>
      </c>
      <c r="E1596">
        <v>4.5999999999999996</v>
      </c>
      <c r="F1596">
        <v>2.6</v>
      </c>
      <c r="G1596">
        <v>1.1000000000000001</v>
      </c>
      <c r="H1596">
        <v>4.3</v>
      </c>
      <c r="I1596">
        <v>2</v>
      </c>
      <c r="J1596">
        <v>1.7</v>
      </c>
      <c r="K1596">
        <v>3.2</v>
      </c>
      <c r="L1596">
        <v>1.1000000000000001</v>
      </c>
      <c r="M1596">
        <v>5.0999999999999996</v>
      </c>
      <c r="N1596">
        <v>1</v>
      </c>
      <c r="O1596">
        <v>8</v>
      </c>
      <c r="P1596">
        <v>10</v>
      </c>
      <c r="Q1596">
        <v>3.3</v>
      </c>
      <c r="R1596">
        <f>datos[[#This Row],[physical_activity_hours_per_week]]/7</f>
        <v>0.47142857142857142</v>
      </c>
      <c r="S1596" t="s">
        <v>30</v>
      </c>
      <c r="T1596">
        <v>79</v>
      </c>
      <c r="U1596" t="s">
        <v>2066</v>
      </c>
      <c r="V1596" t="s">
        <v>2066</v>
      </c>
      <c r="W1596">
        <v>194.1</v>
      </c>
      <c r="X1596">
        <v>17</v>
      </c>
      <c r="Y1596">
        <v>18</v>
      </c>
      <c r="Z1596">
        <v>19.399999999999999</v>
      </c>
      <c r="AA1596">
        <f>datos[[#This Row],[mindfulness_minutes_per_day]]/60</f>
        <v>0.32333333333333331</v>
      </c>
    </row>
    <row r="1597" spans="1:27" hidden="1" x14ac:dyDescent="0.25">
      <c r="A1597" t="s">
        <v>1626</v>
      </c>
      <c r="B1597">
        <v>22</v>
      </c>
      <c r="C1597" t="s">
        <v>29</v>
      </c>
      <c r="D1597">
        <v>4.8</v>
      </c>
      <c r="E1597">
        <v>2.5</v>
      </c>
      <c r="F1597">
        <v>3.5</v>
      </c>
      <c r="G1597">
        <v>1.1000000000000001</v>
      </c>
      <c r="H1597">
        <v>1.2</v>
      </c>
      <c r="I1597">
        <v>1.1000000000000001</v>
      </c>
      <c r="J1597">
        <v>3.8</v>
      </c>
      <c r="K1597">
        <v>3.3</v>
      </c>
      <c r="L1597">
        <v>1</v>
      </c>
      <c r="M1597">
        <v>5.9</v>
      </c>
      <c r="N1597">
        <v>2</v>
      </c>
      <c r="O1597">
        <v>9</v>
      </c>
      <c r="P1597">
        <v>5</v>
      </c>
      <c r="Q1597">
        <v>3</v>
      </c>
      <c r="R1597">
        <f>datos[[#This Row],[physical_activity_hours_per_week]]/7</f>
        <v>0.42857142857142855</v>
      </c>
      <c r="S1597" t="s">
        <v>30</v>
      </c>
      <c r="T1597">
        <v>76</v>
      </c>
      <c r="U1597" t="s">
        <v>2066</v>
      </c>
      <c r="V1597" t="s">
        <v>2066</v>
      </c>
      <c r="W1597">
        <v>170.8</v>
      </c>
      <c r="X1597">
        <v>19</v>
      </c>
      <c r="Y1597">
        <v>12</v>
      </c>
      <c r="Z1597">
        <v>8.5</v>
      </c>
      <c r="AA1597">
        <f>datos[[#This Row],[mindfulness_minutes_per_day]]/60</f>
        <v>0.14166666666666666</v>
      </c>
    </row>
    <row r="1598" spans="1:27" hidden="1" x14ac:dyDescent="0.25">
      <c r="A1598" t="s">
        <v>1627</v>
      </c>
      <c r="B1598">
        <v>61</v>
      </c>
      <c r="C1598" t="s">
        <v>29</v>
      </c>
      <c r="D1598">
        <v>5.6</v>
      </c>
      <c r="E1598">
        <v>6</v>
      </c>
      <c r="F1598">
        <v>0.4</v>
      </c>
      <c r="G1598">
        <v>1.9</v>
      </c>
      <c r="H1598">
        <v>0.8</v>
      </c>
      <c r="I1598">
        <v>2.2999999999999998</v>
      </c>
      <c r="J1598">
        <v>2.9</v>
      </c>
      <c r="K1598">
        <v>1.8</v>
      </c>
      <c r="L1598">
        <v>1.6</v>
      </c>
      <c r="M1598">
        <v>6.7</v>
      </c>
      <c r="N1598">
        <v>5</v>
      </c>
      <c r="O1598">
        <v>5</v>
      </c>
      <c r="P1598">
        <v>8</v>
      </c>
      <c r="Q1598">
        <v>5.0999999999999996</v>
      </c>
      <c r="R1598">
        <f>datos[[#This Row],[physical_activity_hours_per_week]]/7</f>
        <v>0.72857142857142854</v>
      </c>
      <c r="S1598" t="s">
        <v>27</v>
      </c>
      <c r="T1598">
        <v>68</v>
      </c>
      <c r="U1598" t="s">
        <v>2066</v>
      </c>
      <c r="V1598" t="s">
        <v>2057</v>
      </c>
      <c r="W1598">
        <v>158.30000000000001</v>
      </c>
      <c r="X1598">
        <v>19</v>
      </c>
      <c r="Y1598">
        <v>16</v>
      </c>
      <c r="Z1598">
        <v>9.9</v>
      </c>
      <c r="AA1598">
        <f>datos[[#This Row],[mindfulness_minutes_per_day]]/60</f>
        <v>0.16500000000000001</v>
      </c>
    </row>
    <row r="1599" spans="1:27" hidden="1" x14ac:dyDescent="0.25">
      <c r="A1599" t="s">
        <v>1628</v>
      </c>
      <c r="B1599">
        <v>59</v>
      </c>
      <c r="C1599" t="s">
        <v>29</v>
      </c>
      <c r="D1599">
        <v>5.2</v>
      </c>
      <c r="E1599">
        <v>3</v>
      </c>
      <c r="F1599">
        <v>0.9</v>
      </c>
      <c r="G1599">
        <v>1.4</v>
      </c>
      <c r="H1599">
        <v>0.9</v>
      </c>
      <c r="I1599">
        <v>1.7</v>
      </c>
      <c r="J1599">
        <v>1.6</v>
      </c>
      <c r="K1599">
        <v>2.2000000000000002</v>
      </c>
      <c r="L1599">
        <v>0.7</v>
      </c>
      <c r="M1599">
        <v>6.5</v>
      </c>
      <c r="N1599">
        <v>10</v>
      </c>
      <c r="O1599">
        <v>10</v>
      </c>
      <c r="P1599">
        <v>1</v>
      </c>
      <c r="Q1599">
        <v>2.2999999999999998</v>
      </c>
      <c r="R1599">
        <f>datos[[#This Row],[physical_activity_hours_per_week]]/7</f>
        <v>0.32857142857142857</v>
      </c>
      <c r="S1599" t="s">
        <v>27</v>
      </c>
      <c r="T1599">
        <v>42</v>
      </c>
      <c r="U1599" t="s">
        <v>2066</v>
      </c>
      <c r="V1599" t="s">
        <v>2057</v>
      </c>
      <c r="W1599">
        <v>200.7</v>
      </c>
      <c r="X1599">
        <v>2</v>
      </c>
      <c r="Y1599">
        <v>15</v>
      </c>
      <c r="Z1599">
        <v>22.3</v>
      </c>
      <c r="AA1599">
        <f>datos[[#This Row],[mindfulness_minutes_per_day]]/60</f>
        <v>0.3716666666666667</v>
      </c>
    </row>
    <row r="1600" spans="1:27" hidden="1" x14ac:dyDescent="0.25">
      <c r="A1600" t="s">
        <v>1629</v>
      </c>
      <c r="B1600">
        <v>24</v>
      </c>
      <c r="C1600" t="s">
        <v>29</v>
      </c>
      <c r="D1600">
        <v>2.9</v>
      </c>
      <c r="E1600">
        <v>0.8</v>
      </c>
      <c r="F1600">
        <v>0</v>
      </c>
      <c r="G1600">
        <v>1.4</v>
      </c>
      <c r="H1600">
        <v>1.5</v>
      </c>
      <c r="I1600">
        <v>2.6</v>
      </c>
      <c r="J1600">
        <v>0.5</v>
      </c>
      <c r="K1600">
        <v>3.3</v>
      </c>
      <c r="L1600">
        <v>2.7</v>
      </c>
      <c r="M1600">
        <v>8.3000000000000007</v>
      </c>
      <c r="N1600">
        <v>6</v>
      </c>
      <c r="O1600">
        <v>7</v>
      </c>
      <c r="P1600">
        <v>1</v>
      </c>
      <c r="Q1600">
        <v>2.2000000000000002</v>
      </c>
      <c r="R1600">
        <f>datos[[#This Row],[physical_activity_hours_per_week]]/7</f>
        <v>0.31428571428571433</v>
      </c>
      <c r="S1600" t="s">
        <v>30</v>
      </c>
      <c r="T1600">
        <v>24</v>
      </c>
      <c r="U1600" t="s">
        <v>2066</v>
      </c>
      <c r="V1600" t="s">
        <v>2057</v>
      </c>
      <c r="W1600">
        <v>167</v>
      </c>
      <c r="X1600">
        <v>20</v>
      </c>
      <c r="Y1600">
        <v>8</v>
      </c>
      <c r="Z1600">
        <v>18.5</v>
      </c>
      <c r="AA1600">
        <f>datos[[#This Row],[mindfulness_minutes_per_day]]/60</f>
        <v>0.30833333333333335</v>
      </c>
    </row>
    <row r="1601" spans="1:27" x14ac:dyDescent="0.25">
      <c r="A1601" t="s">
        <v>1630</v>
      </c>
      <c r="B1601">
        <v>28</v>
      </c>
      <c r="C1601" t="s">
        <v>29</v>
      </c>
      <c r="D1601">
        <v>7.1</v>
      </c>
      <c r="E1601">
        <v>2</v>
      </c>
      <c r="F1601">
        <v>1.3</v>
      </c>
      <c r="G1601">
        <v>0.1</v>
      </c>
      <c r="H1601">
        <v>1.5</v>
      </c>
      <c r="I1601">
        <v>0</v>
      </c>
      <c r="J1601">
        <v>3.2</v>
      </c>
      <c r="K1601">
        <v>1.6</v>
      </c>
      <c r="L1601">
        <v>0.2</v>
      </c>
      <c r="M1601">
        <v>3.6</v>
      </c>
      <c r="N1601">
        <v>2</v>
      </c>
      <c r="O1601">
        <v>10</v>
      </c>
      <c r="P1601">
        <v>3</v>
      </c>
      <c r="Q1601">
        <v>4</v>
      </c>
      <c r="R1601">
        <f>datos[[#This Row],[physical_activity_hours_per_week]]/7</f>
        <v>0.5714285714285714</v>
      </c>
      <c r="S1601" t="s">
        <v>27</v>
      </c>
      <c r="T1601">
        <v>80</v>
      </c>
      <c r="U1601" t="s">
        <v>2057</v>
      </c>
      <c r="V1601" t="s">
        <v>2057</v>
      </c>
      <c r="W1601">
        <v>49.5</v>
      </c>
      <c r="X1601">
        <v>20</v>
      </c>
      <c r="Y1601">
        <v>20</v>
      </c>
      <c r="Z1601">
        <v>19.8</v>
      </c>
      <c r="AA1601">
        <f>datos[[#This Row],[mindfulness_minutes_per_day]]/60</f>
        <v>0.33</v>
      </c>
    </row>
    <row r="1602" spans="1:27" hidden="1" x14ac:dyDescent="0.25">
      <c r="A1602" t="s">
        <v>1631</v>
      </c>
      <c r="B1602">
        <v>36</v>
      </c>
      <c r="C1602" t="s">
        <v>26</v>
      </c>
      <c r="D1602">
        <v>6.1</v>
      </c>
      <c r="E1602">
        <v>3.2</v>
      </c>
      <c r="F1602">
        <v>3.1</v>
      </c>
      <c r="G1602">
        <v>0.6</v>
      </c>
      <c r="H1602">
        <v>2.5</v>
      </c>
      <c r="I1602">
        <v>3.3</v>
      </c>
      <c r="J1602">
        <v>3.2</v>
      </c>
      <c r="K1602">
        <v>1.8</v>
      </c>
      <c r="L1602">
        <v>0.7</v>
      </c>
      <c r="M1602">
        <v>7.1</v>
      </c>
      <c r="N1602">
        <v>1</v>
      </c>
      <c r="O1602">
        <v>4</v>
      </c>
      <c r="P1602">
        <v>9</v>
      </c>
      <c r="Q1602">
        <v>7.8</v>
      </c>
      <c r="R1602">
        <f>datos[[#This Row],[physical_activity_hours_per_week]]/7</f>
        <v>1.1142857142857143</v>
      </c>
      <c r="S1602" t="s">
        <v>34</v>
      </c>
      <c r="T1602">
        <v>33</v>
      </c>
      <c r="U1602" t="s">
        <v>2066</v>
      </c>
      <c r="V1602" t="s">
        <v>2057</v>
      </c>
      <c r="W1602">
        <v>82.3</v>
      </c>
      <c r="X1602">
        <v>15</v>
      </c>
      <c r="Y1602">
        <v>11</v>
      </c>
      <c r="Z1602">
        <v>30.7</v>
      </c>
      <c r="AA1602">
        <f>datos[[#This Row],[mindfulness_minutes_per_day]]/60</f>
        <v>0.5116666666666666</v>
      </c>
    </row>
    <row r="1603" spans="1:27" hidden="1" x14ac:dyDescent="0.25">
      <c r="A1603" t="s">
        <v>1632</v>
      </c>
      <c r="B1603">
        <v>31</v>
      </c>
      <c r="C1603" t="s">
        <v>32</v>
      </c>
      <c r="D1603">
        <v>8.9</v>
      </c>
      <c r="E1603">
        <v>3.8</v>
      </c>
      <c r="F1603">
        <v>1.4</v>
      </c>
      <c r="G1603">
        <v>0.2</v>
      </c>
      <c r="H1603">
        <v>2.2999999999999998</v>
      </c>
      <c r="I1603">
        <v>2.9</v>
      </c>
      <c r="J1603">
        <v>1.9</v>
      </c>
      <c r="K1603">
        <v>3.3</v>
      </c>
      <c r="L1603">
        <v>1.6</v>
      </c>
      <c r="M1603">
        <v>6.2</v>
      </c>
      <c r="N1603">
        <v>9</v>
      </c>
      <c r="O1603">
        <v>6</v>
      </c>
      <c r="P1603">
        <v>9</v>
      </c>
      <c r="Q1603">
        <v>3</v>
      </c>
      <c r="R1603">
        <f>datos[[#This Row],[physical_activity_hours_per_week]]/7</f>
        <v>0.42857142857142855</v>
      </c>
      <c r="S1603" t="s">
        <v>34</v>
      </c>
      <c r="T1603">
        <v>27</v>
      </c>
      <c r="U1603" t="s">
        <v>2066</v>
      </c>
      <c r="V1603" t="s">
        <v>2066</v>
      </c>
      <c r="W1603">
        <v>107.2</v>
      </c>
      <c r="X1603">
        <v>6</v>
      </c>
      <c r="Y1603">
        <v>2</v>
      </c>
      <c r="Z1603">
        <v>14.4</v>
      </c>
      <c r="AA1603">
        <f>datos[[#This Row],[mindfulness_minutes_per_day]]/60</f>
        <v>0.24000000000000002</v>
      </c>
    </row>
    <row r="1604" spans="1:27" hidden="1" x14ac:dyDescent="0.25">
      <c r="A1604" t="s">
        <v>1633</v>
      </c>
      <c r="B1604">
        <v>20</v>
      </c>
      <c r="C1604" t="s">
        <v>29</v>
      </c>
      <c r="D1604">
        <v>4.4000000000000004</v>
      </c>
      <c r="E1604">
        <v>1.5</v>
      </c>
      <c r="F1604">
        <v>0.7</v>
      </c>
      <c r="G1604">
        <v>0.6</v>
      </c>
      <c r="H1604">
        <v>2.2999999999999998</v>
      </c>
      <c r="I1604">
        <v>3.2</v>
      </c>
      <c r="J1604">
        <v>2.2999999999999998</v>
      </c>
      <c r="K1604">
        <v>1.8</v>
      </c>
      <c r="L1604">
        <v>1.8</v>
      </c>
      <c r="M1604">
        <v>8.1</v>
      </c>
      <c r="N1604">
        <v>7</v>
      </c>
      <c r="O1604">
        <v>2</v>
      </c>
      <c r="P1604">
        <v>1</v>
      </c>
      <c r="Q1604">
        <v>1.7</v>
      </c>
      <c r="R1604">
        <f>datos[[#This Row],[physical_activity_hours_per_week]]/7</f>
        <v>0.24285714285714285</v>
      </c>
      <c r="S1604" t="s">
        <v>30</v>
      </c>
      <c r="T1604">
        <v>39</v>
      </c>
      <c r="U1604" t="s">
        <v>2066</v>
      </c>
      <c r="V1604" t="s">
        <v>2057</v>
      </c>
      <c r="W1604">
        <v>249.8</v>
      </c>
      <c r="X1604">
        <v>8</v>
      </c>
      <c r="Y1604">
        <v>8</v>
      </c>
      <c r="Z1604">
        <v>12.6</v>
      </c>
      <c r="AA1604">
        <f>datos[[#This Row],[mindfulness_minutes_per_day]]/60</f>
        <v>0.21</v>
      </c>
    </row>
    <row r="1605" spans="1:27" hidden="1" x14ac:dyDescent="0.25">
      <c r="A1605" t="s">
        <v>1634</v>
      </c>
      <c r="B1605">
        <v>43</v>
      </c>
      <c r="C1605" t="s">
        <v>26</v>
      </c>
      <c r="D1605">
        <v>8.1999999999999993</v>
      </c>
      <c r="E1605">
        <v>3.9</v>
      </c>
      <c r="F1605">
        <v>2.2000000000000002</v>
      </c>
      <c r="G1605">
        <v>1.4</v>
      </c>
      <c r="H1605">
        <v>1.3</v>
      </c>
      <c r="I1605">
        <v>3.1</v>
      </c>
      <c r="J1605">
        <v>2.8</v>
      </c>
      <c r="K1605">
        <v>2.8</v>
      </c>
      <c r="L1605">
        <v>0</v>
      </c>
      <c r="M1605">
        <v>6.2</v>
      </c>
      <c r="N1605">
        <v>8</v>
      </c>
      <c r="O1605">
        <v>4</v>
      </c>
      <c r="P1605">
        <v>4</v>
      </c>
      <c r="Q1605">
        <v>1.9</v>
      </c>
      <c r="R1605">
        <f>datos[[#This Row],[physical_activity_hours_per_week]]/7</f>
        <v>0.27142857142857141</v>
      </c>
      <c r="S1605" t="s">
        <v>34</v>
      </c>
      <c r="T1605">
        <v>37</v>
      </c>
      <c r="U1605" t="s">
        <v>2066</v>
      </c>
      <c r="V1605" t="s">
        <v>2057</v>
      </c>
      <c r="W1605">
        <v>182.6</v>
      </c>
      <c r="X1605">
        <v>1</v>
      </c>
      <c r="Y1605">
        <v>15</v>
      </c>
      <c r="Z1605">
        <v>20.9</v>
      </c>
      <c r="AA1605">
        <f>datos[[#This Row],[mindfulness_minutes_per_day]]/60</f>
        <v>0.34833333333333333</v>
      </c>
    </row>
    <row r="1606" spans="1:27" hidden="1" x14ac:dyDescent="0.25">
      <c r="A1606" t="s">
        <v>1635</v>
      </c>
      <c r="B1606">
        <v>33</v>
      </c>
      <c r="C1606" t="s">
        <v>29</v>
      </c>
      <c r="D1606">
        <v>8.3000000000000007</v>
      </c>
      <c r="E1606">
        <v>4.3</v>
      </c>
      <c r="F1606">
        <v>2.2999999999999998</v>
      </c>
      <c r="G1606">
        <v>0.8</v>
      </c>
      <c r="H1606">
        <v>2.2000000000000002</v>
      </c>
      <c r="I1606">
        <v>2.4</v>
      </c>
      <c r="J1606">
        <v>3.9</v>
      </c>
      <c r="K1606">
        <v>0.4</v>
      </c>
      <c r="L1606">
        <v>1.1000000000000001</v>
      </c>
      <c r="M1606">
        <v>6.3</v>
      </c>
      <c r="N1606">
        <v>6</v>
      </c>
      <c r="O1606">
        <v>5</v>
      </c>
      <c r="P1606">
        <v>8</v>
      </c>
      <c r="Q1606">
        <v>2.2999999999999998</v>
      </c>
      <c r="R1606">
        <f>datos[[#This Row],[physical_activity_hours_per_week]]/7</f>
        <v>0.32857142857142857</v>
      </c>
      <c r="S1606" t="s">
        <v>30</v>
      </c>
      <c r="T1606">
        <v>42</v>
      </c>
      <c r="U1606" t="s">
        <v>2066</v>
      </c>
      <c r="V1606" t="s">
        <v>2066</v>
      </c>
      <c r="W1606">
        <v>177.1</v>
      </c>
      <c r="X1606">
        <v>2</v>
      </c>
      <c r="Y1606">
        <v>4</v>
      </c>
      <c r="Z1606">
        <v>25.9</v>
      </c>
      <c r="AA1606">
        <f>datos[[#This Row],[mindfulness_minutes_per_day]]/60</f>
        <v>0.43166666666666664</v>
      </c>
    </row>
    <row r="1607" spans="1:27" hidden="1" x14ac:dyDescent="0.25">
      <c r="A1607" t="s">
        <v>1636</v>
      </c>
      <c r="B1607">
        <v>29</v>
      </c>
      <c r="C1607" t="s">
        <v>26</v>
      </c>
      <c r="D1607">
        <v>6.1</v>
      </c>
      <c r="E1607">
        <v>2</v>
      </c>
      <c r="F1607">
        <v>1</v>
      </c>
      <c r="G1607">
        <v>1.5</v>
      </c>
      <c r="H1607">
        <v>2.2999999999999998</v>
      </c>
      <c r="I1607">
        <v>1.2</v>
      </c>
      <c r="J1607">
        <v>3.1</v>
      </c>
      <c r="K1607">
        <v>3.3</v>
      </c>
      <c r="L1607">
        <v>2</v>
      </c>
      <c r="M1607">
        <v>6.5</v>
      </c>
      <c r="N1607">
        <v>9</v>
      </c>
      <c r="O1607">
        <v>9</v>
      </c>
      <c r="P1607">
        <v>2</v>
      </c>
      <c r="Q1607">
        <v>5.7</v>
      </c>
      <c r="R1607">
        <f>datos[[#This Row],[physical_activity_hours_per_week]]/7</f>
        <v>0.81428571428571428</v>
      </c>
      <c r="S1607" t="s">
        <v>27</v>
      </c>
      <c r="T1607">
        <v>48</v>
      </c>
      <c r="U1607" t="s">
        <v>2066</v>
      </c>
      <c r="V1607" t="s">
        <v>2066</v>
      </c>
      <c r="W1607">
        <v>155.4</v>
      </c>
      <c r="X1607">
        <v>0</v>
      </c>
      <c r="Y1607">
        <v>18</v>
      </c>
      <c r="Z1607">
        <v>5.0999999999999996</v>
      </c>
      <c r="AA1607">
        <f>datos[[#This Row],[mindfulness_minutes_per_day]]/60</f>
        <v>8.4999999999999992E-2</v>
      </c>
    </row>
    <row r="1608" spans="1:27" hidden="1" x14ac:dyDescent="0.25">
      <c r="A1608" t="s">
        <v>1637</v>
      </c>
      <c r="B1608">
        <v>35</v>
      </c>
      <c r="C1608" t="s">
        <v>32</v>
      </c>
      <c r="D1608">
        <v>1.7</v>
      </c>
      <c r="E1608">
        <v>6</v>
      </c>
      <c r="F1608">
        <v>1.5</v>
      </c>
      <c r="G1608">
        <v>1.3</v>
      </c>
      <c r="H1608">
        <v>1.4</v>
      </c>
      <c r="I1608">
        <v>2.5</v>
      </c>
      <c r="J1608">
        <v>2.5</v>
      </c>
      <c r="K1608">
        <v>2.2000000000000002</v>
      </c>
      <c r="L1608">
        <v>0</v>
      </c>
      <c r="M1608">
        <v>5.7</v>
      </c>
      <c r="N1608">
        <v>8</v>
      </c>
      <c r="O1608">
        <v>9</v>
      </c>
      <c r="P1608">
        <v>4</v>
      </c>
      <c r="Q1608">
        <v>2.2999999999999998</v>
      </c>
      <c r="R1608">
        <f>datos[[#This Row],[physical_activity_hours_per_week]]/7</f>
        <v>0.32857142857142857</v>
      </c>
      <c r="S1608" t="s">
        <v>30</v>
      </c>
      <c r="T1608">
        <v>26</v>
      </c>
      <c r="U1608" t="s">
        <v>2066</v>
      </c>
      <c r="V1608" t="s">
        <v>2057</v>
      </c>
      <c r="W1608">
        <v>103.9</v>
      </c>
      <c r="X1608">
        <v>5</v>
      </c>
      <c r="Y1608">
        <v>12</v>
      </c>
      <c r="Z1608">
        <v>8.4</v>
      </c>
      <c r="AA1608">
        <f>datos[[#This Row],[mindfulness_minutes_per_day]]/60</f>
        <v>0.14000000000000001</v>
      </c>
    </row>
    <row r="1609" spans="1:27" hidden="1" x14ac:dyDescent="0.25">
      <c r="A1609" t="s">
        <v>1638</v>
      </c>
      <c r="B1609">
        <v>49</v>
      </c>
      <c r="C1609" t="s">
        <v>26</v>
      </c>
      <c r="D1609">
        <v>5</v>
      </c>
      <c r="E1609">
        <v>2.2000000000000002</v>
      </c>
      <c r="F1609">
        <v>2.2000000000000002</v>
      </c>
      <c r="G1609">
        <v>1</v>
      </c>
      <c r="H1609">
        <v>1.8</v>
      </c>
      <c r="I1609">
        <v>2.2999999999999998</v>
      </c>
      <c r="J1609">
        <v>3.1</v>
      </c>
      <c r="K1609">
        <v>3</v>
      </c>
      <c r="L1609">
        <v>1.1000000000000001</v>
      </c>
      <c r="M1609">
        <v>5.8</v>
      </c>
      <c r="N1609">
        <v>4</v>
      </c>
      <c r="O1609">
        <v>8</v>
      </c>
      <c r="P1609">
        <v>7</v>
      </c>
      <c r="Q1609">
        <v>3.6</v>
      </c>
      <c r="R1609">
        <f>datos[[#This Row],[physical_activity_hours_per_week]]/7</f>
        <v>0.51428571428571435</v>
      </c>
      <c r="S1609" t="s">
        <v>27</v>
      </c>
      <c r="T1609">
        <v>43</v>
      </c>
      <c r="U1609" t="s">
        <v>2066</v>
      </c>
      <c r="V1609" t="s">
        <v>2066</v>
      </c>
      <c r="W1609">
        <v>77.3</v>
      </c>
      <c r="X1609">
        <v>20</v>
      </c>
      <c r="Y1609">
        <v>1</v>
      </c>
      <c r="Z1609">
        <v>1.9</v>
      </c>
      <c r="AA1609">
        <f>datos[[#This Row],[mindfulness_minutes_per_day]]/60</f>
        <v>3.1666666666666662E-2</v>
      </c>
    </row>
    <row r="1610" spans="1:27" hidden="1" x14ac:dyDescent="0.25">
      <c r="A1610" t="s">
        <v>1639</v>
      </c>
      <c r="B1610">
        <v>28</v>
      </c>
      <c r="C1610" t="s">
        <v>32</v>
      </c>
      <c r="D1610">
        <v>9.6</v>
      </c>
      <c r="E1610">
        <v>1.5</v>
      </c>
      <c r="F1610">
        <v>2.7</v>
      </c>
      <c r="G1610">
        <v>1.5</v>
      </c>
      <c r="H1610">
        <v>2.2999999999999998</v>
      </c>
      <c r="I1610">
        <v>3.1</v>
      </c>
      <c r="J1610">
        <v>3.4</v>
      </c>
      <c r="K1610">
        <v>4</v>
      </c>
      <c r="L1610">
        <v>0</v>
      </c>
      <c r="M1610">
        <v>6.3</v>
      </c>
      <c r="N1610">
        <v>5</v>
      </c>
      <c r="O1610">
        <v>4</v>
      </c>
      <c r="P1610">
        <v>7</v>
      </c>
      <c r="Q1610">
        <v>2.8</v>
      </c>
      <c r="R1610">
        <f>datos[[#This Row],[physical_activity_hours_per_week]]/7</f>
        <v>0.39999999999999997</v>
      </c>
      <c r="S1610" t="s">
        <v>27</v>
      </c>
      <c r="T1610">
        <v>65</v>
      </c>
      <c r="U1610" t="s">
        <v>2057</v>
      </c>
      <c r="V1610" t="s">
        <v>2057</v>
      </c>
      <c r="W1610">
        <v>199.8</v>
      </c>
      <c r="X1610">
        <v>14</v>
      </c>
      <c r="Y1610">
        <v>18</v>
      </c>
      <c r="Z1610">
        <v>12.7</v>
      </c>
      <c r="AA1610">
        <f>datos[[#This Row],[mindfulness_minutes_per_day]]/60</f>
        <v>0.21166666666666664</v>
      </c>
    </row>
    <row r="1611" spans="1:27" hidden="1" x14ac:dyDescent="0.25">
      <c r="A1611" t="s">
        <v>1640</v>
      </c>
      <c r="B1611">
        <v>18</v>
      </c>
      <c r="C1611" t="s">
        <v>29</v>
      </c>
      <c r="D1611">
        <v>6.6</v>
      </c>
      <c r="E1611">
        <v>0.7</v>
      </c>
      <c r="F1611">
        <v>1.4</v>
      </c>
      <c r="G1611">
        <v>1.7</v>
      </c>
      <c r="H1611">
        <v>1.7</v>
      </c>
      <c r="I1611">
        <v>2.7</v>
      </c>
      <c r="J1611">
        <v>2.2999999999999998</v>
      </c>
      <c r="K1611">
        <v>2.1</v>
      </c>
      <c r="L1611">
        <v>0.4</v>
      </c>
      <c r="M1611">
        <v>8.5</v>
      </c>
      <c r="N1611">
        <v>2</v>
      </c>
      <c r="O1611">
        <v>6</v>
      </c>
      <c r="P1611">
        <v>5</v>
      </c>
      <c r="Q1611">
        <v>0.4</v>
      </c>
      <c r="R1611">
        <f>datos[[#This Row],[physical_activity_hours_per_week]]/7</f>
        <v>5.7142857142857148E-2</v>
      </c>
      <c r="S1611" t="s">
        <v>27</v>
      </c>
      <c r="T1611">
        <v>44</v>
      </c>
      <c r="U1611" t="s">
        <v>2066</v>
      </c>
      <c r="V1611" t="s">
        <v>2057</v>
      </c>
      <c r="W1611">
        <v>233.2</v>
      </c>
      <c r="X1611">
        <v>4</v>
      </c>
      <c r="Y1611">
        <v>17</v>
      </c>
      <c r="Z1611">
        <v>17.100000000000001</v>
      </c>
      <c r="AA1611">
        <f>datos[[#This Row],[mindfulness_minutes_per_day]]/60</f>
        <v>0.28500000000000003</v>
      </c>
    </row>
    <row r="1612" spans="1:27" hidden="1" x14ac:dyDescent="0.25">
      <c r="A1612" t="s">
        <v>1641</v>
      </c>
      <c r="B1612">
        <v>20</v>
      </c>
      <c r="C1612" t="s">
        <v>26</v>
      </c>
      <c r="D1612">
        <v>7.4</v>
      </c>
      <c r="E1612">
        <v>4.8</v>
      </c>
      <c r="F1612">
        <v>1.2</v>
      </c>
      <c r="G1612">
        <v>1.2</v>
      </c>
      <c r="H1612">
        <v>1.8</v>
      </c>
      <c r="I1612">
        <v>2.1</v>
      </c>
      <c r="J1612">
        <v>3.1</v>
      </c>
      <c r="K1612">
        <v>0.5</v>
      </c>
      <c r="L1612">
        <v>1.3</v>
      </c>
      <c r="M1612">
        <v>5.9</v>
      </c>
      <c r="N1612">
        <v>1</v>
      </c>
      <c r="O1612">
        <v>7</v>
      </c>
      <c r="P1612">
        <v>7</v>
      </c>
      <c r="Q1612">
        <v>2.2999999999999998</v>
      </c>
      <c r="R1612">
        <f>datos[[#This Row],[physical_activity_hours_per_week]]/7</f>
        <v>0.32857142857142857</v>
      </c>
      <c r="S1612" t="s">
        <v>30</v>
      </c>
      <c r="T1612">
        <v>33</v>
      </c>
      <c r="U1612" t="s">
        <v>2066</v>
      </c>
      <c r="V1612" t="s">
        <v>2057</v>
      </c>
      <c r="W1612">
        <v>183.9</v>
      </c>
      <c r="X1612">
        <v>12</v>
      </c>
      <c r="Y1612">
        <v>11</v>
      </c>
      <c r="Z1612">
        <v>2.4</v>
      </c>
      <c r="AA1612">
        <f>datos[[#This Row],[mindfulness_minutes_per_day]]/60</f>
        <v>0.04</v>
      </c>
    </row>
    <row r="1613" spans="1:27" hidden="1" x14ac:dyDescent="0.25">
      <c r="A1613" t="s">
        <v>1642</v>
      </c>
      <c r="B1613">
        <v>37</v>
      </c>
      <c r="C1613" t="s">
        <v>26</v>
      </c>
      <c r="D1613">
        <v>5.8</v>
      </c>
      <c r="E1613">
        <v>3</v>
      </c>
      <c r="F1613">
        <v>3.9</v>
      </c>
      <c r="G1613">
        <v>1.1000000000000001</v>
      </c>
      <c r="H1613">
        <v>2.9</v>
      </c>
      <c r="I1613">
        <v>2.5</v>
      </c>
      <c r="J1613">
        <v>1.2</v>
      </c>
      <c r="K1613">
        <v>2</v>
      </c>
      <c r="L1613">
        <v>1</v>
      </c>
      <c r="M1613">
        <v>5.7</v>
      </c>
      <c r="N1613">
        <v>6</v>
      </c>
      <c r="O1613">
        <v>1</v>
      </c>
      <c r="P1613">
        <v>6</v>
      </c>
      <c r="Q1613">
        <v>0</v>
      </c>
      <c r="R1613">
        <f>datos[[#This Row],[physical_activity_hours_per_week]]/7</f>
        <v>0</v>
      </c>
      <c r="S1613" t="s">
        <v>30</v>
      </c>
      <c r="T1613">
        <v>57</v>
      </c>
      <c r="U1613" t="s">
        <v>2066</v>
      </c>
      <c r="V1613" t="s">
        <v>2057</v>
      </c>
      <c r="W1613">
        <v>125.5</v>
      </c>
      <c r="X1613">
        <v>7</v>
      </c>
      <c r="Y1613">
        <v>17</v>
      </c>
      <c r="Z1613">
        <v>19.100000000000001</v>
      </c>
      <c r="AA1613">
        <f>datos[[#This Row],[mindfulness_minutes_per_day]]/60</f>
        <v>0.31833333333333336</v>
      </c>
    </row>
    <row r="1614" spans="1:27" hidden="1" x14ac:dyDescent="0.25">
      <c r="A1614" t="s">
        <v>1643</v>
      </c>
      <c r="B1614">
        <v>30</v>
      </c>
      <c r="C1614" t="s">
        <v>29</v>
      </c>
      <c r="D1614">
        <v>5.6</v>
      </c>
      <c r="E1614">
        <v>2.2999999999999998</v>
      </c>
      <c r="F1614">
        <v>1.7</v>
      </c>
      <c r="G1614">
        <v>1.3</v>
      </c>
      <c r="H1614">
        <v>1.7</v>
      </c>
      <c r="I1614">
        <v>2.6</v>
      </c>
      <c r="J1614">
        <v>3.2</v>
      </c>
      <c r="K1614">
        <v>4.0999999999999996</v>
      </c>
      <c r="L1614">
        <v>0.1</v>
      </c>
      <c r="M1614">
        <v>6</v>
      </c>
      <c r="N1614">
        <v>3</v>
      </c>
      <c r="O1614">
        <v>1</v>
      </c>
      <c r="P1614">
        <v>2</v>
      </c>
      <c r="Q1614">
        <v>3.4</v>
      </c>
      <c r="R1614">
        <f>datos[[#This Row],[physical_activity_hours_per_week]]/7</f>
        <v>0.48571428571428571</v>
      </c>
      <c r="S1614" t="s">
        <v>27</v>
      </c>
      <c r="T1614">
        <v>22</v>
      </c>
      <c r="U1614" t="s">
        <v>2057</v>
      </c>
      <c r="V1614" t="s">
        <v>2057</v>
      </c>
      <c r="W1614">
        <v>129.6</v>
      </c>
      <c r="X1614">
        <v>12</v>
      </c>
      <c r="Y1614">
        <v>4</v>
      </c>
      <c r="Z1614">
        <v>6.4</v>
      </c>
      <c r="AA1614">
        <f>datos[[#This Row],[mindfulness_minutes_per_day]]/60</f>
        <v>0.10666666666666667</v>
      </c>
    </row>
    <row r="1615" spans="1:27" hidden="1" x14ac:dyDescent="0.25">
      <c r="A1615" t="s">
        <v>1644</v>
      </c>
      <c r="B1615">
        <v>37</v>
      </c>
      <c r="C1615" t="s">
        <v>32</v>
      </c>
      <c r="D1615">
        <v>2.2999999999999998</v>
      </c>
      <c r="E1615">
        <v>0.8</v>
      </c>
      <c r="F1615">
        <v>2.2000000000000002</v>
      </c>
      <c r="G1615">
        <v>0.3</v>
      </c>
      <c r="H1615">
        <v>0.9</v>
      </c>
      <c r="I1615">
        <v>3.3</v>
      </c>
      <c r="J1615">
        <v>1.2</v>
      </c>
      <c r="K1615">
        <v>2.7</v>
      </c>
      <c r="L1615">
        <v>2.4</v>
      </c>
      <c r="M1615">
        <v>6.5</v>
      </c>
      <c r="N1615">
        <v>4</v>
      </c>
      <c r="O1615">
        <v>4</v>
      </c>
      <c r="P1615">
        <v>9</v>
      </c>
      <c r="Q1615">
        <v>4</v>
      </c>
      <c r="R1615">
        <f>datos[[#This Row],[physical_activity_hours_per_week]]/7</f>
        <v>0.5714285714285714</v>
      </c>
      <c r="S1615" t="s">
        <v>27</v>
      </c>
      <c r="T1615">
        <v>72</v>
      </c>
      <c r="U1615" t="s">
        <v>2057</v>
      </c>
      <c r="V1615" t="s">
        <v>2066</v>
      </c>
      <c r="W1615">
        <v>184.7</v>
      </c>
      <c r="X1615">
        <v>18</v>
      </c>
      <c r="Y1615">
        <v>19</v>
      </c>
      <c r="Z1615">
        <v>5.7</v>
      </c>
      <c r="AA1615">
        <f>datos[[#This Row],[mindfulness_minutes_per_day]]/60</f>
        <v>9.5000000000000001E-2</v>
      </c>
    </row>
    <row r="1616" spans="1:27" hidden="1" x14ac:dyDescent="0.25">
      <c r="A1616" t="s">
        <v>1645</v>
      </c>
      <c r="B1616">
        <v>24</v>
      </c>
      <c r="C1616" t="s">
        <v>29</v>
      </c>
      <c r="D1616">
        <v>7.6</v>
      </c>
      <c r="E1616">
        <v>2.4</v>
      </c>
      <c r="F1616">
        <v>2.6</v>
      </c>
      <c r="G1616">
        <v>0.9</v>
      </c>
      <c r="H1616">
        <v>0.2</v>
      </c>
      <c r="I1616">
        <v>4.0999999999999996</v>
      </c>
      <c r="J1616">
        <v>0.8</v>
      </c>
      <c r="K1616">
        <v>1.1000000000000001</v>
      </c>
      <c r="L1616">
        <v>0.9</v>
      </c>
      <c r="M1616">
        <v>8.6999999999999993</v>
      </c>
      <c r="N1616">
        <v>1</v>
      </c>
      <c r="O1616">
        <v>3</v>
      </c>
      <c r="P1616">
        <v>5</v>
      </c>
      <c r="Q1616">
        <v>1.3</v>
      </c>
      <c r="R1616">
        <f>datos[[#This Row],[physical_activity_hours_per_week]]/7</f>
        <v>0.18571428571428572</v>
      </c>
      <c r="S1616" t="s">
        <v>30</v>
      </c>
      <c r="T1616">
        <v>65</v>
      </c>
      <c r="U1616" t="s">
        <v>2066</v>
      </c>
      <c r="V1616" t="s">
        <v>2066</v>
      </c>
      <c r="W1616">
        <v>144.19999999999999</v>
      </c>
      <c r="X1616">
        <v>8</v>
      </c>
      <c r="Y1616">
        <v>19</v>
      </c>
      <c r="Z1616">
        <v>19</v>
      </c>
      <c r="AA1616">
        <f>datos[[#This Row],[mindfulness_minutes_per_day]]/60</f>
        <v>0.31666666666666665</v>
      </c>
    </row>
    <row r="1617" spans="1:27" hidden="1" x14ac:dyDescent="0.25">
      <c r="A1617" t="s">
        <v>1646</v>
      </c>
      <c r="B1617">
        <v>27</v>
      </c>
      <c r="C1617" t="s">
        <v>26</v>
      </c>
      <c r="D1617">
        <v>8.1999999999999993</v>
      </c>
      <c r="E1617">
        <v>6.6</v>
      </c>
      <c r="F1617">
        <v>0.2</v>
      </c>
      <c r="G1617">
        <v>1</v>
      </c>
      <c r="H1617">
        <v>1.6</v>
      </c>
      <c r="I1617">
        <v>2.7</v>
      </c>
      <c r="J1617">
        <v>1.8</v>
      </c>
      <c r="K1617">
        <v>2.2000000000000002</v>
      </c>
      <c r="L1617">
        <v>1.7</v>
      </c>
      <c r="M1617">
        <v>5.6</v>
      </c>
      <c r="N1617">
        <v>6</v>
      </c>
      <c r="O1617">
        <v>10</v>
      </c>
      <c r="P1617">
        <v>2</v>
      </c>
      <c r="Q1617">
        <v>1.9</v>
      </c>
      <c r="R1617">
        <f>datos[[#This Row],[physical_activity_hours_per_week]]/7</f>
        <v>0.27142857142857141</v>
      </c>
      <c r="S1617" t="s">
        <v>27</v>
      </c>
      <c r="T1617">
        <v>33</v>
      </c>
      <c r="U1617" t="s">
        <v>2066</v>
      </c>
      <c r="V1617" t="s">
        <v>2066</v>
      </c>
      <c r="W1617">
        <v>142.1</v>
      </c>
      <c r="X1617">
        <v>2</v>
      </c>
      <c r="Y1617">
        <v>7</v>
      </c>
      <c r="Z1617">
        <v>5</v>
      </c>
      <c r="AA1617">
        <f>datos[[#This Row],[mindfulness_minutes_per_day]]/60</f>
        <v>8.3333333333333329E-2</v>
      </c>
    </row>
    <row r="1618" spans="1:27" hidden="1" x14ac:dyDescent="0.25">
      <c r="A1618" t="s">
        <v>1647</v>
      </c>
      <c r="B1618">
        <v>38</v>
      </c>
      <c r="C1618" t="s">
        <v>29</v>
      </c>
      <c r="D1618">
        <v>4.0999999999999996</v>
      </c>
      <c r="E1618">
        <v>0</v>
      </c>
      <c r="F1618">
        <v>2</v>
      </c>
      <c r="G1618">
        <v>0.8</v>
      </c>
      <c r="H1618">
        <v>1.2</v>
      </c>
      <c r="I1618">
        <v>2.6</v>
      </c>
      <c r="J1618">
        <v>0.4</v>
      </c>
      <c r="K1618">
        <v>3.1</v>
      </c>
      <c r="L1618">
        <v>2.7</v>
      </c>
      <c r="M1618">
        <v>9.5</v>
      </c>
      <c r="N1618">
        <v>8</v>
      </c>
      <c r="O1618">
        <v>4</v>
      </c>
      <c r="P1618">
        <v>6</v>
      </c>
      <c r="Q1618">
        <v>0.3</v>
      </c>
      <c r="R1618">
        <f>datos[[#This Row],[physical_activity_hours_per_week]]/7</f>
        <v>4.2857142857142858E-2</v>
      </c>
      <c r="S1618" t="s">
        <v>27</v>
      </c>
      <c r="T1618">
        <v>22</v>
      </c>
      <c r="U1618" t="s">
        <v>2066</v>
      </c>
      <c r="V1618" t="s">
        <v>2057</v>
      </c>
      <c r="W1618">
        <v>123.1</v>
      </c>
      <c r="X1618">
        <v>13</v>
      </c>
      <c r="Y1618">
        <v>15</v>
      </c>
      <c r="Z1618">
        <v>0</v>
      </c>
      <c r="AA1618">
        <f>datos[[#This Row],[mindfulness_minutes_per_day]]/60</f>
        <v>0</v>
      </c>
    </row>
    <row r="1619" spans="1:27" hidden="1" x14ac:dyDescent="0.25">
      <c r="A1619" t="s">
        <v>1648</v>
      </c>
      <c r="B1619">
        <v>53</v>
      </c>
      <c r="C1619" t="s">
        <v>29</v>
      </c>
      <c r="D1619">
        <v>5.6</v>
      </c>
      <c r="E1619">
        <v>2.1</v>
      </c>
      <c r="F1619">
        <v>0.4</v>
      </c>
      <c r="G1619">
        <v>0.6</v>
      </c>
      <c r="H1619">
        <v>2.2999999999999998</v>
      </c>
      <c r="I1619">
        <v>1.7</v>
      </c>
      <c r="J1619">
        <v>1.3</v>
      </c>
      <c r="K1619">
        <v>2.2999999999999998</v>
      </c>
      <c r="L1619">
        <v>0.5</v>
      </c>
      <c r="M1619">
        <v>7</v>
      </c>
      <c r="N1619">
        <v>10</v>
      </c>
      <c r="O1619">
        <v>9</v>
      </c>
      <c r="P1619">
        <v>10</v>
      </c>
      <c r="Q1619">
        <v>0</v>
      </c>
      <c r="R1619">
        <f>datos[[#This Row],[physical_activity_hours_per_week]]/7</f>
        <v>0</v>
      </c>
      <c r="S1619" t="s">
        <v>30</v>
      </c>
      <c r="T1619">
        <v>61</v>
      </c>
      <c r="U1619" t="s">
        <v>2066</v>
      </c>
      <c r="V1619" t="s">
        <v>2057</v>
      </c>
      <c r="W1619">
        <v>116.8</v>
      </c>
      <c r="X1619">
        <v>6</v>
      </c>
      <c r="Y1619">
        <v>1</v>
      </c>
      <c r="Z1619">
        <v>15.9</v>
      </c>
      <c r="AA1619">
        <f>datos[[#This Row],[mindfulness_minutes_per_day]]/60</f>
        <v>0.26500000000000001</v>
      </c>
    </row>
    <row r="1620" spans="1:27" hidden="1" x14ac:dyDescent="0.25">
      <c r="A1620" t="s">
        <v>1649</v>
      </c>
      <c r="B1620">
        <v>57</v>
      </c>
      <c r="C1620" t="s">
        <v>26</v>
      </c>
      <c r="D1620">
        <v>5.4</v>
      </c>
      <c r="E1620">
        <v>5.7</v>
      </c>
      <c r="F1620">
        <v>1.9</v>
      </c>
      <c r="G1620">
        <v>1.5</v>
      </c>
      <c r="H1620">
        <v>3.1</v>
      </c>
      <c r="I1620">
        <v>1.6</v>
      </c>
      <c r="J1620">
        <v>2.5</v>
      </c>
      <c r="K1620">
        <v>2.2999999999999998</v>
      </c>
      <c r="L1620">
        <v>1.8</v>
      </c>
      <c r="M1620">
        <v>5.3</v>
      </c>
      <c r="N1620">
        <v>4</v>
      </c>
      <c r="O1620">
        <v>2</v>
      </c>
      <c r="P1620">
        <v>5</v>
      </c>
      <c r="Q1620">
        <v>0</v>
      </c>
      <c r="R1620">
        <f>datos[[#This Row],[physical_activity_hours_per_week]]/7</f>
        <v>0</v>
      </c>
      <c r="S1620" t="s">
        <v>27</v>
      </c>
      <c r="T1620">
        <v>28</v>
      </c>
      <c r="U1620" t="s">
        <v>2066</v>
      </c>
      <c r="V1620" t="s">
        <v>2066</v>
      </c>
      <c r="W1620">
        <v>144</v>
      </c>
      <c r="X1620">
        <v>12</v>
      </c>
      <c r="Y1620">
        <v>12</v>
      </c>
      <c r="Z1620">
        <v>8.9</v>
      </c>
      <c r="AA1620">
        <f>datos[[#This Row],[mindfulness_minutes_per_day]]/60</f>
        <v>0.14833333333333334</v>
      </c>
    </row>
    <row r="1621" spans="1:27" hidden="1" x14ac:dyDescent="0.25">
      <c r="A1621" t="s">
        <v>1650</v>
      </c>
      <c r="B1621">
        <v>38</v>
      </c>
      <c r="C1621" t="s">
        <v>26</v>
      </c>
      <c r="D1621">
        <v>6.8</v>
      </c>
      <c r="E1621">
        <v>4.9000000000000004</v>
      </c>
      <c r="F1621">
        <v>3.4</v>
      </c>
      <c r="G1621">
        <v>1.1000000000000001</v>
      </c>
      <c r="H1621">
        <v>0.5</v>
      </c>
      <c r="I1621">
        <v>1.1000000000000001</v>
      </c>
      <c r="J1621">
        <v>2.2999999999999998</v>
      </c>
      <c r="K1621">
        <v>1.6</v>
      </c>
      <c r="L1621">
        <v>1.6</v>
      </c>
      <c r="M1621">
        <v>5.8</v>
      </c>
      <c r="N1621">
        <v>10</v>
      </c>
      <c r="O1621">
        <v>4</v>
      </c>
      <c r="P1621">
        <v>2</v>
      </c>
      <c r="Q1621">
        <v>4.3</v>
      </c>
      <c r="R1621">
        <f>datos[[#This Row],[physical_activity_hours_per_week]]/7</f>
        <v>0.61428571428571421</v>
      </c>
      <c r="S1621" t="s">
        <v>27</v>
      </c>
      <c r="T1621">
        <v>72</v>
      </c>
      <c r="U1621" t="s">
        <v>2066</v>
      </c>
      <c r="V1621" t="s">
        <v>2057</v>
      </c>
      <c r="W1621">
        <v>70.8</v>
      </c>
      <c r="X1621">
        <v>8</v>
      </c>
      <c r="Y1621">
        <v>0</v>
      </c>
      <c r="Z1621">
        <v>19.600000000000001</v>
      </c>
      <c r="AA1621">
        <f>datos[[#This Row],[mindfulness_minutes_per_day]]/60</f>
        <v>0.32666666666666672</v>
      </c>
    </row>
    <row r="1622" spans="1:27" hidden="1" x14ac:dyDescent="0.25">
      <c r="A1622" t="s">
        <v>1651</v>
      </c>
      <c r="B1622">
        <v>59</v>
      </c>
      <c r="C1622" t="s">
        <v>29</v>
      </c>
      <c r="D1622">
        <v>4.9000000000000004</v>
      </c>
      <c r="E1622">
        <v>2.1</v>
      </c>
      <c r="F1622">
        <v>1</v>
      </c>
      <c r="G1622">
        <v>1.1000000000000001</v>
      </c>
      <c r="H1622">
        <v>0.6</v>
      </c>
      <c r="I1622">
        <v>0</v>
      </c>
      <c r="J1622">
        <v>2.8</v>
      </c>
      <c r="K1622">
        <v>1.7</v>
      </c>
      <c r="L1622">
        <v>0</v>
      </c>
      <c r="M1622">
        <v>4.2</v>
      </c>
      <c r="N1622">
        <v>8</v>
      </c>
      <c r="O1622">
        <v>7</v>
      </c>
      <c r="P1622">
        <v>10</v>
      </c>
      <c r="Q1622">
        <v>2.4</v>
      </c>
      <c r="R1622">
        <f>datos[[#This Row],[physical_activity_hours_per_week]]/7</f>
        <v>0.34285714285714286</v>
      </c>
      <c r="S1622" t="s">
        <v>27</v>
      </c>
      <c r="T1622">
        <v>26</v>
      </c>
      <c r="U1622" t="s">
        <v>2066</v>
      </c>
      <c r="V1622" t="s">
        <v>2057</v>
      </c>
      <c r="W1622">
        <v>181</v>
      </c>
      <c r="X1622">
        <v>10</v>
      </c>
      <c r="Y1622">
        <v>4</v>
      </c>
      <c r="Z1622">
        <v>16.7</v>
      </c>
      <c r="AA1622">
        <f>datos[[#This Row],[mindfulness_minutes_per_day]]/60</f>
        <v>0.27833333333333332</v>
      </c>
    </row>
    <row r="1623" spans="1:27" hidden="1" x14ac:dyDescent="0.25">
      <c r="A1623" t="s">
        <v>1652</v>
      </c>
      <c r="B1623">
        <v>44</v>
      </c>
      <c r="C1623" t="s">
        <v>29</v>
      </c>
      <c r="D1623">
        <v>7.9</v>
      </c>
      <c r="E1623">
        <v>3.3</v>
      </c>
      <c r="F1623">
        <v>0.3</v>
      </c>
      <c r="G1623">
        <v>1.7</v>
      </c>
      <c r="H1623">
        <v>1.5</v>
      </c>
      <c r="I1623">
        <v>1</v>
      </c>
      <c r="J1623">
        <v>2.8</v>
      </c>
      <c r="K1623">
        <v>2.8</v>
      </c>
      <c r="L1623">
        <v>2.4</v>
      </c>
      <c r="M1623">
        <v>6.6</v>
      </c>
      <c r="N1623">
        <v>10</v>
      </c>
      <c r="O1623">
        <v>2</v>
      </c>
      <c r="P1623">
        <v>10</v>
      </c>
      <c r="Q1623">
        <v>3.4</v>
      </c>
      <c r="R1623">
        <f>datos[[#This Row],[physical_activity_hours_per_week]]/7</f>
        <v>0.48571428571428571</v>
      </c>
      <c r="S1623" t="s">
        <v>30</v>
      </c>
      <c r="T1623">
        <v>45</v>
      </c>
      <c r="U1623" t="s">
        <v>2066</v>
      </c>
      <c r="V1623" t="s">
        <v>2057</v>
      </c>
      <c r="W1623">
        <v>56.6</v>
      </c>
      <c r="X1623">
        <v>8</v>
      </c>
      <c r="Y1623">
        <v>20</v>
      </c>
      <c r="Z1623">
        <v>0</v>
      </c>
      <c r="AA1623">
        <f>datos[[#This Row],[mindfulness_minutes_per_day]]/60</f>
        <v>0</v>
      </c>
    </row>
    <row r="1624" spans="1:27" hidden="1" x14ac:dyDescent="0.25">
      <c r="A1624" t="s">
        <v>1653</v>
      </c>
      <c r="B1624">
        <v>22</v>
      </c>
      <c r="C1624" t="s">
        <v>26</v>
      </c>
      <c r="D1624">
        <v>6.1</v>
      </c>
      <c r="E1624">
        <v>3.7</v>
      </c>
      <c r="F1624">
        <v>3.9</v>
      </c>
      <c r="G1624">
        <v>0.9</v>
      </c>
      <c r="H1624">
        <v>0.7</v>
      </c>
      <c r="I1624">
        <v>1.8</v>
      </c>
      <c r="J1624">
        <v>2.4</v>
      </c>
      <c r="K1624">
        <v>3.1</v>
      </c>
      <c r="L1624">
        <v>1.3</v>
      </c>
      <c r="M1624">
        <v>7.8</v>
      </c>
      <c r="N1624">
        <v>3</v>
      </c>
      <c r="O1624">
        <v>8</v>
      </c>
      <c r="P1624">
        <v>7</v>
      </c>
      <c r="Q1624">
        <v>7.1</v>
      </c>
      <c r="R1624">
        <f>datos[[#This Row],[physical_activity_hours_per_week]]/7</f>
        <v>1.0142857142857142</v>
      </c>
      <c r="S1624" t="s">
        <v>34</v>
      </c>
      <c r="T1624">
        <v>26</v>
      </c>
      <c r="U1624" t="s">
        <v>2066</v>
      </c>
      <c r="V1624" t="s">
        <v>2066</v>
      </c>
      <c r="W1624">
        <v>203.3</v>
      </c>
      <c r="X1624">
        <v>10</v>
      </c>
      <c r="Y1624">
        <v>11</v>
      </c>
      <c r="Z1624">
        <v>20.5</v>
      </c>
      <c r="AA1624">
        <f>datos[[#This Row],[mindfulness_minutes_per_day]]/60</f>
        <v>0.34166666666666667</v>
      </c>
    </row>
    <row r="1625" spans="1:27" hidden="1" x14ac:dyDescent="0.25">
      <c r="A1625" t="s">
        <v>1654</v>
      </c>
      <c r="B1625">
        <v>28</v>
      </c>
      <c r="C1625" t="s">
        <v>29</v>
      </c>
      <c r="D1625">
        <v>0.9</v>
      </c>
      <c r="E1625">
        <v>3.2</v>
      </c>
      <c r="F1625">
        <v>0.9</v>
      </c>
      <c r="G1625">
        <v>0.8</v>
      </c>
      <c r="H1625">
        <v>1.3</v>
      </c>
      <c r="I1625">
        <v>1.6</v>
      </c>
      <c r="J1625">
        <v>1</v>
      </c>
      <c r="K1625">
        <v>2.2999999999999998</v>
      </c>
      <c r="L1625">
        <v>0.7</v>
      </c>
      <c r="M1625">
        <v>6.5</v>
      </c>
      <c r="N1625">
        <v>7</v>
      </c>
      <c r="O1625">
        <v>10</v>
      </c>
      <c r="P1625">
        <v>10</v>
      </c>
      <c r="Q1625">
        <v>5</v>
      </c>
      <c r="R1625">
        <f>datos[[#This Row],[physical_activity_hours_per_week]]/7</f>
        <v>0.7142857142857143</v>
      </c>
      <c r="S1625" t="s">
        <v>34</v>
      </c>
      <c r="T1625">
        <v>26</v>
      </c>
      <c r="U1625" t="s">
        <v>2057</v>
      </c>
      <c r="V1625" t="s">
        <v>2057</v>
      </c>
      <c r="W1625">
        <v>123.6</v>
      </c>
      <c r="X1625">
        <v>13</v>
      </c>
      <c r="Y1625">
        <v>3</v>
      </c>
      <c r="Z1625">
        <v>25.2</v>
      </c>
      <c r="AA1625">
        <f>datos[[#This Row],[mindfulness_minutes_per_day]]/60</f>
        <v>0.42</v>
      </c>
    </row>
    <row r="1626" spans="1:27" hidden="1" x14ac:dyDescent="0.25">
      <c r="A1626" t="s">
        <v>1655</v>
      </c>
      <c r="B1626">
        <v>19</v>
      </c>
      <c r="C1626" t="s">
        <v>29</v>
      </c>
      <c r="D1626">
        <v>6.9</v>
      </c>
      <c r="E1626">
        <v>5.7</v>
      </c>
      <c r="F1626">
        <v>0.5</v>
      </c>
      <c r="G1626">
        <v>1.7</v>
      </c>
      <c r="H1626">
        <v>1</v>
      </c>
      <c r="I1626">
        <v>2.5</v>
      </c>
      <c r="J1626">
        <v>3.1</v>
      </c>
      <c r="K1626">
        <v>1.9</v>
      </c>
      <c r="L1626">
        <v>0</v>
      </c>
      <c r="M1626">
        <v>7.5</v>
      </c>
      <c r="N1626">
        <v>3</v>
      </c>
      <c r="O1626">
        <v>4</v>
      </c>
      <c r="P1626">
        <v>2</v>
      </c>
      <c r="Q1626">
        <v>4.0999999999999996</v>
      </c>
      <c r="R1626">
        <f>datos[[#This Row],[physical_activity_hours_per_week]]/7</f>
        <v>0.58571428571428563</v>
      </c>
      <c r="S1626" t="s">
        <v>30</v>
      </c>
      <c r="T1626">
        <v>63</v>
      </c>
      <c r="U1626" t="s">
        <v>2066</v>
      </c>
      <c r="V1626" t="s">
        <v>2057</v>
      </c>
      <c r="W1626">
        <v>144.1</v>
      </c>
      <c r="X1626">
        <v>14</v>
      </c>
      <c r="Y1626">
        <v>4</v>
      </c>
      <c r="Z1626">
        <v>18.3</v>
      </c>
      <c r="AA1626">
        <f>datos[[#This Row],[mindfulness_minutes_per_day]]/60</f>
        <v>0.30499999999999999</v>
      </c>
    </row>
    <row r="1627" spans="1:27" hidden="1" x14ac:dyDescent="0.25">
      <c r="A1627" t="s">
        <v>1656</v>
      </c>
      <c r="B1627">
        <v>29</v>
      </c>
      <c r="C1627" t="s">
        <v>32</v>
      </c>
      <c r="D1627">
        <v>8</v>
      </c>
      <c r="E1627">
        <v>3.5</v>
      </c>
      <c r="F1627">
        <v>3.6</v>
      </c>
      <c r="G1627">
        <v>0.3</v>
      </c>
      <c r="H1627">
        <v>0.5</v>
      </c>
      <c r="I1627">
        <v>1</v>
      </c>
      <c r="J1627">
        <v>1.9</v>
      </c>
      <c r="K1627">
        <v>3.5</v>
      </c>
      <c r="L1627">
        <v>0</v>
      </c>
      <c r="M1627">
        <v>7</v>
      </c>
      <c r="N1627">
        <v>6</v>
      </c>
      <c r="O1627">
        <v>9</v>
      </c>
      <c r="P1627">
        <v>7</v>
      </c>
      <c r="Q1627">
        <v>2</v>
      </c>
      <c r="R1627">
        <f>datos[[#This Row],[physical_activity_hours_per_week]]/7</f>
        <v>0.2857142857142857</v>
      </c>
      <c r="S1627" t="s">
        <v>27</v>
      </c>
      <c r="T1627">
        <v>77</v>
      </c>
      <c r="U1627" t="s">
        <v>2057</v>
      </c>
      <c r="V1627" t="s">
        <v>2066</v>
      </c>
      <c r="W1627">
        <v>177.9</v>
      </c>
      <c r="X1627">
        <v>16</v>
      </c>
      <c r="Y1627">
        <v>10</v>
      </c>
      <c r="Z1627">
        <v>18.600000000000001</v>
      </c>
      <c r="AA1627">
        <f>datos[[#This Row],[mindfulness_minutes_per_day]]/60</f>
        <v>0.31</v>
      </c>
    </row>
    <row r="1628" spans="1:27" hidden="1" x14ac:dyDescent="0.25">
      <c r="A1628" t="s">
        <v>1657</v>
      </c>
      <c r="B1628">
        <v>35</v>
      </c>
      <c r="C1628" t="s">
        <v>26</v>
      </c>
      <c r="D1628">
        <v>3.7</v>
      </c>
      <c r="E1628">
        <v>4.7</v>
      </c>
      <c r="F1628">
        <v>0.8</v>
      </c>
      <c r="G1628">
        <v>1</v>
      </c>
      <c r="H1628">
        <v>2.2999999999999998</v>
      </c>
      <c r="I1628">
        <v>1.1000000000000001</v>
      </c>
      <c r="J1628">
        <v>2.2999999999999998</v>
      </c>
      <c r="K1628">
        <v>1.9</v>
      </c>
      <c r="L1628">
        <v>1.1000000000000001</v>
      </c>
      <c r="M1628">
        <v>8</v>
      </c>
      <c r="N1628">
        <v>4</v>
      </c>
      <c r="O1628">
        <v>1</v>
      </c>
      <c r="P1628">
        <v>6</v>
      </c>
      <c r="Q1628">
        <v>6.1</v>
      </c>
      <c r="R1628">
        <f>datos[[#This Row],[physical_activity_hours_per_week]]/7</f>
        <v>0.87142857142857133</v>
      </c>
      <c r="S1628" t="s">
        <v>27</v>
      </c>
      <c r="T1628">
        <v>55</v>
      </c>
      <c r="U1628" t="s">
        <v>2066</v>
      </c>
      <c r="V1628" t="s">
        <v>2066</v>
      </c>
      <c r="W1628">
        <v>135.6</v>
      </c>
      <c r="X1628">
        <v>0</v>
      </c>
      <c r="Y1628">
        <v>9</v>
      </c>
      <c r="Z1628">
        <v>8</v>
      </c>
      <c r="AA1628">
        <f>datos[[#This Row],[mindfulness_minutes_per_day]]/60</f>
        <v>0.13333333333333333</v>
      </c>
    </row>
    <row r="1629" spans="1:27" hidden="1" x14ac:dyDescent="0.25">
      <c r="A1629" t="s">
        <v>1658</v>
      </c>
      <c r="B1629">
        <v>38</v>
      </c>
      <c r="C1629" t="s">
        <v>29</v>
      </c>
      <c r="D1629">
        <v>6.8</v>
      </c>
      <c r="E1629">
        <v>3.3</v>
      </c>
      <c r="F1629">
        <v>3.6</v>
      </c>
      <c r="G1629">
        <v>0.6</v>
      </c>
      <c r="H1629">
        <v>1.6</v>
      </c>
      <c r="I1629">
        <v>0</v>
      </c>
      <c r="J1629">
        <v>2.1</v>
      </c>
      <c r="K1629">
        <v>2.9</v>
      </c>
      <c r="L1629">
        <v>0</v>
      </c>
      <c r="M1629">
        <v>5.3</v>
      </c>
      <c r="N1629">
        <v>6</v>
      </c>
      <c r="O1629">
        <v>7</v>
      </c>
      <c r="P1629">
        <v>4</v>
      </c>
      <c r="Q1629">
        <v>5.5</v>
      </c>
      <c r="R1629">
        <f>datos[[#This Row],[physical_activity_hours_per_week]]/7</f>
        <v>0.7857142857142857</v>
      </c>
      <c r="S1629" t="s">
        <v>27</v>
      </c>
      <c r="T1629">
        <v>71</v>
      </c>
      <c r="U1629" t="s">
        <v>2066</v>
      </c>
      <c r="V1629" t="s">
        <v>2066</v>
      </c>
      <c r="W1629">
        <v>113.1</v>
      </c>
      <c r="X1629">
        <v>2</v>
      </c>
      <c r="Y1629">
        <v>7</v>
      </c>
      <c r="Z1629">
        <v>6.2</v>
      </c>
      <c r="AA1629">
        <f>datos[[#This Row],[mindfulness_minutes_per_day]]/60</f>
        <v>0.10333333333333333</v>
      </c>
    </row>
    <row r="1630" spans="1:27" hidden="1" x14ac:dyDescent="0.25">
      <c r="A1630" t="s">
        <v>1659</v>
      </c>
      <c r="B1630">
        <v>33</v>
      </c>
      <c r="C1630" t="s">
        <v>26</v>
      </c>
      <c r="D1630">
        <v>9.6999999999999993</v>
      </c>
      <c r="E1630">
        <v>0</v>
      </c>
      <c r="F1630">
        <v>2.2999999999999998</v>
      </c>
      <c r="G1630">
        <v>1.1000000000000001</v>
      </c>
      <c r="H1630">
        <v>3.3</v>
      </c>
      <c r="I1630">
        <v>2.6</v>
      </c>
      <c r="J1630">
        <v>3.9</v>
      </c>
      <c r="K1630">
        <v>3.2</v>
      </c>
      <c r="L1630">
        <v>1.8</v>
      </c>
      <c r="M1630">
        <v>7.6</v>
      </c>
      <c r="N1630">
        <v>7</v>
      </c>
      <c r="O1630">
        <v>1</v>
      </c>
      <c r="P1630">
        <v>4</v>
      </c>
      <c r="Q1630">
        <v>4.8</v>
      </c>
      <c r="R1630">
        <f>datos[[#This Row],[physical_activity_hours_per_week]]/7</f>
        <v>0.68571428571428572</v>
      </c>
      <c r="S1630" t="s">
        <v>30</v>
      </c>
      <c r="T1630">
        <v>32</v>
      </c>
      <c r="U1630" t="s">
        <v>2057</v>
      </c>
      <c r="V1630" t="s">
        <v>2066</v>
      </c>
      <c r="W1630">
        <v>164.3</v>
      </c>
      <c r="X1630">
        <v>2</v>
      </c>
      <c r="Y1630">
        <v>20</v>
      </c>
      <c r="Z1630">
        <v>11.7</v>
      </c>
      <c r="AA1630">
        <f>datos[[#This Row],[mindfulness_minutes_per_day]]/60</f>
        <v>0.19499999999999998</v>
      </c>
    </row>
    <row r="1631" spans="1:27" hidden="1" x14ac:dyDescent="0.25">
      <c r="A1631" t="s">
        <v>1660</v>
      </c>
      <c r="B1631">
        <v>34</v>
      </c>
      <c r="C1631" t="s">
        <v>26</v>
      </c>
      <c r="D1631">
        <v>6.2</v>
      </c>
      <c r="E1631">
        <v>1.2</v>
      </c>
      <c r="F1631">
        <v>3.3</v>
      </c>
      <c r="G1631">
        <v>1.3</v>
      </c>
      <c r="H1631">
        <v>1.9</v>
      </c>
      <c r="I1631">
        <v>0.9</v>
      </c>
      <c r="J1631">
        <v>0.6</v>
      </c>
      <c r="K1631">
        <v>0.9</v>
      </c>
      <c r="L1631">
        <v>0.8</v>
      </c>
      <c r="M1631">
        <v>8.8000000000000007</v>
      </c>
      <c r="N1631">
        <v>8</v>
      </c>
      <c r="O1631">
        <v>10</v>
      </c>
      <c r="P1631">
        <v>6</v>
      </c>
      <c r="Q1631">
        <v>3</v>
      </c>
      <c r="R1631">
        <f>datos[[#This Row],[physical_activity_hours_per_week]]/7</f>
        <v>0.42857142857142855</v>
      </c>
      <c r="S1631" t="s">
        <v>30</v>
      </c>
      <c r="T1631">
        <v>22</v>
      </c>
      <c r="U1631" t="s">
        <v>2066</v>
      </c>
      <c r="V1631" t="s">
        <v>2066</v>
      </c>
      <c r="W1631">
        <v>259.89999999999998</v>
      </c>
      <c r="X1631">
        <v>2</v>
      </c>
      <c r="Y1631">
        <v>8</v>
      </c>
      <c r="Z1631">
        <v>17.399999999999999</v>
      </c>
      <c r="AA1631">
        <f>datos[[#This Row],[mindfulness_minutes_per_day]]/60</f>
        <v>0.28999999999999998</v>
      </c>
    </row>
    <row r="1632" spans="1:27" hidden="1" x14ac:dyDescent="0.25">
      <c r="A1632" t="s">
        <v>1661</v>
      </c>
      <c r="B1632">
        <v>19</v>
      </c>
      <c r="C1632" t="s">
        <v>26</v>
      </c>
      <c r="D1632">
        <v>8.3000000000000007</v>
      </c>
      <c r="E1632">
        <v>1.5</v>
      </c>
      <c r="F1632">
        <v>2.2000000000000002</v>
      </c>
      <c r="G1632">
        <v>1.3</v>
      </c>
      <c r="H1632">
        <v>2.8</v>
      </c>
      <c r="I1632">
        <v>1.1000000000000001</v>
      </c>
      <c r="J1632">
        <v>1.6</v>
      </c>
      <c r="K1632">
        <v>2.7</v>
      </c>
      <c r="L1632">
        <v>0</v>
      </c>
      <c r="M1632">
        <v>9.6</v>
      </c>
      <c r="N1632">
        <v>6</v>
      </c>
      <c r="O1632">
        <v>9</v>
      </c>
      <c r="P1632">
        <v>9</v>
      </c>
      <c r="Q1632">
        <v>1.2</v>
      </c>
      <c r="R1632">
        <f>datos[[#This Row],[physical_activity_hours_per_week]]/7</f>
        <v>0.17142857142857143</v>
      </c>
      <c r="S1632" t="s">
        <v>30</v>
      </c>
      <c r="T1632">
        <v>39</v>
      </c>
      <c r="U1632" t="s">
        <v>2066</v>
      </c>
      <c r="V1632" t="s">
        <v>2057</v>
      </c>
      <c r="W1632">
        <v>189.4</v>
      </c>
      <c r="X1632">
        <v>3</v>
      </c>
      <c r="Y1632">
        <v>6</v>
      </c>
      <c r="Z1632">
        <v>17.2</v>
      </c>
      <c r="AA1632">
        <f>datos[[#This Row],[mindfulness_minutes_per_day]]/60</f>
        <v>0.28666666666666668</v>
      </c>
    </row>
    <row r="1633" spans="1:27" hidden="1" x14ac:dyDescent="0.25">
      <c r="A1633" t="s">
        <v>1662</v>
      </c>
      <c r="B1633">
        <v>26</v>
      </c>
      <c r="C1633" t="s">
        <v>26</v>
      </c>
      <c r="D1633">
        <v>5.0999999999999996</v>
      </c>
      <c r="E1633">
        <v>2.6</v>
      </c>
      <c r="F1633">
        <v>3.1</v>
      </c>
      <c r="G1633">
        <v>1.5</v>
      </c>
      <c r="H1633">
        <v>0.8</v>
      </c>
      <c r="I1633">
        <v>2.7</v>
      </c>
      <c r="J1633">
        <v>2.6</v>
      </c>
      <c r="K1633">
        <v>0</v>
      </c>
      <c r="L1633">
        <v>0.5</v>
      </c>
      <c r="M1633">
        <v>8.1999999999999993</v>
      </c>
      <c r="N1633">
        <v>4</v>
      </c>
      <c r="O1633">
        <v>10</v>
      </c>
      <c r="P1633">
        <v>10</v>
      </c>
      <c r="Q1633">
        <v>6</v>
      </c>
      <c r="R1633">
        <f>datos[[#This Row],[physical_activity_hours_per_week]]/7</f>
        <v>0.8571428571428571</v>
      </c>
      <c r="S1633" t="s">
        <v>27</v>
      </c>
      <c r="T1633">
        <v>28</v>
      </c>
      <c r="U1633" t="s">
        <v>2066</v>
      </c>
      <c r="V1633" t="s">
        <v>2057</v>
      </c>
      <c r="W1633">
        <v>112.1</v>
      </c>
      <c r="X1633">
        <v>16</v>
      </c>
      <c r="Y1633">
        <v>13</v>
      </c>
      <c r="Z1633">
        <v>6.5</v>
      </c>
      <c r="AA1633">
        <f>datos[[#This Row],[mindfulness_minutes_per_day]]/60</f>
        <v>0.10833333333333334</v>
      </c>
    </row>
    <row r="1634" spans="1:27" hidden="1" x14ac:dyDescent="0.25">
      <c r="A1634" t="s">
        <v>1663</v>
      </c>
      <c r="B1634">
        <v>27</v>
      </c>
      <c r="C1634" t="s">
        <v>29</v>
      </c>
      <c r="D1634">
        <v>6</v>
      </c>
      <c r="E1634">
        <v>6.1</v>
      </c>
      <c r="F1634">
        <v>1.1000000000000001</v>
      </c>
      <c r="G1634">
        <v>0.9</v>
      </c>
      <c r="H1634">
        <v>0.8</v>
      </c>
      <c r="I1634">
        <v>0.9</v>
      </c>
      <c r="J1634">
        <v>2</v>
      </c>
      <c r="K1634">
        <v>2.4</v>
      </c>
      <c r="L1634">
        <v>0.1</v>
      </c>
      <c r="M1634">
        <v>6.7</v>
      </c>
      <c r="N1634">
        <v>9</v>
      </c>
      <c r="O1634">
        <v>10</v>
      </c>
      <c r="P1634">
        <v>6</v>
      </c>
      <c r="Q1634">
        <v>4.7</v>
      </c>
      <c r="R1634">
        <f>datos[[#This Row],[physical_activity_hours_per_week]]/7</f>
        <v>0.67142857142857149</v>
      </c>
      <c r="S1634" t="s">
        <v>27</v>
      </c>
      <c r="T1634">
        <v>72</v>
      </c>
      <c r="U1634" t="s">
        <v>2066</v>
      </c>
      <c r="V1634" t="s">
        <v>2057</v>
      </c>
      <c r="W1634">
        <v>132.4</v>
      </c>
      <c r="X1634">
        <v>19</v>
      </c>
      <c r="Y1634">
        <v>10</v>
      </c>
      <c r="Z1634">
        <v>5.7</v>
      </c>
      <c r="AA1634">
        <f>datos[[#This Row],[mindfulness_minutes_per_day]]/60</f>
        <v>9.5000000000000001E-2</v>
      </c>
    </row>
    <row r="1635" spans="1:27" hidden="1" x14ac:dyDescent="0.25">
      <c r="A1635" t="s">
        <v>1664</v>
      </c>
      <c r="B1635">
        <v>19</v>
      </c>
      <c r="C1635" t="s">
        <v>29</v>
      </c>
      <c r="D1635">
        <v>5.6</v>
      </c>
      <c r="E1635">
        <v>3.5</v>
      </c>
      <c r="F1635">
        <v>1.4</v>
      </c>
      <c r="G1635">
        <v>0.9</v>
      </c>
      <c r="H1635">
        <v>3.7</v>
      </c>
      <c r="I1635">
        <v>2.5</v>
      </c>
      <c r="J1635">
        <v>1.4</v>
      </c>
      <c r="K1635">
        <v>3.3</v>
      </c>
      <c r="L1635">
        <v>0</v>
      </c>
      <c r="M1635">
        <v>5.3</v>
      </c>
      <c r="N1635">
        <v>7</v>
      </c>
      <c r="O1635">
        <v>1</v>
      </c>
      <c r="P1635">
        <v>6</v>
      </c>
      <c r="Q1635">
        <v>2.6</v>
      </c>
      <c r="R1635">
        <f>datos[[#This Row],[physical_activity_hours_per_week]]/7</f>
        <v>0.37142857142857144</v>
      </c>
      <c r="S1635" t="s">
        <v>27</v>
      </c>
      <c r="T1635">
        <v>41</v>
      </c>
      <c r="U1635" t="s">
        <v>2066</v>
      </c>
      <c r="V1635" t="s">
        <v>2066</v>
      </c>
      <c r="W1635">
        <v>126.1</v>
      </c>
      <c r="X1635">
        <v>3</v>
      </c>
      <c r="Y1635">
        <v>17</v>
      </c>
      <c r="Z1635">
        <v>0</v>
      </c>
      <c r="AA1635">
        <f>datos[[#This Row],[mindfulness_minutes_per_day]]/60</f>
        <v>0</v>
      </c>
    </row>
    <row r="1636" spans="1:27" hidden="1" x14ac:dyDescent="0.25">
      <c r="A1636" t="s">
        <v>1665</v>
      </c>
      <c r="B1636">
        <v>21</v>
      </c>
      <c r="C1636" t="s">
        <v>29</v>
      </c>
      <c r="D1636">
        <v>5.2</v>
      </c>
      <c r="E1636">
        <v>2.8</v>
      </c>
      <c r="F1636">
        <v>0</v>
      </c>
      <c r="G1636">
        <v>1.3</v>
      </c>
      <c r="H1636">
        <v>0.9</v>
      </c>
      <c r="I1636">
        <v>0.6</v>
      </c>
      <c r="J1636">
        <v>0</v>
      </c>
      <c r="K1636">
        <v>2.9</v>
      </c>
      <c r="L1636">
        <v>0</v>
      </c>
      <c r="M1636">
        <v>5.5</v>
      </c>
      <c r="N1636">
        <v>9</v>
      </c>
      <c r="O1636">
        <v>3</v>
      </c>
      <c r="P1636">
        <v>1</v>
      </c>
      <c r="Q1636">
        <v>2.4</v>
      </c>
      <c r="R1636">
        <f>datos[[#This Row],[physical_activity_hours_per_week]]/7</f>
        <v>0.34285714285714286</v>
      </c>
      <c r="S1636" t="s">
        <v>30</v>
      </c>
      <c r="T1636">
        <v>71</v>
      </c>
      <c r="U1636" t="s">
        <v>2066</v>
      </c>
      <c r="V1636" t="s">
        <v>2057</v>
      </c>
      <c r="W1636">
        <v>98.4</v>
      </c>
      <c r="X1636">
        <v>12</v>
      </c>
      <c r="Y1636">
        <v>17</v>
      </c>
      <c r="Z1636">
        <v>15.2</v>
      </c>
      <c r="AA1636">
        <f>datos[[#This Row],[mindfulness_minutes_per_day]]/60</f>
        <v>0.2533333333333333</v>
      </c>
    </row>
    <row r="1637" spans="1:27" hidden="1" x14ac:dyDescent="0.25">
      <c r="A1637" t="s">
        <v>1666</v>
      </c>
      <c r="B1637">
        <v>63</v>
      </c>
      <c r="C1637" t="s">
        <v>26</v>
      </c>
      <c r="D1637">
        <v>5.7</v>
      </c>
      <c r="E1637">
        <v>4.9000000000000004</v>
      </c>
      <c r="F1637">
        <v>3</v>
      </c>
      <c r="G1637">
        <v>1.4</v>
      </c>
      <c r="H1637">
        <v>0.6</v>
      </c>
      <c r="I1637">
        <v>2</v>
      </c>
      <c r="J1637">
        <v>1.7</v>
      </c>
      <c r="K1637">
        <v>3.5</v>
      </c>
      <c r="L1637">
        <v>1.3</v>
      </c>
      <c r="M1637">
        <v>6.3</v>
      </c>
      <c r="N1637">
        <v>3</v>
      </c>
      <c r="O1637">
        <v>7</v>
      </c>
      <c r="P1637">
        <v>5</v>
      </c>
      <c r="Q1637">
        <v>0.6</v>
      </c>
      <c r="R1637">
        <f>datos[[#This Row],[physical_activity_hours_per_week]]/7</f>
        <v>8.5714285714285715E-2</v>
      </c>
      <c r="S1637" t="s">
        <v>27</v>
      </c>
      <c r="T1637">
        <v>64</v>
      </c>
      <c r="U1637" t="s">
        <v>2066</v>
      </c>
      <c r="V1637" t="s">
        <v>2057</v>
      </c>
      <c r="W1637">
        <v>180</v>
      </c>
      <c r="X1637">
        <v>6</v>
      </c>
      <c r="Y1637">
        <v>7</v>
      </c>
      <c r="Z1637">
        <v>6.9</v>
      </c>
      <c r="AA1637">
        <f>datos[[#This Row],[mindfulness_minutes_per_day]]/60</f>
        <v>0.115</v>
      </c>
    </row>
    <row r="1638" spans="1:27" hidden="1" x14ac:dyDescent="0.25">
      <c r="A1638" t="s">
        <v>1667</v>
      </c>
      <c r="B1638">
        <v>60</v>
      </c>
      <c r="C1638" t="s">
        <v>29</v>
      </c>
      <c r="D1638">
        <v>2.7</v>
      </c>
      <c r="E1638">
        <v>0.8</v>
      </c>
      <c r="F1638">
        <v>2.4</v>
      </c>
      <c r="G1638">
        <v>0.3</v>
      </c>
      <c r="H1638">
        <v>0.3</v>
      </c>
      <c r="I1638">
        <v>1.3</v>
      </c>
      <c r="J1638">
        <v>2.4</v>
      </c>
      <c r="K1638">
        <v>3</v>
      </c>
      <c r="L1638">
        <v>0.2</v>
      </c>
      <c r="M1638">
        <v>8.6999999999999993</v>
      </c>
      <c r="N1638">
        <v>5</v>
      </c>
      <c r="O1638">
        <v>1</v>
      </c>
      <c r="P1638">
        <v>1</v>
      </c>
      <c r="Q1638">
        <v>4.5</v>
      </c>
      <c r="R1638">
        <f>datos[[#This Row],[physical_activity_hours_per_week]]/7</f>
        <v>0.6428571428571429</v>
      </c>
      <c r="S1638" t="s">
        <v>30</v>
      </c>
      <c r="T1638">
        <v>52</v>
      </c>
      <c r="U1638" t="s">
        <v>2066</v>
      </c>
      <c r="V1638" t="s">
        <v>2066</v>
      </c>
      <c r="W1638">
        <v>133.69999999999999</v>
      </c>
      <c r="X1638">
        <v>3</v>
      </c>
      <c r="Y1638">
        <v>1</v>
      </c>
      <c r="Z1638">
        <v>7.6</v>
      </c>
      <c r="AA1638">
        <f>datos[[#This Row],[mindfulness_minutes_per_day]]/60</f>
        <v>0.12666666666666665</v>
      </c>
    </row>
    <row r="1639" spans="1:27" x14ac:dyDescent="0.25">
      <c r="A1639" t="s">
        <v>1668</v>
      </c>
      <c r="B1639">
        <v>20</v>
      </c>
      <c r="C1639" t="s">
        <v>26</v>
      </c>
      <c r="D1639">
        <v>5.3</v>
      </c>
      <c r="E1639">
        <v>2.2999999999999998</v>
      </c>
      <c r="F1639">
        <v>1</v>
      </c>
      <c r="G1639">
        <v>1.2</v>
      </c>
      <c r="H1639">
        <v>3.4</v>
      </c>
      <c r="I1639">
        <v>1.7</v>
      </c>
      <c r="J1639">
        <v>2.7</v>
      </c>
      <c r="K1639">
        <v>1.8</v>
      </c>
      <c r="L1639">
        <v>3.1</v>
      </c>
      <c r="M1639">
        <v>5.9</v>
      </c>
      <c r="N1639">
        <v>1</v>
      </c>
      <c r="O1639">
        <v>5</v>
      </c>
      <c r="P1639">
        <v>9</v>
      </c>
      <c r="Q1639">
        <v>3.3</v>
      </c>
      <c r="R1639">
        <f>datos[[#This Row],[physical_activity_hours_per_week]]/7</f>
        <v>0.47142857142857142</v>
      </c>
      <c r="S1639" t="s">
        <v>27</v>
      </c>
      <c r="T1639">
        <v>80</v>
      </c>
      <c r="U1639" t="s">
        <v>2066</v>
      </c>
      <c r="V1639" t="s">
        <v>2057</v>
      </c>
      <c r="W1639">
        <v>165.9</v>
      </c>
      <c r="X1639">
        <v>7</v>
      </c>
      <c r="Y1639">
        <v>20</v>
      </c>
      <c r="Z1639">
        <v>23.8</v>
      </c>
      <c r="AA1639">
        <f>datos[[#This Row],[mindfulness_minutes_per_day]]/60</f>
        <v>0.39666666666666667</v>
      </c>
    </row>
    <row r="1640" spans="1:27" hidden="1" x14ac:dyDescent="0.25">
      <c r="A1640" t="s">
        <v>1669</v>
      </c>
      <c r="B1640">
        <v>62</v>
      </c>
      <c r="C1640" t="s">
        <v>29</v>
      </c>
      <c r="D1640">
        <v>8.6999999999999993</v>
      </c>
      <c r="E1640">
        <v>2</v>
      </c>
      <c r="F1640">
        <v>0.3</v>
      </c>
      <c r="G1640">
        <v>0.8</v>
      </c>
      <c r="H1640">
        <v>1.2</v>
      </c>
      <c r="I1640">
        <v>3.8</v>
      </c>
      <c r="J1640">
        <v>1.8</v>
      </c>
      <c r="K1640">
        <v>0.5</v>
      </c>
      <c r="L1640">
        <v>2.2000000000000002</v>
      </c>
      <c r="M1640">
        <v>6.7</v>
      </c>
      <c r="N1640">
        <v>8</v>
      </c>
      <c r="O1640">
        <v>6</v>
      </c>
      <c r="P1640">
        <v>10</v>
      </c>
      <c r="Q1640">
        <v>3.8</v>
      </c>
      <c r="R1640">
        <f>datos[[#This Row],[physical_activity_hours_per_week]]/7</f>
        <v>0.54285714285714282</v>
      </c>
      <c r="S1640" t="s">
        <v>30</v>
      </c>
      <c r="T1640">
        <v>42</v>
      </c>
      <c r="U1640" t="s">
        <v>2066</v>
      </c>
      <c r="V1640" t="s">
        <v>2057</v>
      </c>
      <c r="W1640">
        <v>19.3</v>
      </c>
      <c r="X1640">
        <v>10</v>
      </c>
      <c r="Y1640">
        <v>6</v>
      </c>
      <c r="Z1640">
        <v>14.8</v>
      </c>
      <c r="AA1640">
        <f>datos[[#This Row],[mindfulness_minutes_per_day]]/60</f>
        <v>0.24666666666666667</v>
      </c>
    </row>
    <row r="1641" spans="1:27" x14ac:dyDescent="0.25">
      <c r="A1641" t="s">
        <v>1670</v>
      </c>
      <c r="B1641">
        <v>35</v>
      </c>
      <c r="C1641" t="s">
        <v>29</v>
      </c>
      <c r="D1641">
        <v>4.0999999999999996</v>
      </c>
      <c r="E1641">
        <v>3.6</v>
      </c>
      <c r="F1641">
        <v>2.2999999999999998</v>
      </c>
      <c r="G1641">
        <v>1</v>
      </c>
      <c r="H1641">
        <v>1.9</v>
      </c>
      <c r="I1641">
        <v>0</v>
      </c>
      <c r="J1641">
        <v>2.2000000000000002</v>
      </c>
      <c r="K1641">
        <v>2.6</v>
      </c>
      <c r="L1641">
        <v>2.8</v>
      </c>
      <c r="M1641">
        <v>7.6</v>
      </c>
      <c r="N1641">
        <v>1</v>
      </c>
      <c r="O1641">
        <v>3</v>
      </c>
      <c r="P1641">
        <v>4</v>
      </c>
      <c r="Q1641">
        <v>4.9000000000000004</v>
      </c>
      <c r="R1641">
        <f>datos[[#This Row],[physical_activity_hours_per_week]]/7</f>
        <v>0.70000000000000007</v>
      </c>
      <c r="S1641" t="s">
        <v>27</v>
      </c>
      <c r="T1641">
        <v>80</v>
      </c>
      <c r="U1641" t="s">
        <v>2057</v>
      </c>
      <c r="V1641" t="s">
        <v>2066</v>
      </c>
      <c r="W1641">
        <v>184.5</v>
      </c>
      <c r="X1641">
        <v>18</v>
      </c>
      <c r="Y1641">
        <v>4</v>
      </c>
      <c r="Z1641">
        <v>12.6</v>
      </c>
      <c r="AA1641">
        <f>datos[[#This Row],[mindfulness_minutes_per_day]]/60</f>
        <v>0.21</v>
      </c>
    </row>
    <row r="1642" spans="1:27" hidden="1" x14ac:dyDescent="0.25">
      <c r="A1642" t="s">
        <v>1671</v>
      </c>
      <c r="B1642">
        <v>41</v>
      </c>
      <c r="C1642" t="s">
        <v>26</v>
      </c>
      <c r="D1642">
        <v>3.9</v>
      </c>
      <c r="E1642">
        <v>4.3</v>
      </c>
      <c r="F1642">
        <v>3.7</v>
      </c>
      <c r="G1642">
        <v>0.8</v>
      </c>
      <c r="H1642">
        <v>1.7</v>
      </c>
      <c r="I1642">
        <v>3.7</v>
      </c>
      <c r="J1642">
        <v>0.6</v>
      </c>
      <c r="K1642">
        <v>3.1</v>
      </c>
      <c r="L1642">
        <v>1.9</v>
      </c>
      <c r="M1642">
        <v>3</v>
      </c>
      <c r="N1642">
        <v>1</v>
      </c>
      <c r="O1642">
        <v>6</v>
      </c>
      <c r="P1642">
        <v>2</v>
      </c>
      <c r="Q1642">
        <v>4.4000000000000004</v>
      </c>
      <c r="R1642">
        <f>datos[[#This Row],[physical_activity_hours_per_week]]/7</f>
        <v>0.62857142857142867</v>
      </c>
      <c r="S1642" t="s">
        <v>27</v>
      </c>
      <c r="T1642">
        <v>42</v>
      </c>
      <c r="U1642" t="s">
        <v>2066</v>
      </c>
      <c r="V1642" t="s">
        <v>2057</v>
      </c>
      <c r="W1642">
        <v>120.4</v>
      </c>
      <c r="X1642">
        <v>6</v>
      </c>
      <c r="Y1642">
        <v>13</v>
      </c>
      <c r="Z1642">
        <v>16.600000000000001</v>
      </c>
      <c r="AA1642">
        <f>datos[[#This Row],[mindfulness_minutes_per_day]]/60</f>
        <v>0.27666666666666667</v>
      </c>
    </row>
    <row r="1643" spans="1:27" hidden="1" x14ac:dyDescent="0.25">
      <c r="A1643" t="s">
        <v>1672</v>
      </c>
      <c r="B1643">
        <v>30</v>
      </c>
      <c r="C1643" t="s">
        <v>26</v>
      </c>
      <c r="D1643">
        <v>6.1</v>
      </c>
      <c r="E1643">
        <v>3.7</v>
      </c>
      <c r="F1643">
        <v>1.9</v>
      </c>
      <c r="G1643">
        <v>0.6</v>
      </c>
      <c r="H1643">
        <v>0.8</v>
      </c>
      <c r="I1643">
        <v>0.9</v>
      </c>
      <c r="J1643">
        <v>2.5</v>
      </c>
      <c r="K1643">
        <v>0.2</v>
      </c>
      <c r="L1643">
        <v>0.6</v>
      </c>
      <c r="M1643">
        <v>5.2</v>
      </c>
      <c r="N1643">
        <v>7</v>
      </c>
      <c r="O1643">
        <v>4</v>
      </c>
      <c r="P1643">
        <v>9</v>
      </c>
      <c r="Q1643">
        <v>1.3</v>
      </c>
      <c r="R1643">
        <f>datos[[#This Row],[physical_activity_hours_per_week]]/7</f>
        <v>0.18571428571428572</v>
      </c>
      <c r="S1643" t="s">
        <v>27</v>
      </c>
      <c r="T1643">
        <v>57</v>
      </c>
      <c r="U1643" t="s">
        <v>2057</v>
      </c>
      <c r="V1643" t="s">
        <v>2057</v>
      </c>
      <c r="W1643">
        <v>99.7</v>
      </c>
      <c r="X1643">
        <v>8</v>
      </c>
      <c r="Y1643">
        <v>13</v>
      </c>
      <c r="Z1643">
        <v>21.4</v>
      </c>
      <c r="AA1643">
        <f>datos[[#This Row],[mindfulness_minutes_per_day]]/60</f>
        <v>0.35666666666666663</v>
      </c>
    </row>
    <row r="1644" spans="1:27" hidden="1" x14ac:dyDescent="0.25">
      <c r="A1644" t="s">
        <v>1673</v>
      </c>
      <c r="B1644">
        <v>43</v>
      </c>
      <c r="C1644" t="s">
        <v>29</v>
      </c>
      <c r="D1644">
        <v>6.2</v>
      </c>
      <c r="E1644">
        <v>3.7</v>
      </c>
      <c r="F1644">
        <v>1.3</v>
      </c>
      <c r="G1644">
        <v>0.5</v>
      </c>
      <c r="H1644">
        <v>1.2</v>
      </c>
      <c r="I1644">
        <v>3</v>
      </c>
      <c r="J1644">
        <v>2</v>
      </c>
      <c r="K1644">
        <v>3</v>
      </c>
      <c r="L1644">
        <v>1.5</v>
      </c>
      <c r="M1644">
        <v>8.8000000000000007</v>
      </c>
      <c r="N1644">
        <v>8</v>
      </c>
      <c r="O1644">
        <v>6</v>
      </c>
      <c r="P1644">
        <v>6</v>
      </c>
      <c r="Q1644">
        <v>3</v>
      </c>
      <c r="R1644">
        <f>datos[[#This Row],[physical_activity_hours_per_week]]/7</f>
        <v>0.42857142857142855</v>
      </c>
      <c r="S1644" t="s">
        <v>27</v>
      </c>
      <c r="T1644">
        <v>71</v>
      </c>
      <c r="U1644" t="s">
        <v>2057</v>
      </c>
      <c r="V1644" t="s">
        <v>2057</v>
      </c>
      <c r="W1644">
        <v>83.1</v>
      </c>
      <c r="X1644">
        <v>3</v>
      </c>
      <c r="Y1644">
        <v>2</v>
      </c>
      <c r="Z1644">
        <v>0</v>
      </c>
      <c r="AA1644">
        <f>datos[[#This Row],[mindfulness_minutes_per_day]]/60</f>
        <v>0</v>
      </c>
    </row>
    <row r="1645" spans="1:27" hidden="1" x14ac:dyDescent="0.25">
      <c r="A1645" t="s">
        <v>1674</v>
      </c>
      <c r="B1645">
        <v>42</v>
      </c>
      <c r="C1645" t="s">
        <v>26</v>
      </c>
      <c r="D1645">
        <v>6.8</v>
      </c>
      <c r="E1645">
        <v>2.5</v>
      </c>
      <c r="F1645">
        <v>1.1000000000000001</v>
      </c>
      <c r="G1645">
        <v>0.9</v>
      </c>
      <c r="H1645">
        <v>2.2999999999999998</v>
      </c>
      <c r="I1645">
        <v>3.3</v>
      </c>
      <c r="J1645">
        <v>2.2000000000000002</v>
      </c>
      <c r="K1645">
        <v>2.6</v>
      </c>
      <c r="L1645">
        <v>0.9</v>
      </c>
      <c r="M1645">
        <v>7.8</v>
      </c>
      <c r="N1645">
        <v>3</v>
      </c>
      <c r="O1645">
        <v>6</v>
      </c>
      <c r="P1645">
        <v>10</v>
      </c>
      <c r="Q1645">
        <v>3.8</v>
      </c>
      <c r="R1645">
        <f>datos[[#This Row],[physical_activity_hours_per_week]]/7</f>
        <v>0.54285714285714282</v>
      </c>
      <c r="S1645" t="s">
        <v>27</v>
      </c>
      <c r="T1645">
        <v>45</v>
      </c>
      <c r="U1645" t="s">
        <v>2066</v>
      </c>
      <c r="V1645" t="s">
        <v>2057</v>
      </c>
      <c r="W1645">
        <v>104</v>
      </c>
      <c r="X1645">
        <v>3</v>
      </c>
      <c r="Y1645">
        <v>5</v>
      </c>
      <c r="Z1645">
        <v>5.5</v>
      </c>
      <c r="AA1645">
        <f>datos[[#This Row],[mindfulness_minutes_per_day]]/60</f>
        <v>9.166666666666666E-2</v>
      </c>
    </row>
    <row r="1646" spans="1:27" hidden="1" x14ac:dyDescent="0.25">
      <c r="A1646" t="s">
        <v>1675</v>
      </c>
      <c r="B1646">
        <v>64</v>
      </c>
      <c r="C1646" t="s">
        <v>29</v>
      </c>
      <c r="D1646">
        <v>5.8</v>
      </c>
      <c r="E1646">
        <v>3.5</v>
      </c>
      <c r="F1646">
        <v>3.2</v>
      </c>
      <c r="G1646">
        <v>1.2</v>
      </c>
      <c r="H1646">
        <v>0.3</v>
      </c>
      <c r="I1646">
        <v>2.5</v>
      </c>
      <c r="J1646">
        <v>1.7</v>
      </c>
      <c r="K1646">
        <v>2</v>
      </c>
      <c r="L1646">
        <v>1.5</v>
      </c>
      <c r="M1646">
        <v>7.8</v>
      </c>
      <c r="N1646">
        <v>2</v>
      </c>
      <c r="O1646">
        <v>4</v>
      </c>
      <c r="P1646">
        <v>3</v>
      </c>
      <c r="Q1646">
        <v>4</v>
      </c>
      <c r="R1646">
        <f>datos[[#This Row],[physical_activity_hours_per_week]]/7</f>
        <v>0.5714285714285714</v>
      </c>
      <c r="S1646" t="s">
        <v>34</v>
      </c>
      <c r="T1646">
        <v>51</v>
      </c>
      <c r="U1646" t="s">
        <v>2066</v>
      </c>
      <c r="V1646" t="s">
        <v>2057</v>
      </c>
      <c r="W1646">
        <v>128.6</v>
      </c>
      <c r="X1646">
        <v>0</v>
      </c>
      <c r="Y1646">
        <v>16</v>
      </c>
      <c r="Z1646">
        <v>8.1</v>
      </c>
      <c r="AA1646">
        <f>datos[[#This Row],[mindfulness_minutes_per_day]]/60</f>
        <v>0.13499999999999998</v>
      </c>
    </row>
    <row r="1647" spans="1:27" x14ac:dyDescent="0.25">
      <c r="A1647" t="s">
        <v>1676</v>
      </c>
      <c r="B1647">
        <v>51</v>
      </c>
      <c r="C1647" t="s">
        <v>26</v>
      </c>
      <c r="D1647">
        <v>6.1</v>
      </c>
      <c r="E1647">
        <v>1.7</v>
      </c>
      <c r="F1647">
        <v>1.2</v>
      </c>
      <c r="G1647">
        <v>0.7</v>
      </c>
      <c r="H1647">
        <v>2.2000000000000002</v>
      </c>
      <c r="I1647">
        <v>0.5</v>
      </c>
      <c r="J1647">
        <v>2.2999999999999998</v>
      </c>
      <c r="K1647">
        <v>3.1</v>
      </c>
      <c r="L1647">
        <v>2.1</v>
      </c>
      <c r="M1647">
        <v>5.4</v>
      </c>
      <c r="N1647">
        <v>7</v>
      </c>
      <c r="O1647">
        <v>1</v>
      </c>
      <c r="P1647">
        <v>2</v>
      </c>
      <c r="Q1647">
        <v>0</v>
      </c>
      <c r="R1647">
        <f>datos[[#This Row],[physical_activity_hours_per_week]]/7</f>
        <v>0</v>
      </c>
      <c r="S1647" t="s">
        <v>27</v>
      </c>
      <c r="T1647">
        <v>80</v>
      </c>
      <c r="U1647" t="s">
        <v>2066</v>
      </c>
      <c r="V1647" t="s">
        <v>2057</v>
      </c>
      <c r="W1647">
        <v>194.4</v>
      </c>
      <c r="X1647">
        <v>5</v>
      </c>
      <c r="Y1647">
        <v>7</v>
      </c>
      <c r="Z1647">
        <v>2.2000000000000002</v>
      </c>
      <c r="AA1647">
        <f>datos[[#This Row],[mindfulness_minutes_per_day]]/60</f>
        <v>3.6666666666666667E-2</v>
      </c>
    </row>
    <row r="1648" spans="1:27" hidden="1" x14ac:dyDescent="0.25">
      <c r="A1648" t="s">
        <v>1677</v>
      </c>
      <c r="B1648">
        <v>47</v>
      </c>
      <c r="C1648" t="s">
        <v>26</v>
      </c>
      <c r="D1648">
        <v>5.3</v>
      </c>
      <c r="E1648">
        <v>4</v>
      </c>
      <c r="F1648">
        <v>1.6</v>
      </c>
      <c r="G1648">
        <v>1.6</v>
      </c>
      <c r="H1648">
        <v>2.9</v>
      </c>
      <c r="I1648">
        <v>2.2999999999999998</v>
      </c>
      <c r="J1648">
        <v>2.8</v>
      </c>
      <c r="K1648">
        <v>2.1</v>
      </c>
      <c r="L1648">
        <v>1.8</v>
      </c>
      <c r="M1648">
        <v>8.1999999999999993</v>
      </c>
      <c r="N1648">
        <v>10</v>
      </c>
      <c r="O1648">
        <v>3</v>
      </c>
      <c r="P1648">
        <v>6</v>
      </c>
      <c r="Q1648">
        <v>1</v>
      </c>
      <c r="R1648">
        <f>datos[[#This Row],[physical_activity_hours_per_week]]/7</f>
        <v>0.14285714285714285</v>
      </c>
      <c r="S1648" t="s">
        <v>27</v>
      </c>
      <c r="T1648">
        <v>75</v>
      </c>
      <c r="U1648" t="s">
        <v>2066</v>
      </c>
      <c r="V1648" t="s">
        <v>2057</v>
      </c>
      <c r="W1648">
        <v>127.8</v>
      </c>
      <c r="X1648">
        <v>2</v>
      </c>
      <c r="Y1648">
        <v>19</v>
      </c>
      <c r="Z1648">
        <v>7.9</v>
      </c>
      <c r="AA1648">
        <f>datos[[#This Row],[mindfulness_minutes_per_day]]/60</f>
        <v>0.13166666666666668</v>
      </c>
    </row>
    <row r="1649" spans="1:27" hidden="1" x14ac:dyDescent="0.25">
      <c r="A1649" t="s">
        <v>1678</v>
      </c>
      <c r="B1649">
        <v>30</v>
      </c>
      <c r="C1649" t="s">
        <v>29</v>
      </c>
      <c r="D1649">
        <v>3.4</v>
      </c>
      <c r="E1649">
        <v>2.2000000000000002</v>
      </c>
      <c r="F1649">
        <v>3</v>
      </c>
      <c r="G1649">
        <v>2.2000000000000002</v>
      </c>
      <c r="H1649">
        <v>1.8</v>
      </c>
      <c r="I1649">
        <v>5.0999999999999996</v>
      </c>
      <c r="J1649">
        <v>2.2999999999999998</v>
      </c>
      <c r="K1649">
        <v>2.1</v>
      </c>
      <c r="L1649">
        <v>1.2</v>
      </c>
      <c r="M1649">
        <v>5.5</v>
      </c>
      <c r="N1649">
        <v>5</v>
      </c>
      <c r="O1649">
        <v>10</v>
      </c>
      <c r="P1649">
        <v>10</v>
      </c>
      <c r="Q1649">
        <v>4.3</v>
      </c>
      <c r="R1649">
        <f>datos[[#This Row],[physical_activity_hours_per_week]]/7</f>
        <v>0.61428571428571421</v>
      </c>
      <c r="S1649" t="s">
        <v>30</v>
      </c>
      <c r="T1649">
        <v>47</v>
      </c>
      <c r="U1649" t="s">
        <v>2057</v>
      </c>
      <c r="V1649" t="s">
        <v>2057</v>
      </c>
      <c r="W1649">
        <v>199.1</v>
      </c>
      <c r="X1649">
        <v>2</v>
      </c>
      <c r="Y1649">
        <v>2</v>
      </c>
      <c r="Z1649">
        <v>0</v>
      </c>
      <c r="AA1649">
        <f>datos[[#This Row],[mindfulness_minutes_per_day]]/60</f>
        <v>0</v>
      </c>
    </row>
    <row r="1650" spans="1:27" hidden="1" x14ac:dyDescent="0.25">
      <c r="A1650" t="s">
        <v>1679</v>
      </c>
      <c r="B1650">
        <v>54</v>
      </c>
      <c r="C1650" t="s">
        <v>26</v>
      </c>
      <c r="D1650">
        <v>5.9</v>
      </c>
      <c r="E1650">
        <v>1.3</v>
      </c>
      <c r="F1650">
        <v>2.6</v>
      </c>
      <c r="G1650">
        <v>1.2</v>
      </c>
      <c r="H1650">
        <v>2.8</v>
      </c>
      <c r="I1650">
        <v>2</v>
      </c>
      <c r="J1650">
        <v>0</v>
      </c>
      <c r="K1650">
        <v>0.8</v>
      </c>
      <c r="L1650">
        <v>1.3</v>
      </c>
      <c r="M1650">
        <v>6.6</v>
      </c>
      <c r="N1650">
        <v>1</v>
      </c>
      <c r="O1650">
        <v>7</v>
      </c>
      <c r="P1650">
        <v>6</v>
      </c>
      <c r="Q1650">
        <v>4.3</v>
      </c>
      <c r="R1650">
        <f>datos[[#This Row],[physical_activity_hours_per_week]]/7</f>
        <v>0.61428571428571421</v>
      </c>
      <c r="S1650" t="s">
        <v>30</v>
      </c>
      <c r="T1650">
        <v>49</v>
      </c>
      <c r="U1650" t="s">
        <v>2066</v>
      </c>
      <c r="V1650" t="s">
        <v>2057</v>
      </c>
      <c r="W1650">
        <v>164.6</v>
      </c>
      <c r="X1650">
        <v>0</v>
      </c>
      <c r="Y1650">
        <v>14</v>
      </c>
      <c r="Z1650">
        <v>17.399999999999999</v>
      </c>
      <c r="AA1650">
        <f>datos[[#This Row],[mindfulness_minutes_per_day]]/60</f>
        <v>0.28999999999999998</v>
      </c>
    </row>
    <row r="1651" spans="1:27" hidden="1" x14ac:dyDescent="0.25">
      <c r="A1651" t="s">
        <v>1680</v>
      </c>
      <c r="B1651">
        <v>51</v>
      </c>
      <c r="C1651" t="s">
        <v>26</v>
      </c>
      <c r="D1651">
        <v>7.4</v>
      </c>
      <c r="E1651">
        <v>3.1</v>
      </c>
      <c r="F1651">
        <v>1.7</v>
      </c>
      <c r="G1651">
        <v>1</v>
      </c>
      <c r="H1651">
        <v>0.1</v>
      </c>
      <c r="I1651">
        <v>1.9</v>
      </c>
      <c r="J1651">
        <v>2.2999999999999998</v>
      </c>
      <c r="K1651">
        <v>3</v>
      </c>
      <c r="L1651">
        <v>1.4</v>
      </c>
      <c r="M1651">
        <v>7.3</v>
      </c>
      <c r="N1651">
        <v>2</v>
      </c>
      <c r="O1651">
        <v>2</v>
      </c>
      <c r="P1651">
        <v>9</v>
      </c>
      <c r="Q1651">
        <v>6.2</v>
      </c>
      <c r="R1651">
        <f>datos[[#This Row],[physical_activity_hours_per_week]]/7</f>
        <v>0.88571428571428579</v>
      </c>
      <c r="S1651" t="s">
        <v>27</v>
      </c>
      <c r="T1651">
        <v>59</v>
      </c>
      <c r="U1651" t="s">
        <v>2066</v>
      </c>
      <c r="V1651" t="s">
        <v>2057</v>
      </c>
      <c r="W1651">
        <v>241</v>
      </c>
      <c r="X1651">
        <v>6</v>
      </c>
      <c r="Y1651">
        <v>4</v>
      </c>
      <c r="Z1651">
        <v>5.9</v>
      </c>
      <c r="AA1651">
        <f>datos[[#This Row],[mindfulness_minutes_per_day]]/60</f>
        <v>9.8333333333333342E-2</v>
      </c>
    </row>
    <row r="1652" spans="1:27" hidden="1" x14ac:dyDescent="0.25">
      <c r="A1652" t="s">
        <v>1681</v>
      </c>
      <c r="B1652">
        <v>29</v>
      </c>
      <c r="C1652" t="s">
        <v>26</v>
      </c>
      <c r="D1652">
        <v>7</v>
      </c>
      <c r="E1652">
        <v>0.1</v>
      </c>
      <c r="F1652">
        <v>1.3</v>
      </c>
      <c r="G1652">
        <v>0.5</v>
      </c>
      <c r="H1652">
        <v>0</v>
      </c>
      <c r="I1652">
        <v>1.8</v>
      </c>
      <c r="J1652">
        <v>1.5</v>
      </c>
      <c r="K1652">
        <v>0.8</v>
      </c>
      <c r="L1652">
        <v>2.2999999999999998</v>
      </c>
      <c r="M1652">
        <v>7.5</v>
      </c>
      <c r="N1652">
        <v>3</v>
      </c>
      <c r="O1652">
        <v>4</v>
      </c>
      <c r="P1652">
        <v>5</v>
      </c>
      <c r="Q1652">
        <v>0</v>
      </c>
      <c r="R1652">
        <f>datos[[#This Row],[physical_activity_hours_per_week]]/7</f>
        <v>0</v>
      </c>
      <c r="S1652" t="s">
        <v>30</v>
      </c>
      <c r="T1652">
        <v>36</v>
      </c>
      <c r="U1652" t="s">
        <v>2066</v>
      </c>
      <c r="V1652" t="s">
        <v>2066</v>
      </c>
      <c r="W1652">
        <v>125</v>
      </c>
      <c r="X1652">
        <v>8</v>
      </c>
      <c r="Y1652">
        <v>18</v>
      </c>
      <c r="Z1652">
        <v>11.6</v>
      </c>
      <c r="AA1652">
        <f>datos[[#This Row],[mindfulness_minutes_per_day]]/60</f>
        <v>0.19333333333333333</v>
      </c>
    </row>
    <row r="1653" spans="1:27" hidden="1" x14ac:dyDescent="0.25">
      <c r="A1653" t="s">
        <v>1682</v>
      </c>
      <c r="B1653">
        <v>26</v>
      </c>
      <c r="C1653" t="s">
        <v>29</v>
      </c>
      <c r="D1653">
        <v>2.5</v>
      </c>
      <c r="E1653">
        <v>5.2</v>
      </c>
      <c r="F1653">
        <v>3.5</v>
      </c>
      <c r="G1653">
        <v>1.2</v>
      </c>
      <c r="H1653">
        <v>1.7</v>
      </c>
      <c r="I1653">
        <v>2.6</v>
      </c>
      <c r="J1653">
        <v>1.2</v>
      </c>
      <c r="K1653">
        <v>1.6</v>
      </c>
      <c r="L1653">
        <v>0.7</v>
      </c>
      <c r="M1653">
        <v>7.1</v>
      </c>
      <c r="N1653">
        <v>6</v>
      </c>
      <c r="O1653">
        <v>6</v>
      </c>
      <c r="P1653">
        <v>9</v>
      </c>
      <c r="Q1653">
        <v>4.8</v>
      </c>
      <c r="R1653">
        <f>datos[[#This Row],[physical_activity_hours_per_week]]/7</f>
        <v>0.68571428571428572</v>
      </c>
      <c r="S1653" t="s">
        <v>30</v>
      </c>
      <c r="T1653">
        <v>76</v>
      </c>
      <c r="U1653" t="s">
        <v>2057</v>
      </c>
      <c r="V1653" t="s">
        <v>2057</v>
      </c>
      <c r="W1653">
        <v>170.7</v>
      </c>
      <c r="X1653">
        <v>2</v>
      </c>
      <c r="Y1653">
        <v>1</v>
      </c>
      <c r="Z1653">
        <v>10.4</v>
      </c>
      <c r="AA1653">
        <f>datos[[#This Row],[mindfulness_minutes_per_day]]/60</f>
        <v>0.17333333333333334</v>
      </c>
    </row>
    <row r="1654" spans="1:27" hidden="1" x14ac:dyDescent="0.25">
      <c r="A1654" t="s">
        <v>1683</v>
      </c>
      <c r="B1654">
        <v>43</v>
      </c>
      <c r="C1654" t="s">
        <v>29</v>
      </c>
      <c r="D1654">
        <v>6.5</v>
      </c>
      <c r="E1654">
        <v>4.2</v>
      </c>
      <c r="F1654">
        <v>0.9</v>
      </c>
      <c r="G1654">
        <v>1.7</v>
      </c>
      <c r="H1654">
        <v>0.9</v>
      </c>
      <c r="I1654">
        <v>1.9</v>
      </c>
      <c r="J1654">
        <v>3.6</v>
      </c>
      <c r="K1654">
        <v>3.1</v>
      </c>
      <c r="L1654">
        <v>0.9</v>
      </c>
      <c r="M1654">
        <v>6.3</v>
      </c>
      <c r="N1654">
        <v>1</v>
      </c>
      <c r="O1654">
        <v>5</v>
      </c>
      <c r="P1654">
        <v>5</v>
      </c>
      <c r="Q1654">
        <v>3.8</v>
      </c>
      <c r="R1654">
        <f>datos[[#This Row],[physical_activity_hours_per_week]]/7</f>
        <v>0.54285714285714282</v>
      </c>
      <c r="S1654" t="s">
        <v>27</v>
      </c>
      <c r="T1654">
        <v>75</v>
      </c>
      <c r="U1654" t="s">
        <v>2066</v>
      </c>
      <c r="V1654" t="s">
        <v>2066</v>
      </c>
      <c r="W1654">
        <v>212.4</v>
      </c>
      <c r="X1654">
        <v>14</v>
      </c>
      <c r="Y1654">
        <v>20</v>
      </c>
      <c r="Z1654">
        <v>14.5</v>
      </c>
      <c r="AA1654">
        <f>datos[[#This Row],[mindfulness_minutes_per_day]]/60</f>
        <v>0.24166666666666667</v>
      </c>
    </row>
    <row r="1655" spans="1:27" hidden="1" x14ac:dyDescent="0.25">
      <c r="A1655" t="s">
        <v>1684</v>
      </c>
      <c r="B1655">
        <v>36</v>
      </c>
      <c r="C1655" t="s">
        <v>32</v>
      </c>
      <c r="D1655">
        <v>4.2</v>
      </c>
      <c r="E1655">
        <v>3.5</v>
      </c>
      <c r="F1655">
        <v>1.8</v>
      </c>
      <c r="G1655">
        <v>2</v>
      </c>
      <c r="H1655">
        <v>2.4</v>
      </c>
      <c r="I1655">
        <v>2.2999999999999998</v>
      </c>
      <c r="J1655">
        <v>0.9</v>
      </c>
      <c r="K1655">
        <v>2.2999999999999998</v>
      </c>
      <c r="L1655">
        <v>0.7</v>
      </c>
      <c r="M1655">
        <v>4.3</v>
      </c>
      <c r="N1655">
        <v>8</v>
      </c>
      <c r="O1655">
        <v>6</v>
      </c>
      <c r="P1655">
        <v>2</v>
      </c>
      <c r="Q1655">
        <v>0.9</v>
      </c>
      <c r="R1655">
        <f>datos[[#This Row],[physical_activity_hours_per_week]]/7</f>
        <v>0.12857142857142859</v>
      </c>
      <c r="S1655" t="s">
        <v>30</v>
      </c>
      <c r="T1655">
        <v>37</v>
      </c>
      <c r="U1655" t="s">
        <v>2057</v>
      </c>
      <c r="V1655" t="s">
        <v>2057</v>
      </c>
      <c r="W1655">
        <v>181.5</v>
      </c>
      <c r="X1655">
        <v>2</v>
      </c>
      <c r="Y1655">
        <v>7</v>
      </c>
      <c r="Z1655">
        <v>0</v>
      </c>
      <c r="AA1655">
        <f>datos[[#This Row],[mindfulness_minutes_per_day]]/60</f>
        <v>0</v>
      </c>
    </row>
    <row r="1656" spans="1:27" hidden="1" x14ac:dyDescent="0.25">
      <c r="A1656" t="s">
        <v>1685</v>
      </c>
      <c r="B1656">
        <v>47</v>
      </c>
      <c r="C1656" t="s">
        <v>29</v>
      </c>
      <c r="D1656">
        <v>8.8000000000000007</v>
      </c>
      <c r="E1656">
        <v>0.6</v>
      </c>
      <c r="F1656">
        <v>0.5</v>
      </c>
      <c r="G1656">
        <v>1.7</v>
      </c>
      <c r="H1656">
        <v>1.2</v>
      </c>
      <c r="I1656">
        <v>1.6</v>
      </c>
      <c r="J1656">
        <v>1</v>
      </c>
      <c r="K1656">
        <v>4.7</v>
      </c>
      <c r="L1656">
        <v>1.3</v>
      </c>
      <c r="M1656">
        <v>6.6</v>
      </c>
      <c r="N1656">
        <v>2</v>
      </c>
      <c r="O1656">
        <v>5</v>
      </c>
      <c r="P1656">
        <v>1</v>
      </c>
      <c r="Q1656">
        <v>0</v>
      </c>
      <c r="R1656">
        <f>datos[[#This Row],[physical_activity_hours_per_week]]/7</f>
        <v>0</v>
      </c>
      <c r="S1656" t="s">
        <v>27</v>
      </c>
      <c r="T1656">
        <v>44</v>
      </c>
      <c r="U1656" t="s">
        <v>2057</v>
      </c>
      <c r="V1656" t="s">
        <v>2066</v>
      </c>
      <c r="W1656">
        <v>141.5</v>
      </c>
      <c r="X1656">
        <v>10</v>
      </c>
      <c r="Y1656">
        <v>8</v>
      </c>
      <c r="Z1656">
        <v>13.6</v>
      </c>
      <c r="AA1656">
        <f>datos[[#This Row],[mindfulness_minutes_per_day]]/60</f>
        <v>0.22666666666666666</v>
      </c>
    </row>
    <row r="1657" spans="1:27" hidden="1" x14ac:dyDescent="0.25">
      <c r="A1657" t="s">
        <v>1686</v>
      </c>
      <c r="B1657">
        <v>56</v>
      </c>
      <c r="C1657" t="s">
        <v>26</v>
      </c>
      <c r="D1657">
        <v>6.7</v>
      </c>
      <c r="E1657">
        <v>1.9</v>
      </c>
      <c r="F1657">
        <v>3.2</v>
      </c>
      <c r="G1657">
        <v>1.4</v>
      </c>
      <c r="H1657">
        <v>1.6</v>
      </c>
      <c r="I1657">
        <v>0.8</v>
      </c>
      <c r="J1657">
        <v>0</v>
      </c>
      <c r="K1657">
        <v>3.3</v>
      </c>
      <c r="L1657">
        <v>1.8</v>
      </c>
      <c r="M1657">
        <v>3.9</v>
      </c>
      <c r="N1657">
        <v>5</v>
      </c>
      <c r="O1657">
        <v>9</v>
      </c>
      <c r="P1657">
        <v>9</v>
      </c>
      <c r="Q1657">
        <v>4.9000000000000004</v>
      </c>
      <c r="R1657">
        <f>datos[[#This Row],[physical_activity_hours_per_week]]/7</f>
        <v>0.70000000000000007</v>
      </c>
      <c r="S1657" t="s">
        <v>27</v>
      </c>
      <c r="T1657">
        <v>23</v>
      </c>
      <c r="U1657" t="s">
        <v>2066</v>
      </c>
      <c r="V1657" t="s">
        <v>2066</v>
      </c>
      <c r="W1657">
        <v>125.6</v>
      </c>
      <c r="X1657">
        <v>17</v>
      </c>
      <c r="Y1657">
        <v>4</v>
      </c>
      <c r="Z1657">
        <v>7.8</v>
      </c>
      <c r="AA1657">
        <f>datos[[#This Row],[mindfulness_minutes_per_day]]/60</f>
        <v>0.13</v>
      </c>
    </row>
    <row r="1658" spans="1:27" hidden="1" x14ac:dyDescent="0.25">
      <c r="A1658" t="s">
        <v>1687</v>
      </c>
      <c r="B1658">
        <v>57</v>
      </c>
      <c r="C1658" t="s">
        <v>26</v>
      </c>
      <c r="D1658">
        <v>7.8</v>
      </c>
      <c r="E1658">
        <v>3.1</v>
      </c>
      <c r="F1658">
        <v>1.5</v>
      </c>
      <c r="G1658">
        <v>1.2</v>
      </c>
      <c r="H1658">
        <v>1.6</v>
      </c>
      <c r="I1658">
        <v>4.8</v>
      </c>
      <c r="J1658">
        <v>3.7</v>
      </c>
      <c r="K1658">
        <v>3.5</v>
      </c>
      <c r="L1658">
        <v>1.5</v>
      </c>
      <c r="M1658">
        <v>7.2</v>
      </c>
      <c r="N1658">
        <v>8</v>
      </c>
      <c r="O1658">
        <v>2</v>
      </c>
      <c r="P1658">
        <v>10</v>
      </c>
      <c r="Q1658">
        <v>1</v>
      </c>
      <c r="R1658">
        <f>datos[[#This Row],[physical_activity_hours_per_week]]/7</f>
        <v>0.14285714285714285</v>
      </c>
      <c r="S1658" t="s">
        <v>34</v>
      </c>
      <c r="T1658">
        <v>45</v>
      </c>
      <c r="U1658" t="s">
        <v>2066</v>
      </c>
      <c r="V1658" t="s">
        <v>2066</v>
      </c>
      <c r="W1658">
        <v>52.8</v>
      </c>
      <c r="X1658">
        <v>2</v>
      </c>
      <c r="Y1658">
        <v>2</v>
      </c>
      <c r="Z1658">
        <v>13.3</v>
      </c>
      <c r="AA1658">
        <f>datos[[#This Row],[mindfulness_minutes_per_day]]/60</f>
        <v>0.22166666666666668</v>
      </c>
    </row>
    <row r="1659" spans="1:27" hidden="1" x14ac:dyDescent="0.25">
      <c r="A1659" t="s">
        <v>1688</v>
      </c>
      <c r="B1659">
        <v>46</v>
      </c>
      <c r="C1659" t="s">
        <v>26</v>
      </c>
      <c r="D1659">
        <v>6</v>
      </c>
      <c r="E1659">
        <v>2.6</v>
      </c>
      <c r="F1659">
        <v>1.3</v>
      </c>
      <c r="G1659">
        <v>0.5</v>
      </c>
      <c r="H1659">
        <v>1.6</v>
      </c>
      <c r="I1659">
        <v>1.9</v>
      </c>
      <c r="J1659">
        <v>3.1</v>
      </c>
      <c r="K1659">
        <v>3.6</v>
      </c>
      <c r="L1659">
        <v>1.1000000000000001</v>
      </c>
      <c r="M1659">
        <v>5.3</v>
      </c>
      <c r="N1659">
        <v>5</v>
      </c>
      <c r="O1659">
        <v>4</v>
      </c>
      <c r="P1659">
        <v>7</v>
      </c>
      <c r="Q1659">
        <v>0.4</v>
      </c>
      <c r="R1659">
        <f>datos[[#This Row],[physical_activity_hours_per_week]]/7</f>
        <v>5.7142857142857148E-2</v>
      </c>
      <c r="S1659" t="s">
        <v>27</v>
      </c>
      <c r="T1659">
        <v>50</v>
      </c>
      <c r="U1659" t="s">
        <v>2066</v>
      </c>
      <c r="V1659" t="s">
        <v>2057</v>
      </c>
      <c r="W1659">
        <v>138</v>
      </c>
      <c r="X1659">
        <v>19</v>
      </c>
      <c r="Y1659">
        <v>11</v>
      </c>
      <c r="Z1659">
        <v>0.6</v>
      </c>
      <c r="AA1659">
        <f>datos[[#This Row],[mindfulness_minutes_per_day]]/60</f>
        <v>0.01</v>
      </c>
    </row>
    <row r="1660" spans="1:27" hidden="1" x14ac:dyDescent="0.25">
      <c r="A1660" t="s">
        <v>1689</v>
      </c>
      <c r="B1660">
        <v>15</v>
      </c>
      <c r="C1660" t="s">
        <v>29</v>
      </c>
      <c r="D1660">
        <v>5.9</v>
      </c>
      <c r="E1660">
        <v>0.5</v>
      </c>
      <c r="F1660">
        <v>2.7</v>
      </c>
      <c r="G1660">
        <v>1</v>
      </c>
      <c r="H1660">
        <v>1</v>
      </c>
      <c r="I1660">
        <v>5.8</v>
      </c>
      <c r="J1660">
        <v>1.6</v>
      </c>
      <c r="K1660">
        <v>2.2000000000000002</v>
      </c>
      <c r="L1660">
        <v>2.2999999999999998</v>
      </c>
      <c r="M1660">
        <v>6.3</v>
      </c>
      <c r="N1660">
        <v>8</v>
      </c>
      <c r="O1660">
        <v>1</v>
      </c>
      <c r="P1660">
        <v>3</v>
      </c>
      <c r="Q1660">
        <v>3.9</v>
      </c>
      <c r="R1660">
        <f>datos[[#This Row],[physical_activity_hours_per_week]]/7</f>
        <v>0.55714285714285716</v>
      </c>
      <c r="S1660" t="s">
        <v>27</v>
      </c>
      <c r="T1660">
        <v>31</v>
      </c>
      <c r="U1660" t="s">
        <v>2066</v>
      </c>
      <c r="V1660" t="s">
        <v>2057</v>
      </c>
      <c r="W1660">
        <v>103.9</v>
      </c>
      <c r="X1660">
        <v>6</v>
      </c>
      <c r="Y1660">
        <v>2</v>
      </c>
      <c r="Z1660">
        <v>13.3</v>
      </c>
      <c r="AA1660">
        <f>datos[[#This Row],[mindfulness_minutes_per_day]]/60</f>
        <v>0.22166666666666668</v>
      </c>
    </row>
    <row r="1661" spans="1:27" hidden="1" x14ac:dyDescent="0.25">
      <c r="A1661" t="s">
        <v>1690</v>
      </c>
      <c r="B1661">
        <v>49</v>
      </c>
      <c r="C1661" t="s">
        <v>29</v>
      </c>
      <c r="D1661">
        <v>9</v>
      </c>
      <c r="E1661">
        <v>1</v>
      </c>
      <c r="F1661">
        <v>0.6</v>
      </c>
      <c r="G1661">
        <v>0.9</v>
      </c>
      <c r="H1661">
        <v>0.1</v>
      </c>
      <c r="I1661">
        <v>2.5</v>
      </c>
      <c r="J1661">
        <v>2.7</v>
      </c>
      <c r="K1661">
        <v>1.8</v>
      </c>
      <c r="L1661">
        <v>0.4</v>
      </c>
      <c r="M1661">
        <v>5.9</v>
      </c>
      <c r="N1661">
        <v>6</v>
      </c>
      <c r="O1661">
        <v>7</v>
      </c>
      <c r="P1661">
        <v>6</v>
      </c>
      <c r="Q1661">
        <v>3</v>
      </c>
      <c r="R1661">
        <f>datos[[#This Row],[physical_activity_hours_per_week]]/7</f>
        <v>0.42857142857142855</v>
      </c>
      <c r="S1661" t="s">
        <v>34</v>
      </c>
      <c r="T1661">
        <v>73</v>
      </c>
      <c r="U1661" t="s">
        <v>2057</v>
      </c>
      <c r="V1661" t="s">
        <v>2057</v>
      </c>
      <c r="W1661">
        <v>122.9</v>
      </c>
      <c r="X1661">
        <v>8</v>
      </c>
      <c r="Y1661">
        <v>18</v>
      </c>
      <c r="Z1661">
        <v>20.399999999999999</v>
      </c>
      <c r="AA1661">
        <f>datos[[#This Row],[mindfulness_minutes_per_day]]/60</f>
        <v>0.33999999999999997</v>
      </c>
    </row>
    <row r="1662" spans="1:27" hidden="1" x14ac:dyDescent="0.25">
      <c r="A1662" t="s">
        <v>1691</v>
      </c>
      <c r="B1662">
        <v>55</v>
      </c>
      <c r="C1662" t="s">
        <v>26</v>
      </c>
      <c r="D1662">
        <v>7.9</v>
      </c>
      <c r="E1662">
        <v>2.6</v>
      </c>
      <c r="F1662">
        <v>2.6</v>
      </c>
      <c r="G1662">
        <v>1</v>
      </c>
      <c r="H1662">
        <v>1.3</v>
      </c>
      <c r="I1662">
        <v>2.7</v>
      </c>
      <c r="J1662">
        <v>0</v>
      </c>
      <c r="K1662">
        <v>0.9</v>
      </c>
      <c r="L1662">
        <v>0</v>
      </c>
      <c r="M1662">
        <v>7.2</v>
      </c>
      <c r="N1662">
        <v>7</v>
      </c>
      <c r="O1662">
        <v>1</v>
      </c>
      <c r="P1662">
        <v>10</v>
      </c>
      <c r="Q1662">
        <v>4.0999999999999996</v>
      </c>
      <c r="R1662">
        <f>datos[[#This Row],[physical_activity_hours_per_week]]/7</f>
        <v>0.58571428571428563</v>
      </c>
      <c r="S1662" t="s">
        <v>30</v>
      </c>
      <c r="T1662">
        <v>67</v>
      </c>
      <c r="U1662" t="s">
        <v>2066</v>
      </c>
      <c r="V1662" t="s">
        <v>2057</v>
      </c>
      <c r="W1662">
        <v>152.6</v>
      </c>
      <c r="X1662">
        <v>16</v>
      </c>
      <c r="Y1662">
        <v>15</v>
      </c>
      <c r="Z1662">
        <v>11.5</v>
      </c>
      <c r="AA1662">
        <f>datos[[#This Row],[mindfulness_minutes_per_day]]/60</f>
        <v>0.19166666666666668</v>
      </c>
    </row>
    <row r="1663" spans="1:27" hidden="1" x14ac:dyDescent="0.25">
      <c r="A1663" t="s">
        <v>1692</v>
      </c>
      <c r="B1663">
        <v>52</v>
      </c>
      <c r="C1663" t="s">
        <v>29</v>
      </c>
      <c r="D1663">
        <v>6.2</v>
      </c>
      <c r="E1663">
        <v>1.1000000000000001</v>
      </c>
      <c r="F1663">
        <v>1.6</v>
      </c>
      <c r="G1663">
        <v>0.6</v>
      </c>
      <c r="H1663">
        <v>3</v>
      </c>
      <c r="I1663">
        <v>1.6</v>
      </c>
      <c r="J1663">
        <v>2.6</v>
      </c>
      <c r="K1663">
        <v>0.6</v>
      </c>
      <c r="L1663">
        <v>1.5</v>
      </c>
      <c r="M1663">
        <v>5.6</v>
      </c>
      <c r="N1663">
        <v>8</v>
      </c>
      <c r="O1663">
        <v>6</v>
      </c>
      <c r="P1663">
        <v>4</v>
      </c>
      <c r="Q1663">
        <v>3.9</v>
      </c>
      <c r="R1663">
        <f>datos[[#This Row],[physical_activity_hours_per_week]]/7</f>
        <v>0.55714285714285716</v>
      </c>
      <c r="S1663" t="s">
        <v>30</v>
      </c>
      <c r="T1663">
        <v>37</v>
      </c>
      <c r="U1663" t="s">
        <v>2066</v>
      </c>
      <c r="V1663" t="s">
        <v>2057</v>
      </c>
      <c r="W1663">
        <v>71.900000000000006</v>
      </c>
      <c r="X1663">
        <v>8</v>
      </c>
      <c r="Y1663">
        <v>15</v>
      </c>
      <c r="Z1663">
        <v>4.3</v>
      </c>
      <c r="AA1663">
        <f>datos[[#This Row],[mindfulness_minutes_per_day]]/60</f>
        <v>7.166666666666667E-2</v>
      </c>
    </row>
    <row r="1664" spans="1:27" hidden="1" x14ac:dyDescent="0.25">
      <c r="A1664" t="s">
        <v>1693</v>
      </c>
      <c r="B1664">
        <v>38</v>
      </c>
      <c r="C1664" t="s">
        <v>29</v>
      </c>
      <c r="D1664">
        <v>5.6</v>
      </c>
      <c r="E1664">
        <v>5.0999999999999996</v>
      </c>
      <c r="F1664">
        <v>0.8</v>
      </c>
      <c r="G1664">
        <v>1.4</v>
      </c>
      <c r="H1664">
        <v>0.9</v>
      </c>
      <c r="I1664">
        <v>1.3</v>
      </c>
      <c r="J1664">
        <v>1</v>
      </c>
      <c r="K1664">
        <v>4</v>
      </c>
      <c r="L1664">
        <v>1.2</v>
      </c>
      <c r="M1664">
        <v>6.8</v>
      </c>
      <c r="N1664">
        <v>3</v>
      </c>
      <c r="O1664">
        <v>10</v>
      </c>
      <c r="P1664">
        <v>9</v>
      </c>
      <c r="Q1664">
        <v>9.6999999999999993</v>
      </c>
      <c r="R1664">
        <f>datos[[#This Row],[physical_activity_hours_per_week]]/7</f>
        <v>1.3857142857142857</v>
      </c>
      <c r="S1664" t="s">
        <v>30</v>
      </c>
      <c r="T1664">
        <v>29</v>
      </c>
      <c r="U1664" t="s">
        <v>2066</v>
      </c>
      <c r="V1664" t="s">
        <v>2066</v>
      </c>
      <c r="W1664">
        <v>100.4</v>
      </c>
      <c r="X1664">
        <v>9</v>
      </c>
      <c r="Y1664">
        <v>0</v>
      </c>
      <c r="Z1664">
        <v>4.5999999999999996</v>
      </c>
      <c r="AA1664">
        <f>datos[[#This Row],[mindfulness_minutes_per_day]]/60</f>
        <v>7.6666666666666661E-2</v>
      </c>
    </row>
    <row r="1665" spans="1:27" hidden="1" x14ac:dyDescent="0.25">
      <c r="A1665" t="s">
        <v>1694</v>
      </c>
      <c r="B1665">
        <v>35</v>
      </c>
      <c r="C1665" t="s">
        <v>29</v>
      </c>
      <c r="D1665">
        <v>2.6</v>
      </c>
      <c r="E1665">
        <v>3.7</v>
      </c>
      <c r="F1665">
        <v>1</v>
      </c>
      <c r="G1665">
        <v>0.9</v>
      </c>
      <c r="H1665">
        <v>0.9</v>
      </c>
      <c r="I1665">
        <v>1.7</v>
      </c>
      <c r="J1665">
        <v>4</v>
      </c>
      <c r="K1665">
        <v>1.7</v>
      </c>
      <c r="L1665">
        <v>1</v>
      </c>
      <c r="M1665">
        <v>6.7</v>
      </c>
      <c r="N1665">
        <v>5</v>
      </c>
      <c r="O1665">
        <v>10</v>
      </c>
      <c r="P1665">
        <v>2</v>
      </c>
      <c r="Q1665">
        <v>4.4000000000000004</v>
      </c>
      <c r="R1665">
        <f>datos[[#This Row],[physical_activity_hours_per_week]]/7</f>
        <v>0.62857142857142867</v>
      </c>
      <c r="S1665" t="s">
        <v>30</v>
      </c>
      <c r="T1665">
        <v>55</v>
      </c>
      <c r="U1665" t="s">
        <v>2066</v>
      </c>
      <c r="V1665" t="s">
        <v>2057</v>
      </c>
      <c r="W1665">
        <v>169.4</v>
      </c>
      <c r="X1665">
        <v>12</v>
      </c>
      <c r="Y1665">
        <v>16</v>
      </c>
      <c r="Z1665">
        <v>14.6</v>
      </c>
      <c r="AA1665">
        <f>datos[[#This Row],[mindfulness_minutes_per_day]]/60</f>
        <v>0.24333333333333332</v>
      </c>
    </row>
    <row r="1666" spans="1:27" hidden="1" x14ac:dyDescent="0.25">
      <c r="A1666" t="s">
        <v>1695</v>
      </c>
      <c r="B1666">
        <v>56</v>
      </c>
      <c r="C1666" t="s">
        <v>29</v>
      </c>
      <c r="D1666">
        <v>6.6</v>
      </c>
      <c r="E1666">
        <v>1.8</v>
      </c>
      <c r="F1666">
        <v>1.3</v>
      </c>
      <c r="G1666">
        <v>0.8</v>
      </c>
      <c r="H1666">
        <v>1.7</v>
      </c>
      <c r="I1666">
        <v>1</v>
      </c>
      <c r="J1666">
        <v>2.4</v>
      </c>
      <c r="K1666">
        <v>3.7</v>
      </c>
      <c r="L1666">
        <v>0</v>
      </c>
      <c r="M1666">
        <v>6.6</v>
      </c>
      <c r="N1666">
        <v>10</v>
      </c>
      <c r="O1666">
        <v>9</v>
      </c>
      <c r="P1666">
        <v>4</v>
      </c>
      <c r="Q1666">
        <v>4.3</v>
      </c>
      <c r="R1666">
        <f>datos[[#This Row],[physical_activity_hours_per_week]]/7</f>
        <v>0.61428571428571421</v>
      </c>
      <c r="S1666" t="s">
        <v>30</v>
      </c>
      <c r="T1666">
        <v>21</v>
      </c>
      <c r="U1666" t="s">
        <v>2066</v>
      </c>
      <c r="V1666" t="s">
        <v>2057</v>
      </c>
      <c r="W1666">
        <v>86.7</v>
      </c>
      <c r="X1666">
        <v>4</v>
      </c>
      <c r="Y1666">
        <v>20</v>
      </c>
      <c r="Z1666">
        <v>14.6</v>
      </c>
      <c r="AA1666">
        <f>datos[[#This Row],[mindfulness_minutes_per_day]]/60</f>
        <v>0.24333333333333332</v>
      </c>
    </row>
    <row r="1667" spans="1:27" hidden="1" x14ac:dyDescent="0.25">
      <c r="A1667" t="s">
        <v>1696</v>
      </c>
      <c r="B1667">
        <v>51</v>
      </c>
      <c r="C1667" t="s">
        <v>26</v>
      </c>
      <c r="D1667">
        <v>5.7</v>
      </c>
      <c r="E1667">
        <v>4.8</v>
      </c>
      <c r="F1667">
        <v>1.6</v>
      </c>
      <c r="G1667">
        <v>0.6</v>
      </c>
      <c r="H1667">
        <v>0.3</v>
      </c>
      <c r="I1667">
        <v>0.9</v>
      </c>
      <c r="J1667">
        <v>2.2000000000000002</v>
      </c>
      <c r="K1667">
        <v>0.6</v>
      </c>
      <c r="L1667">
        <v>1.4</v>
      </c>
      <c r="M1667">
        <v>7</v>
      </c>
      <c r="N1667">
        <v>7</v>
      </c>
      <c r="O1667">
        <v>2</v>
      </c>
      <c r="P1667">
        <v>1</v>
      </c>
      <c r="Q1667">
        <v>1.2</v>
      </c>
      <c r="R1667">
        <f>datos[[#This Row],[physical_activity_hours_per_week]]/7</f>
        <v>0.17142857142857143</v>
      </c>
      <c r="S1667" t="s">
        <v>27</v>
      </c>
      <c r="T1667">
        <v>79</v>
      </c>
      <c r="U1667" t="s">
        <v>2066</v>
      </c>
      <c r="V1667" t="s">
        <v>2057</v>
      </c>
      <c r="W1667">
        <v>147.69999999999999</v>
      </c>
      <c r="X1667">
        <v>13</v>
      </c>
      <c r="Y1667">
        <v>19</v>
      </c>
      <c r="Z1667">
        <v>12.9</v>
      </c>
      <c r="AA1667">
        <f>datos[[#This Row],[mindfulness_minutes_per_day]]/60</f>
        <v>0.215</v>
      </c>
    </row>
    <row r="1668" spans="1:27" hidden="1" x14ac:dyDescent="0.25">
      <c r="A1668" t="s">
        <v>1697</v>
      </c>
      <c r="B1668">
        <v>27</v>
      </c>
      <c r="C1668" t="s">
        <v>29</v>
      </c>
      <c r="D1668">
        <v>7.1</v>
      </c>
      <c r="E1668">
        <v>4.5</v>
      </c>
      <c r="F1668">
        <v>0.8</v>
      </c>
      <c r="G1668">
        <v>1.1000000000000001</v>
      </c>
      <c r="H1668">
        <v>2.5</v>
      </c>
      <c r="I1668">
        <v>4.0999999999999996</v>
      </c>
      <c r="J1668">
        <v>1</v>
      </c>
      <c r="K1668">
        <v>2.2999999999999998</v>
      </c>
      <c r="L1668">
        <v>3</v>
      </c>
      <c r="M1668">
        <v>5.0999999999999996</v>
      </c>
      <c r="N1668">
        <v>9</v>
      </c>
      <c r="O1668">
        <v>1</v>
      </c>
      <c r="P1668">
        <v>7</v>
      </c>
      <c r="Q1668">
        <v>6.1</v>
      </c>
      <c r="R1668">
        <f>datos[[#This Row],[physical_activity_hours_per_week]]/7</f>
        <v>0.87142857142857133</v>
      </c>
      <c r="S1668" t="s">
        <v>27</v>
      </c>
      <c r="T1668">
        <v>44</v>
      </c>
      <c r="U1668" t="s">
        <v>2066</v>
      </c>
      <c r="V1668" t="s">
        <v>2066</v>
      </c>
      <c r="W1668">
        <v>79.900000000000006</v>
      </c>
      <c r="X1668">
        <v>3</v>
      </c>
      <c r="Y1668">
        <v>2</v>
      </c>
      <c r="Z1668">
        <v>9.6999999999999993</v>
      </c>
      <c r="AA1668">
        <f>datos[[#This Row],[mindfulness_minutes_per_day]]/60</f>
        <v>0.16166666666666665</v>
      </c>
    </row>
    <row r="1669" spans="1:27" hidden="1" x14ac:dyDescent="0.25">
      <c r="A1669" t="s">
        <v>1698</v>
      </c>
      <c r="B1669">
        <v>61</v>
      </c>
      <c r="C1669" t="s">
        <v>29</v>
      </c>
      <c r="D1669">
        <v>7.7</v>
      </c>
      <c r="E1669">
        <v>3.4</v>
      </c>
      <c r="F1669">
        <v>2.2999999999999998</v>
      </c>
      <c r="G1669">
        <v>1.7</v>
      </c>
      <c r="H1669">
        <v>0.4</v>
      </c>
      <c r="I1669">
        <v>3</v>
      </c>
      <c r="J1669">
        <v>1</v>
      </c>
      <c r="K1669">
        <v>4.0999999999999996</v>
      </c>
      <c r="L1669">
        <v>0</v>
      </c>
      <c r="M1669">
        <v>5.0999999999999996</v>
      </c>
      <c r="N1669">
        <v>6</v>
      </c>
      <c r="O1669">
        <v>10</v>
      </c>
      <c r="P1669">
        <v>4</v>
      </c>
      <c r="Q1669">
        <v>2</v>
      </c>
      <c r="R1669">
        <f>datos[[#This Row],[physical_activity_hours_per_week]]/7</f>
        <v>0.2857142857142857</v>
      </c>
      <c r="S1669" t="s">
        <v>27</v>
      </c>
      <c r="T1669">
        <v>66</v>
      </c>
      <c r="U1669" t="s">
        <v>2066</v>
      </c>
      <c r="V1669" t="s">
        <v>2057</v>
      </c>
      <c r="W1669">
        <v>176.3</v>
      </c>
      <c r="X1669">
        <v>13</v>
      </c>
      <c r="Y1669">
        <v>16</v>
      </c>
      <c r="Z1669">
        <v>11.6</v>
      </c>
      <c r="AA1669">
        <f>datos[[#This Row],[mindfulness_minutes_per_day]]/60</f>
        <v>0.19333333333333333</v>
      </c>
    </row>
    <row r="1670" spans="1:27" hidden="1" x14ac:dyDescent="0.25">
      <c r="A1670" t="s">
        <v>1699</v>
      </c>
      <c r="B1670">
        <v>16</v>
      </c>
      <c r="C1670" t="s">
        <v>29</v>
      </c>
      <c r="D1670">
        <v>8.5</v>
      </c>
      <c r="E1670">
        <v>2.9</v>
      </c>
      <c r="F1670">
        <v>0.8</v>
      </c>
      <c r="G1670">
        <v>1</v>
      </c>
      <c r="H1670">
        <v>1.2</v>
      </c>
      <c r="I1670">
        <v>3.8</v>
      </c>
      <c r="J1670">
        <v>2.7</v>
      </c>
      <c r="K1670">
        <v>2.8</v>
      </c>
      <c r="L1670">
        <v>1</v>
      </c>
      <c r="M1670">
        <v>8.1999999999999993</v>
      </c>
      <c r="N1670">
        <v>10</v>
      </c>
      <c r="O1670">
        <v>3</v>
      </c>
      <c r="P1670">
        <v>5</v>
      </c>
      <c r="Q1670">
        <v>1.2</v>
      </c>
      <c r="R1670">
        <f>datos[[#This Row],[physical_activity_hours_per_week]]/7</f>
        <v>0.17142857142857143</v>
      </c>
      <c r="S1670" t="s">
        <v>27</v>
      </c>
      <c r="T1670">
        <v>28</v>
      </c>
      <c r="U1670" t="s">
        <v>2066</v>
      </c>
      <c r="V1670" t="s">
        <v>2066</v>
      </c>
      <c r="W1670">
        <v>182.9</v>
      </c>
      <c r="X1670">
        <v>10</v>
      </c>
      <c r="Y1670">
        <v>16</v>
      </c>
      <c r="Z1670">
        <v>9.5</v>
      </c>
      <c r="AA1670">
        <f>datos[[#This Row],[mindfulness_minutes_per_day]]/60</f>
        <v>0.15833333333333333</v>
      </c>
    </row>
    <row r="1671" spans="1:27" hidden="1" x14ac:dyDescent="0.25">
      <c r="A1671" t="s">
        <v>1700</v>
      </c>
      <c r="B1671">
        <v>41</v>
      </c>
      <c r="C1671" t="s">
        <v>26</v>
      </c>
      <c r="D1671">
        <v>6.7</v>
      </c>
      <c r="E1671">
        <v>2.6</v>
      </c>
      <c r="F1671">
        <v>0</v>
      </c>
      <c r="G1671">
        <v>1.1000000000000001</v>
      </c>
      <c r="H1671">
        <v>4</v>
      </c>
      <c r="I1671">
        <v>3.3</v>
      </c>
      <c r="J1671">
        <v>1</v>
      </c>
      <c r="K1671">
        <v>2.9</v>
      </c>
      <c r="L1671">
        <v>1.3</v>
      </c>
      <c r="M1671">
        <v>4.7</v>
      </c>
      <c r="N1671">
        <v>1</v>
      </c>
      <c r="O1671">
        <v>6</v>
      </c>
      <c r="P1671">
        <v>1</v>
      </c>
      <c r="Q1671">
        <v>2.6</v>
      </c>
      <c r="R1671">
        <f>datos[[#This Row],[physical_activity_hours_per_week]]/7</f>
        <v>0.37142857142857144</v>
      </c>
      <c r="S1671" t="s">
        <v>27</v>
      </c>
      <c r="T1671">
        <v>66</v>
      </c>
      <c r="U1671" t="s">
        <v>2066</v>
      </c>
      <c r="V1671" t="s">
        <v>2066</v>
      </c>
      <c r="W1671">
        <v>211.7</v>
      </c>
      <c r="X1671">
        <v>9</v>
      </c>
      <c r="Y1671">
        <v>15</v>
      </c>
      <c r="Z1671">
        <v>7</v>
      </c>
      <c r="AA1671">
        <f>datos[[#This Row],[mindfulness_minutes_per_day]]/60</f>
        <v>0.11666666666666667</v>
      </c>
    </row>
    <row r="1672" spans="1:27" hidden="1" x14ac:dyDescent="0.25">
      <c r="A1672" t="s">
        <v>1701</v>
      </c>
      <c r="B1672">
        <v>34</v>
      </c>
      <c r="C1672" t="s">
        <v>26</v>
      </c>
      <c r="D1672">
        <v>3.9</v>
      </c>
      <c r="E1672">
        <v>2.2000000000000002</v>
      </c>
      <c r="F1672">
        <v>3.9</v>
      </c>
      <c r="G1672">
        <v>2</v>
      </c>
      <c r="H1672">
        <v>0.4</v>
      </c>
      <c r="I1672">
        <v>1.3</v>
      </c>
      <c r="J1672">
        <v>1</v>
      </c>
      <c r="K1672">
        <v>1.7</v>
      </c>
      <c r="L1672">
        <v>0.8</v>
      </c>
      <c r="M1672">
        <v>9.1</v>
      </c>
      <c r="N1672">
        <v>8</v>
      </c>
      <c r="O1672">
        <v>7</v>
      </c>
      <c r="P1672">
        <v>2</v>
      </c>
      <c r="Q1672">
        <v>3.9</v>
      </c>
      <c r="R1672">
        <f>datos[[#This Row],[physical_activity_hours_per_week]]/7</f>
        <v>0.55714285714285716</v>
      </c>
      <c r="S1672" t="s">
        <v>30</v>
      </c>
      <c r="T1672">
        <v>51</v>
      </c>
      <c r="U1672" t="s">
        <v>2066</v>
      </c>
      <c r="V1672" t="s">
        <v>2066</v>
      </c>
      <c r="W1672">
        <v>212.3</v>
      </c>
      <c r="X1672">
        <v>4</v>
      </c>
      <c r="Y1672">
        <v>5</v>
      </c>
      <c r="Z1672">
        <v>16.100000000000001</v>
      </c>
      <c r="AA1672">
        <f>datos[[#This Row],[mindfulness_minutes_per_day]]/60</f>
        <v>0.26833333333333337</v>
      </c>
    </row>
    <row r="1673" spans="1:27" hidden="1" x14ac:dyDescent="0.25">
      <c r="A1673" t="s">
        <v>1702</v>
      </c>
      <c r="B1673">
        <v>37</v>
      </c>
      <c r="C1673" t="s">
        <v>29</v>
      </c>
      <c r="D1673">
        <v>1.7</v>
      </c>
      <c r="E1673">
        <v>1</v>
      </c>
      <c r="F1673">
        <v>2.2000000000000002</v>
      </c>
      <c r="G1673">
        <v>1.6</v>
      </c>
      <c r="H1673">
        <v>3</v>
      </c>
      <c r="I1673">
        <v>0.2</v>
      </c>
      <c r="J1673">
        <v>3.7</v>
      </c>
      <c r="K1673">
        <v>1.3</v>
      </c>
      <c r="L1673">
        <v>1.4</v>
      </c>
      <c r="M1673">
        <v>6.3</v>
      </c>
      <c r="N1673">
        <v>6</v>
      </c>
      <c r="O1673">
        <v>8</v>
      </c>
      <c r="P1673">
        <v>4</v>
      </c>
      <c r="Q1673">
        <v>2.1</v>
      </c>
      <c r="R1673">
        <f>datos[[#This Row],[physical_activity_hours_per_week]]/7</f>
        <v>0.3</v>
      </c>
      <c r="S1673" t="s">
        <v>27</v>
      </c>
      <c r="T1673">
        <v>24</v>
      </c>
      <c r="U1673" t="s">
        <v>2066</v>
      </c>
      <c r="V1673" t="s">
        <v>2066</v>
      </c>
      <c r="W1673">
        <v>163.69999999999999</v>
      </c>
      <c r="X1673">
        <v>20</v>
      </c>
      <c r="Y1673">
        <v>17</v>
      </c>
      <c r="Z1673">
        <v>12.5</v>
      </c>
      <c r="AA1673">
        <f>datos[[#This Row],[mindfulness_minutes_per_day]]/60</f>
        <v>0.20833333333333334</v>
      </c>
    </row>
    <row r="1674" spans="1:27" hidden="1" x14ac:dyDescent="0.25">
      <c r="A1674" t="s">
        <v>1703</v>
      </c>
      <c r="B1674">
        <v>25</v>
      </c>
      <c r="C1674" t="s">
        <v>26</v>
      </c>
      <c r="D1674">
        <v>4.4000000000000004</v>
      </c>
      <c r="E1674">
        <v>5.3</v>
      </c>
      <c r="F1674">
        <v>4</v>
      </c>
      <c r="G1674">
        <v>1.3</v>
      </c>
      <c r="H1674">
        <v>1.6</v>
      </c>
      <c r="I1674">
        <v>1.4</v>
      </c>
      <c r="J1674">
        <v>2.2999999999999998</v>
      </c>
      <c r="K1674">
        <v>2.4</v>
      </c>
      <c r="L1674">
        <v>0.8</v>
      </c>
      <c r="M1674">
        <v>5.5</v>
      </c>
      <c r="N1674">
        <v>1</v>
      </c>
      <c r="O1674">
        <v>4</v>
      </c>
      <c r="P1674">
        <v>2</v>
      </c>
      <c r="Q1674">
        <v>1.2</v>
      </c>
      <c r="R1674">
        <f>datos[[#This Row],[physical_activity_hours_per_week]]/7</f>
        <v>0.17142857142857143</v>
      </c>
      <c r="S1674" t="s">
        <v>27</v>
      </c>
      <c r="T1674">
        <v>70</v>
      </c>
      <c r="U1674" t="s">
        <v>2066</v>
      </c>
      <c r="V1674" t="s">
        <v>2057</v>
      </c>
      <c r="W1674">
        <v>61.9</v>
      </c>
      <c r="X1674">
        <v>11</v>
      </c>
      <c r="Y1674">
        <v>13</v>
      </c>
      <c r="Z1674">
        <v>20.3</v>
      </c>
      <c r="AA1674">
        <f>datos[[#This Row],[mindfulness_minutes_per_day]]/60</f>
        <v>0.33833333333333332</v>
      </c>
    </row>
    <row r="1675" spans="1:27" hidden="1" x14ac:dyDescent="0.25">
      <c r="A1675" t="s">
        <v>1704</v>
      </c>
      <c r="B1675">
        <v>30</v>
      </c>
      <c r="C1675" t="s">
        <v>26</v>
      </c>
      <c r="D1675">
        <v>8.6999999999999993</v>
      </c>
      <c r="E1675">
        <v>2.2000000000000002</v>
      </c>
      <c r="F1675">
        <v>1</v>
      </c>
      <c r="G1675">
        <v>1.3</v>
      </c>
      <c r="H1675">
        <v>1.8</v>
      </c>
      <c r="I1675">
        <v>2.1</v>
      </c>
      <c r="J1675">
        <v>0.7</v>
      </c>
      <c r="K1675">
        <v>1</v>
      </c>
      <c r="L1675">
        <v>1.4</v>
      </c>
      <c r="M1675">
        <v>7.5</v>
      </c>
      <c r="N1675">
        <v>4</v>
      </c>
      <c r="O1675">
        <v>8</v>
      </c>
      <c r="P1675">
        <v>1</v>
      </c>
      <c r="Q1675">
        <v>1.2</v>
      </c>
      <c r="R1675">
        <f>datos[[#This Row],[physical_activity_hours_per_week]]/7</f>
        <v>0.17142857142857143</v>
      </c>
      <c r="S1675" t="s">
        <v>30</v>
      </c>
      <c r="T1675">
        <v>22</v>
      </c>
      <c r="U1675" t="s">
        <v>2066</v>
      </c>
      <c r="V1675" t="s">
        <v>2057</v>
      </c>
      <c r="W1675">
        <v>150.1</v>
      </c>
      <c r="X1675">
        <v>20</v>
      </c>
      <c r="Y1675">
        <v>19</v>
      </c>
      <c r="Z1675">
        <v>18.899999999999999</v>
      </c>
      <c r="AA1675">
        <f>datos[[#This Row],[mindfulness_minutes_per_day]]/60</f>
        <v>0.315</v>
      </c>
    </row>
    <row r="1676" spans="1:27" hidden="1" x14ac:dyDescent="0.25">
      <c r="A1676" t="s">
        <v>1705</v>
      </c>
      <c r="B1676">
        <v>45</v>
      </c>
      <c r="C1676" t="s">
        <v>26</v>
      </c>
      <c r="D1676">
        <v>9.6</v>
      </c>
      <c r="E1676">
        <v>3</v>
      </c>
      <c r="F1676">
        <v>2.5</v>
      </c>
      <c r="G1676">
        <v>0.7</v>
      </c>
      <c r="H1676">
        <v>0.7</v>
      </c>
      <c r="I1676">
        <v>3.4</v>
      </c>
      <c r="J1676">
        <v>2.7</v>
      </c>
      <c r="K1676">
        <v>2.4</v>
      </c>
      <c r="L1676">
        <v>0.9</v>
      </c>
      <c r="M1676">
        <v>5.8</v>
      </c>
      <c r="N1676">
        <v>6</v>
      </c>
      <c r="O1676">
        <v>7</v>
      </c>
      <c r="P1676">
        <v>10</v>
      </c>
      <c r="Q1676">
        <v>3.4</v>
      </c>
      <c r="R1676">
        <f>datos[[#This Row],[physical_activity_hours_per_week]]/7</f>
        <v>0.48571428571428571</v>
      </c>
      <c r="S1676" t="s">
        <v>30</v>
      </c>
      <c r="T1676">
        <v>36</v>
      </c>
      <c r="U1676" t="s">
        <v>2066</v>
      </c>
      <c r="V1676" t="s">
        <v>2066</v>
      </c>
      <c r="W1676">
        <v>172.9</v>
      </c>
      <c r="X1676">
        <v>14</v>
      </c>
      <c r="Y1676">
        <v>7</v>
      </c>
      <c r="Z1676">
        <v>12.2</v>
      </c>
      <c r="AA1676">
        <f>datos[[#This Row],[mindfulness_minutes_per_day]]/60</f>
        <v>0.20333333333333331</v>
      </c>
    </row>
    <row r="1677" spans="1:27" hidden="1" x14ac:dyDescent="0.25">
      <c r="A1677" t="s">
        <v>1706</v>
      </c>
      <c r="B1677">
        <v>28</v>
      </c>
      <c r="C1677" t="s">
        <v>26</v>
      </c>
      <c r="D1677">
        <v>5.5</v>
      </c>
      <c r="E1677">
        <v>1.6</v>
      </c>
      <c r="F1677">
        <v>2.9</v>
      </c>
      <c r="G1677">
        <v>0.6</v>
      </c>
      <c r="H1677">
        <v>2.2999999999999998</v>
      </c>
      <c r="I1677">
        <v>1.9</v>
      </c>
      <c r="J1677">
        <v>1.7</v>
      </c>
      <c r="K1677">
        <v>3.8</v>
      </c>
      <c r="L1677">
        <v>0.7</v>
      </c>
      <c r="M1677">
        <v>6.9</v>
      </c>
      <c r="N1677">
        <v>10</v>
      </c>
      <c r="O1677">
        <v>8</v>
      </c>
      <c r="P1677">
        <v>1</v>
      </c>
      <c r="Q1677">
        <v>4.0999999999999996</v>
      </c>
      <c r="R1677">
        <f>datos[[#This Row],[physical_activity_hours_per_week]]/7</f>
        <v>0.58571428571428563</v>
      </c>
      <c r="S1677" t="s">
        <v>34</v>
      </c>
      <c r="T1677">
        <v>32</v>
      </c>
      <c r="U1677" t="s">
        <v>2066</v>
      </c>
      <c r="V1677" t="s">
        <v>2057</v>
      </c>
      <c r="W1677">
        <v>156</v>
      </c>
      <c r="X1677">
        <v>12</v>
      </c>
      <c r="Y1677">
        <v>18</v>
      </c>
      <c r="Z1677">
        <v>14.8</v>
      </c>
      <c r="AA1677">
        <f>datos[[#This Row],[mindfulness_minutes_per_day]]/60</f>
        <v>0.24666666666666667</v>
      </c>
    </row>
    <row r="1678" spans="1:27" hidden="1" x14ac:dyDescent="0.25">
      <c r="A1678" t="s">
        <v>1707</v>
      </c>
      <c r="B1678">
        <v>57</v>
      </c>
      <c r="C1678" t="s">
        <v>29</v>
      </c>
      <c r="D1678">
        <v>3.1</v>
      </c>
      <c r="E1678">
        <v>2.6</v>
      </c>
      <c r="F1678">
        <v>1.8</v>
      </c>
      <c r="G1678">
        <v>1.1000000000000001</v>
      </c>
      <c r="H1678">
        <v>1.1000000000000001</v>
      </c>
      <c r="I1678">
        <v>5.6</v>
      </c>
      <c r="J1678">
        <v>0</v>
      </c>
      <c r="K1678">
        <v>0.9</v>
      </c>
      <c r="L1678">
        <v>1.1000000000000001</v>
      </c>
      <c r="M1678">
        <v>8</v>
      </c>
      <c r="N1678">
        <v>1</v>
      </c>
      <c r="O1678">
        <v>5</v>
      </c>
      <c r="P1678">
        <v>6</v>
      </c>
      <c r="Q1678">
        <v>4.3</v>
      </c>
      <c r="R1678">
        <f>datos[[#This Row],[physical_activity_hours_per_week]]/7</f>
        <v>0.61428571428571421</v>
      </c>
      <c r="S1678" t="s">
        <v>30</v>
      </c>
      <c r="T1678">
        <v>75</v>
      </c>
      <c r="U1678" t="s">
        <v>2066</v>
      </c>
      <c r="V1678" t="s">
        <v>2057</v>
      </c>
      <c r="W1678">
        <v>233.1</v>
      </c>
      <c r="X1678">
        <v>7</v>
      </c>
      <c r="Y1678">
        <v>8</v>
      </c>
      <c r="Z1678">
        <v>2.2999999999999998</v>
      </c>
      <c r="AA1678">
        <f>datos[[#This Row],[mindfulness_minutes_per_day]]/60</f>
        <v>3.833333333333333E-2</v>
      </c>
    </row>
    <row r="1679" spans="1:27" hidden="1" x14ac:dyDescent="0.25">
      <c r="A1679" t="s">
        <v>1708</v>
      </c>
      <c r="B1679">
        <v>54</v>
      </c>
      <c r="C1679" t="s">
        <v>29</v>
      </c>
      <c r="D1679">
        <v>4.7</v>
      </c>
      <c r="E1679">
        <v>7.3</v>
      </c>
      <c r="F1679">
        <v>0.6</v>
      </c>
      <c r="G1679">
        <v>1.1000000000000001</v>
      </c>
      <c r="H1679">
        <v>0.4</v>
      </c>
      <c r="I1679">
        <v>1.5</v>
      </c>
      <c r="J1679">
        <v>1.4</v>
      </c>
      <c r="K1679">
        <v>3.3</v>
      </c>
      <c r="L1679">
        <v>1.7</v>
      </c>
      <c r="M1679">
        <v>7.4</v>
      </c>
      <c r="N1679">
        <v>10</v>
      </c>
      <c r="O1679">
        <v>10</v>
      </c>
      <c r="P1679">
        <v>2</v>
      </c>
      <c r="Q1679">
        <v>0</v>
      </c>
      <c r="R1679">
        <f>datos[[#This Row],[physical_activity_hours_per_week]]/7</f>
        <v>0</v>
      </c>
      <c r="S1679" t="s">
        <v>34</v>
      </c>
      <c r="T1679">
        <v>22</v>
      </c>
      <c r="U1679" t="s">
        <v>2066</v>
      </c>
      <c r="V1679" t="s">
        <v>2057</v>
      </c>
      <c r="W1679">
        <v>214.9</v>
      </c>
      <c r="X1679">
        <v>3</v>
      </c>
      <c r="Y1679">
        <v>20</v>
      </c>
      <c r="Z1679">
        <v>9.4</v>
      </c>
      <c r="AA1679">
        <f>datos[[#This Row],[mindfulness_minutes_per_day]]/60</f>
        <v>0.15666666666666668</v>
      </c>
    </row>
    <row r="1680" spans="1:27" hidden="1" x14ac:dyDescent="0.25">
      <c r="A1680" t="s">
        <v>1709</v>
      </c>
      <c r="B1680">
        <v>56</v>
      </c>
      <c r="C1680" t="s">
        <v>29</v>
      </c>
      <c r="D1680">
        <v>8.3000000000000007</v>
      </c>
      <c r="E1680">
        <v>1.9</v>
      </c>
      <c r="F1680">
        <v>1.7</v>
      </c>
      <c r="G1680">
        <v>0.6</v>
      </c>
      <c r="H1680">
        <v>3</v>
      </c>
      <c r="I1680">
        <v>2.7</v>
      </c>
      <c r="J1680">
        <v>0.7</v>
      </c>
      <c r="K1680">
        <v>3.8</v>
      </c>
      <c r="L1680">
        <v>0</v>
      </c>
      <c r="M1680">
        <v>7</v>
      </c>
      <c r="N1680">
        <v>5</v>
      </c>
      <c r="O1680">
        <v>7</v>
      </c>
      <c r="P1680">
        <v>3</v>
      </c>
      <c r="Q1680">
        <v>1.3</v>
      </c>
      <c r="R1680">
        <f>datos[[#This Row],[physical_activity_hours_per_week]]/7</f>
        <v>0.18571428571428572</v>
      </c>
      <c r="S1680" t="s">
        <v>30</v>
      </c>
      <c r="T1680">
        <v>47</v>
      </c>
      <c r="U1680" t="s">
        <v>2066</v>
      </c>
      <c r="V1680" t="s">
        <v>2057</v>
      </c>
      <c r="W1680">
        <v>151.30000000000001</v>
      </c>
      <c r="X1680">
        <v>12</v>
      </c>
      <c r="Y1680">
        <v>17</v>
      </c>
      <c r="Z1680">
        <v>12.7</v>
      </c>
      <c r="AA1680">
        <f>datos[[#This Row],[mindfulness_minutes_per_day]]/60</f>
        <v>0.21166666666666664</v>
      </c>
    </row>
    <row r="1681" spans="1:27" hidden="1" x14ac:dyDescent="0.25">
      <c r="A1681" t="s">
        <v>1710</v>
      </c>
      <c r="B1681">
        <v>14</v>
      </c>
      <c r="C1681" t="s">
        <v>29</v>
      </c>
      <c r="D1681">
        <v>4.8</v>
      </c>
      <c r="E1681">
        <v>5.2</v>
      </c>
      <c r="F1681">
        <v>2.6</v>
      </c>
      <c r="G1681">
        <v>1.4</v>
      </c>
      <c r="H1681">
        <v>1.1000000000000001</v>
      </c>
      <c r="I1681">
        <v>1.3</v>
      </c>
      <c r="J1681">
        <v>2.2999999999999998</v>
      </c>
      <c r="K1681">
        <v>2.2000000000000002</v>
      </c>
      <c r="L1681">
        <v>1.9</v>
      </c>
      <c r="M1681">
        <v>7.3</v>
      </c>
      <c r="N1681">
        <v>3</v>
      </c>
      <c r="O1681">
        <v>4</v>
      </c>
      <c r="P1681">
        <v>5</v>
      </c>
      <c r="Q1681">
        <v>4.9000000000000004</v>
      </c>
      <c r="R1681">
        <f>datos[[#This Row],[physical_activity_hours_per_week]]/7</f>
        <v>0.70000000000000007</v>
      </c>
      <c r="S1681" t="s">
        <v>30</v>
      </c>
      <c r="T1681">
        <v>23</v>
      </c>
      <c r="U1681" t="s">
        <v>2066</v>
      </c>
      <c r="V1681" t="s">
        <v>2057</v>
      </c>
      <c r="W1681">
        <v>187.3</v>
      </c>
      <c r="X1681">
        <v>14</v>
      </c>
      <c r="Y1681">
        <v>0</v>
      </c>
      <c r="Z1681">
        <v>0</v>
      </c>
      <c r="AA1681">
        <f>datos[[#This Row],[mindfulness_minutes_per_day]]/60</f>
        <v>0</v>
      </c>
    </row>
    <row r="1682" spans="1:27" hidden="1" x14ac:dyDescent="0.25">
      <c r="A1682" t="s">
        <v>1711</v>
      </c>
      <c r="B1682">
        <v>47</v>
      </c>
      <c r="C1682" t="s">
        <v>32</v>
      </c>
      <c r="D1682">
        <v>7.2</v>
      </c>
      <c r="E1682">
        <v>3</v>
      </c>
      <c r="F1682">
        <v>2.6</v>
      </c>
      <c r="G1682">
        <v>0.9</v>
      </c>
      <c r="H1682">
        <v>0</v>
      </c>
      <c r="I1682">
        <v>2.5</v>
      </c>
      <c r="J1682">
        <v>1.2</v>
      </c>
      <c r="K1682">
        <v>2.5</v>
      </c>
      <c r="L1682">
        <v>0.5</v>
      </c>
      <c r="M1682">
        <v>6.5</v>
      </c>
      <c r="N1682">
        <v>7</v>
      </c>
      <c r="O1682">
        <v>1</v>
      </c>
      <c r="P1682">
        <v>3</v>
      </c>
      <c r="Q1682">
        <v>2.2000000000000002</v>
      </c>
      <c r="R1682">
        <f>datos[[#This Row],[physical_activity_hours_per_week]]/7</f>
        <v>0.31428571428571433</v>
      </c>
      <c r="S1682" t="s">
        <v>34</v>
      </c>
      <c r="T1682">
        <v>37</v>
      </c>
      <c r="U1682" t="s">
        <v>2066</v>
      </c>
      <c r="V1682" t="s">
        <v>2057</v>
      </c>
      <c r="W1682">
        <v>76.7</v>
      </c>
      <c r="X1682">
        <v>8</v>
      </c>
      <c r="Y1682">
        <v>20</v>
      </c>
      <c r="Z1682">
        <v>13.4</v>
      </c>
      <c r="AA1682">
        <f>datos[[#This Row],[mindfulness_minutes_per_day]]/60</f>
        <v>0.22333333333333333</v>
      </c>
    </row>
    <row r="1683" spans="1:27" hidden="1" x14ac:dyDescent="0.25">
      <c r="A1683" t="s">
        <v>1712</v>
      </c>
      <c r="B1683">
        <v>54</v>
      </c>
      <c r="C1683" t="s">
        <v>29</v>
      </c>
      <c r="D1683">
        <v>6.3</v>
      </c>
      <c r="E1683">
        <v>4</v>
      </c>
      <c r="F1683">
        <v>2</v>
      </c>
      <c r="G1683">
        <v>1.6</v>
      </c>
      <c r="H1683">
        <v>1.2</v>
      </c>
      <c r="I1683">
        <v>1.8</v>
      </c>
      <c r="J1683">
        <v>2.1</v>
      </c>
      <c r="K1683">
        <v>1.9</v>
      </c>
      <c r="L1683">
        <v>1.8</v>
      </c>
      <c r="M1683">
        <v>7.5</v>
      </c>
      <c r="N1683">
        <v>8</v>
      </c>
      <c r="O1683">
        <v>3</v>
      </c>
      <c r="P1683">
        <v>6</v>
      </c>
      <c r="Q1683">
        <v>3.4</v>
      </c>
      <c r="R1683">
        <f>datos[[#This Row],[physical_activity_hours_per_week]]/7</f>
        <v>0.48571428571428571</v>
      </c>
      <c r="S1683" t="s">
        <v>34</v>
      </c>
      <c r="T1683">
        <v>75</v>
      </c>
      <c r="U1683" t="s">
        <v>2066</v>
      </c>
      <c r="V1683" t="s">
        <v>2066</v>
      </c>
      <c r="W1683">
        <v>159.5</v>
      </c>
      <c r="X1683">
        <v>5</v>
      </c>
      <c r="Y1683">
        <v>16</v>
      </c>
      <c r="Z1683">
        <v>2.2999999999999998</v>
      </c>
      <c r="AA1683">
        <f>datos[[#This Row],[mindfulness_minutes_per_day]]/60</f>
        <v>3.833333333333333E-2</v>
      </c>
    </row>
    <row r="1684" spans="1:27" hidden="1" x14ac:dyDescent="0.25">
      <c r="A1684" t="s">
        <v>1713</v>
      </c>
      <c r="B1684">
        <v>46</v>
      </c>
      <c r="C1684" t="s">
        <v>29</v>
      </c>
      <c r="D1684">
        <v>7.4</v>
      </c>
      <c r="E1684">
        <v>4.9000000000000004</v>
      </c>
      <c r="F1684">
        <v>2.9</v>
      </c>
      <c r="G1684">
        <v>1</v>
      </c>
      <c r="H1684">
        <v>2.2999999999999998</v>
      </c>
      <c r="I1684">
        <v>1.7</v>
      </c>
      <c r="J1684">
        <v>2.8</v>
      </c>
      <c r="K1684">
        <v>2.1</v>
      </c>
      <c r="L1684">
        <v>0.5</v>
      </c>
      <c r="M1684">
        <v>5.2</v>
      </c>
      <c r="N1684">
        <v>3</v>
      </c>
      <c r="O1684">
        <v>10</v>
      </c>
      <c r="P1684">
        <v>7</v>
      </c>
      <c r="Q1684">
        <v>8.3000000000000007</v>
      </c>
      <c r="R1684">
        <f>datos[[#This Row],[physical_activity_hours_per_week]]/7</f>
        <v>1.1857142857142857</v>
      </c>
      <c r="S1684" t="s">
        <v>30</v>
      </c>
      <c r="T1684">
        <v>54</v>
      </c>
      <c r="U1684" t="s">
        <v>2057</v>
      </c>
      <c r="V1684" t="s">
        <v>2066</v>
      </c>
      <c r="W1684">
        <v>86.8</v>
      </c>
      <c r="X1684">
        <v>17</v>
      </c>
      <c r="Y1684">
        <v>3</v>
      </c>
      <c r="Z1684">
        <v>3.2</v>
      </c>
      <c r="AA1684">
        <f>datos[[#This Row],[mindfulness_minutes_per_day]]/60</f>
        <v>5.3333333333333337E-2</v>
      </c>
    </row>
    <row r="1685" spans="1:27" hidden="1" x14ac:dyDescent="0.25">
      <c r="A1685" t="s">
        <v>1714</v>
      </c>
      <c r="B1685">
        <v>42</v>
      </c>
      <c r="C1685" t="s">
        <v>26</v>
      </c>
      <c r="D1685">
        <v>9.6</v>
      </c>
      <c r="E1685">
        <v>3.4</v>
      </c>
      <c r="F1685">
        <v>2.9</v>
      </c>
      <c r="G1685">
        <v>0.9</v>
      </c>
      <c r="H1685">
        <v>2.1</v>
      </c>
      <c r="I1685">
        <v>1.3</v>
      </c>
      <c r="J1685">
        <v>4.8</v>
      </c>
      <c r="K1685">
        <v>3.6</v>
      </c>
      <c r="L1685">
        <v>1.9</v>
      </c>
      <c r="M1685">
        <v>8.3000000000000007</v>
      </c>
      <c r="N1685">
        <v>10</v>
      </c>
      <c r="O1685">
        <v>9</v>
      </c>
      <c r="P1685">
        <v>10</v>
      </c>
      <c r="Q1685">
        <v>0</v>
      </c>
      <c r="R1685">
        <f>datos[[#This Row],[physical_activity_hours_per_week]]/7</f>
        <v>0</v>
      </c>
      <c r="S1685" t="s">
        <v>30</v>
      </c>
      <c r="T1685">
        <v>33</v>
      </c>
      <c r="U1685" t="s">
        <v>2066</v>
      </c>
      <c r="V1685" t="s">
        <v>2066</v>
      </c>
      <c r="W1685">
        <v>141</v>
      </c>
      <c r="X1685">
        <v>8</v>
      </c>
      <c r="Y1685">
        <v>15</v>
      </c>
      <c r="Z1685">
        <v>5.8</v>
      </c>
      <c r="AA1685">
        <f>datos[[#This Row],[mindfulness_minutes_per_day]]/60</f>
        <v>9.6666666666666665E-2</v>
      </c>
    </row>
    <row r="1686" spans="1:27" hidden="1" x14ac:dyDescent="0.25">
      <c r="A1686" t="s">
        <v>1715</v>
      </c>
      <c r="B1686">
        <v>25</v>
      </c>
      <c r="C1686" t="s">
        <v>26</v>
      </c>
      <c r="D1686">
        <v>7.2</v>
      </c>
      <c r="E1686">
        <v>2.5</v>
      </c>
      <c r="F1686">
        <v>1.5</v>
      </c>
      <c r="G1686">
        <v>0.5</v>
      </c>
      <c r="H1686">
        <v>0.9</v>
      </c>
      <c r="I1686">
        <v>2.2000000000000002</v>
      </c>
      <c r="J1686">
        <v>4.4000000000000004</v>
      </c>
      <c r="K1686">
        <v>3.4</v>
      </c>
      <c r="L1686">
        <v>1.2</v>
      </c>
      <c r="M1686">
        <v>6.3</v>
      </c>
      <c r="N1686">
        <v>3</v>
      </c>
      <c r="O1686">
        <v>4</v>
      </c>
      <c r="P1686">
        <v>6</v>
      </c>
      <c r="Q1686">
        <v>2.7</v>
      </c>
      <c r="R1686">
        <f>datos[[#This Row],[physical_activity_hours_per_week]]/7</f>
        <v>0.38571428571428573</v>
      </c>
      <c r="S1686" t="s">
        <v>27</v>
      </c>
      <c r="T1686">
        <v>35</v>
      </c>
      <c r="U1686" t="s">
        <v>2066</v>
      </c>
      <c r="V1686" t="s">
        <v>2057</v>
      </c>
      <c r="W1686">
        <v>116.1</v>
      </c>
      <c r="X1686">
        <v>5</v>
      </c>
      <c r="Y1686">
        <v>11</v>
      </c>
      <c r="Z1686">
        <v>9.8000000000000007</v>
      </c>
      <c r="AA1686">
        <f>datos[[#This Row],[mindfulness_minutes_per_day]]/60</f>
        <v>0.16333333333333336</v>
      </c>
    </row>
    <row r="1687" spans="1:27" hidden="1" x14ac:dyDescent="0.25">
      <c r="A1687" t="s">
        <v>1716</v>
      </c>
      <c r="B1687">
        <v>25</v>
      </c>
      <c r="C1687" t="s">
        <v>29</v>
      </c>
      <c r="D1687">
        <v>6.3</v>
      </c>
      <c r="E1687">
        <v>2.7</v>
      </c>
      <c r="F1687">
        <v>0.5</v>
      </c>
      <c r="G1687">
        <v>0.6</v>
      </c>
      <c r="H1687">
        <v>0.5</v>
      </c>
      <c r="I1687">
        <v>3</v>
      </c>
      <c r="J1687">
        <v>2.2999999999999998</v>
      </c>
      <c r="K1687">
        <v>3</v>
      </c>
      <c r="L1687">
        <v>0.3</v>
      </c>
      <c r="M1687">
        <v>6.7</v>
      </c>
      <c r="N1687">
        <v>3</v>
      </c>
      <c r="O1687">
        <v>5</v>
      </c>
      <c r="P1687">
        <v>2</v>
      </c>
      <c r="Q1687">
        <v>4.4000000000000004</v>
      </c>
      <c r="R1687">
        <f>datos[[#This Row],[physical_activity_hours_per_week]]/7</f>
        <v>0.62857142857142867</v>
      </c>
      <c r="S1687" t="s">
        <v>34</v>
      </c>
      <c r="T1687">
        <v>31</v>
      </c>
      <c r="U1687" t="s">
        <v>2066</v>
      </c>
      <c r="V1687" t="s">
        <v>2057</v>
      </c>
      <c r="W1687">
        <v>117.4</v>
      </c>
      <c r="X1687">
        <v>20</v>
      </c>
      <c r="Y1687">
        <v>12</v>
      </c>
      <c r="Z1687">
        <v>0</v>
      </c>
      <c r="AA1687">
        <f>datos[[#This Row],[mindfulness_minutes_per_day]]/60</f>
        <v>0</v>
      </c>
    </row>
    <row r="1688" spans="1:27" hidden="1" x14ac:dyDescent="0.25">
      <c r="A1688" t="s">
        <v>1717</v>
      </c>
      <c r="B1688">
        <v>30</v>
      </c>
      <c r="C1688" t="s">
        <v>29</v>
      </c>
      <c r="D1688">
        <v>9.9</v>
      </c>
      <c r="E1688">
        <v>2.8</v>
      </c>
      <c r="F1688">
        <v>2.2000000000000002</v>
      </c>
      <c r="G1688">
        <v>1.7</v>
      </c>
      <c r="H1688">
        <v>0.1</v>
      </c>
      <c r="I1688">
        <v>0.8</v>
      </c>
      <c r="J1688">
        <v>1.9</v>
      </c>
      <c r="K1688">
        <v>3.3</v>
      </c>
      <c r="L1688">
        <v>0.8</v>
      </c>
      <c r="M1688">
        <v>6.1</v>
      </c>
      <c r="N1688">
        <v>6</v>
      </c>
      <c r="O1688">
        <v>3</v>
      </c>
      <c r="P1688">
        <v>9</v>
      </c>
      <c r="Q1688">
        <v>1</v>
      </c>
      <c r="R1688">
        <f>datos[[#This Row],[physical_activity_hours_per_week]]/7</f>
        <v>0.14285714285714285</v>
      </c>
      <c r="S1688" t="s">
        <v>30</v>
      </c>
      <c r="T1688">
        <v>30</v>
      </c>
      <c r="U1688" t="s">
        <v>2066</v>
      </c>
      <c r="V1688" t="s">
        <v>2057</v>
      </c>
      <c r="W1688">
        <v>109.4</v>
      </c>
      <c r="X1688">
        <v>6</v>
      </c>
      <c r="Y1688">
        <v>1</v>
      </c>
      <c r="Z1688">
        <v>16.899999999999999</v>
      </c>
      <c r="AA1688">
        <f>datos[[#This Row],[mindfulness_minutes_per_day]]/60</f>
        <v>0.28166666666666662</v>
      </c>
    </row>
    <row r="1689" spans="1:27" hidden="1" x14ac:dyDescent="0.25">
      <c r="A1689" t="s">
        <v>1718</v>
      </c>
      <c r="B1689">
        <v>44</v>
      </c>
      <c r="C1689" t="s">
        <v>29</v>
      </c>
      <c r="D1689">
        <v>6.7</v>
      </c>
      <c r="E1689">
        <v>5.8</v>
      </c>
      <c r="F1689">
        <v>1.3</v>
      </c>
      <c r="G1689">
        <v>1.1000000000000001</v>
      </c>
      <c r="H1689">
        <v>1.5</v>
      </c>
      <c r="I1689">
        <v>1.9</v>
      </c>
      <c r="J1689">
        <v>1.3</v>
      </c>
      <c r="K1689">
        <v>2.8</v>
      </c>
      <c r="L1689">
        <v>2.4</v>
      </c>
      <c r="M1689">
        <v>7.2</v>
      </c>
      <c r="N1689">
        <v>6</v>
      </c>
      <c r="O1689">
        <v>6</v>
      </c>
      <c r="P1689">
        <v>2</v>
      </c>
      <c r="Q1689">
        <v>2.7</v>
      </c>
      <c r="R1689">
        <f>datos[[#This Row],[physical_activity_hours_per_week]]/7</f>
        <v>0.38571428571428573</v>
      </c>
      <c r="S1689" t="s">
        <v>34</v>
      </c>
      <c r="T1689">
        <v>21</v>
      </c>
      <c r="U1689" t="s">
        <v>2066</v>
      </c>
      <c r="V1689" t="s">
        <v>2066</v>
      </c>
      <c r="W1689">
        <v>130</v>
      </c>
      <c r="X1689">
        <v>11</v>
      </c>
      <c r="Y1689">
        <v>11</v>
      </c>
      <c r="Z1689">
        <v>11.4</v>
      </c>
      <c r="AA1689">
        <f>datos[[#This Row],[mindfulness_minutes_per_day]]/60</f>
        <v>0.19</v>
      </c>
    </row>
    <row r="1690" spans="1:27" hidden="1" x14ac:dyDescent="0.25">
      <c r="A1690" t="s">
        <v>1719</v>
      </c>
      <c r="B1690">
        <v>44</v>
      </c>
      <c r="C1690" t="s">
        <v>26</v>
      </c>
      <c r="D1690">
        <v>4.4000000000000004</v>
      </c>
      <c r="E1690">
        <v>0.8</v>
      </c>
      <c r="F1690">
        <v>2.1</v>
      </c>
      <c r="G1690">
        <v>1.2</v>
      </c>
      <c r="H1690">
        <v>1.7</v>
      </c>
      <c r="I1690">
        <v>2.6</v>
      </c>
      <c r="J1690">
        <v>0</v>
      </c>
      <c r="K1690">
        <v>0.9</v>
      </c>
      <c r="L1690">
        <v>1.3</v>
      </c>
      <c r="M1690">
        <v>7.8</v>
      </c>
      <c r="N1690">
        <v>3</v>
      </c>
      <c r="O1690">
        <v>4</v>
      </c>
      <c r="P1690">
        <v>6</v>
      </c>
      <c r="Q1690">
        <v>0.6</v>
      </c>
      <c r="R1690">
        <f>datos[[#This Row],[physical_activity_hours_per_week]]/7</f>
        <v>8.5714285714285715E-2</v>
      </c>
      <c r="S1690" t="s">
        <v>27</v>
      </c>
      <c r="T1690">
        <v>52</v>
      </c>
      <c r="U1690" t="s">
        <v>2066</v>
      </c>
      <c r="V1690" t="s">
        <v>2057</v>
      </c>
      <c r="W1690">
        <v>121.4</v>
      </c>
      <c r="X1690">
        <v>3</v>
      </c>
      <c r="Y1690">
        <v>9</v>
      </c>
      <c r="Z1690">
        <v>25.4</v>
      </c>
      <c r="AA1690">
        <f>datos[[#This Row],[mindfulness_minutes_per_day]]/60</f>
        <v>0.42333333333333328</v>
      </c>
    </row>
    <row r="1691" spans="1:27" hidden="1" x14ac:dyDescent="0.25">
      <c r="A1691" t="s">
        <v>1720</v>
      </c>
      <c r="B1691">
        <v>47</v>
      </c>
      <c r="C1691" t="s">
        <v>29</v>
      </c>
      <c r="D1691">
        <v>7.4</v>
      </c>
      <c r="E1691">
        <v>0.3</v>
      </c>
      <c r="F1691">
        <v>3.3</v>
      </c>
      <c r="G1691">
        <v>1.8</v>
      </c>
      <c r="H1691">
        <v>2.2000000000000002</v>
      </c>
      <c r="I1691">
        <v>2.8</v>
      </c>
      <c r="J1691">
        <v>0</v>
      </c>
      <c r="K1691">
        <v>3.9</v>
      </c>
      <c r="L1691">
        <v>0.7</v>
      </c>
      <c r="M1691">
        <v>5.3</v>
      </c>
      <c r="N1691">
        <v>6</v>
      </c>
      <c r="O1691">
        <v>5</v>
      </c>
      <c r="P1691">
        <v>9</v>
      </c>
      <c r="Q1691">
        <v>4.2</v>
      </c>
      <c r="R1691">
        <f>datos[[#This Row],[physical_activity_hours_per_week]]/7</f>
        <v>0.6</v>
      </c>
      <c r="S1691" t="s">
        <v>27</v>
      </c>
      <c r="T1691">
        <v>32</v>
      </c>
      <c r="U1691" t="s">
        <v>2066</v>
      </c>
      <c r="V1691" t="s">
        <v>2057</v>
      </c>
      <c r="W1691">
        <v>181.7</v>
      </c>
      <c r="X1691">
        <v>10</v>
      </c>
      <c r="Y1691">
        <v>14</v>
      </c>
      <c r="Z1691">
        <v>12.4</v>
      </c>
      <c r="AA1691">
        <f>datos[[#This Row],[mindfulness_minutes_per_day]]/60</f>
        <v>0.20666666666666667</v>
      </c>
    </row>
    <row r="1692" spans="1:27" hidden="1" x14ac:dyDescent="0.25">
      <c r="A1692" t="s">
        <v>1721</v>
      </c>
      <c r="B1692">
        <v>51</v>
      </c>
      <c r="C1692" t="s">
        <v>29</v>
      </c>
      <c r="D1692">
        <v>6.9</v>
      </c>
      <c r="E1692">
        <v>0.4</v>
      </c>
      <c r="F1692">
        <v>2.4</v>
      </c>
      <c r="G1692">
        <v>0.3</v>
      </c>
      <c r="H1692">
        <v>1.4</v>
      </c>
      <c r="I1692">
        <v>4.2</v>
      </c>
      <c r="J1692">
        <v>1</v>
      </c>
      <c r="K1692">
        <v>1.3</v>
      </c>
      <c r="L1692">
        <v>2.2999999999999998</v>
      </c>
      <c r="M1692">
        <v>6.4</v>
      </c>
      <c r="N1692">
        <v>9</v>
      </c>
      <c r="O1692">
        <v>7</v>
      </c>
      <c r="P1692">
        <v>9</v>
      </c>
      <c r="Q1692">
        <v>1.7</v>
      </c>
      <c r="R1692">
        <f>datos[[#This Row],[physical_activity_hours_per_week]]/7</f>
        <v>0.24285714285714285</v>
      </c>
      <c r="S1692" t="s">
        <v>27</v>
      </c>
      <c r="T1692">
        <v>49</v>
      </c>
      <c r="U1692" t="s">
        <v>2057</v>
      </c>
      <c r="V1692" t="s">
        <v>2057</v>
      </c>
      <c r="W1692">
        <v>136.80000000000001</v>
      </c>
      <c r="X1692">
        <v>2</v>
      </c>
      <c r="Y1692">
        <v>4</v>
      </c>
      <c r="Z1692">
        <v>14.6</v>
      </c>
      <c r="AA1692">
        <f>datos[[#This Row],[mindfulness_minutes_per_day]]/60</f>
        <v>0.24333333333333332</v>
      </c>
    </row>
    <row r="1693" spans="1:27" hidden="1" x14ac:dyDescent="0.25">
      <c r="A1693" t="s">
        <v>1722</v>
      </c>
      <c r="B1693">
        <v>58</v>
      </c>
      <c r="C1693" t="s">
        <v>26</v>
      </c>
      <c r="D1693">
        <v>5.4</v>
      </c>
      <c r="E1693">
        <v>1.7</v>
      </c>
      <c r="F1693">
        <v>3.3</v>
      </c>
      <c r="G1693">
        <v>1.3</v>
      </c>
      <c r="H1693">
        <v>1.3</v>
      </c>
      <c r="I1693">
        <v>2.7</v>
      </c>
      <c r="J1693">
        <v>4</v>
      </c>
      <c r="K1693">
        <v>2.4</v>
      </c>
      <c r="L1693">
        <v>2.1</v>
      </c>
      <c r="M1693">
        <v>6.7</v>
      </c>
      <c r="N1693">
        <v>8</v>
      </c>
      <c r="O1693">
        <v>7</v>
      </c>
      <c r="P1693">
        <v>2</v>
      </c>
      <c r="Q1693">
        <v>2.1</v>
      </c>
      <c r="R1693">
        <f>datos[[#This Row],[physical_activity_hours_per_week]]/7</f>
        <v>0.3</v>
      </c>
      <c r="S1693" t="s">
        <v>34</v>
      </c>
      <c r="T1693">
        <v>45</v>
      </c>
      <c r="U1693" t="s">
        <v>2066</v>
      </c>
      <c r="V1693" t="s">
        <v>2066</v>
      </c>
      <c r="W1693">
        <v>147.69999999999999</v>
      </c>
      <c r="X1693">
        <v>6</v>
      </c>
      <c r="Y1693">
        <v>0</v>
      </c>
      <c r="Z1693">
        <v>3.2</v>
      </c>
      <c r="AA1693">
        <f>datos[[#This Row],[mindfulness_minutes_per_day]]/60</f>
        <v>5.3333333333333337E-2</v>
      </c>
    </row>
    <row r="1694" spans="1:27" hidden="1" x14ac:dyDescent="0.25">
      <c r="A1694" t="s">
        <v>1723</v>
      </c>
      <c r="B1694">
        <v>64</v>
      </c>
      <c r="C1694" t="s">
        <v>29</v>
      </c>
      <c r="D1694">
        <v>5</v>
      </c>
      <c r="E1694">
        <v>4.0999999999999996</v>
      </c>
      <c r="F1694">
        <v>1</v>
      </c>
      <c r="G1694">
        <v>0.2</v>
      </c>
      <c r="H1694">
        <v>1.2</v>
      </c>
      <c r="I1694">
        <v>1.5</v>
      </c>
      <c r="J1694">
        <v>3.9</v>
      </c>
      <c r="K1694">
        <v>3.6</v>
      </c>
      <c r="L1694">
        <v>0.4</v>
      </c>
      <c r="M1694">
        <v>7</v>
      </c>
      <c r="N1694">
        <v>7</v>
      </c>
      <c r="O1694">
        <v>9</v>
      </c>
      <c r="P1694">
        <v>9</v>
      </c>
      <c r="Q1694">
        <v>4.8</v>
      </c>
      <c r="R1694">
        <f>datos[[#This Row],[physical_activity_hours_per_week]]/7</f>
        <v>0.68571428571428572</v>
      </c>
      <c r="S1694" t="s">
        <v>34</v>
      </c>
      <c r="T1694">
        <v>69</v>
      </c>
      <c r="U1694" t="s">
        <v>2057</v>
      </c>
      <c r="V1694" t="s">
        <v>2066</v>
      </c>
      <c r="W1694">
        <v>164.6</v>
      </c>
      <c r="X1694">
        <v>1</v>
      </c>
      <c r="Y1694">
        <v>7</v>
      </c>
      <c r="Z1694">
        <v>0.5</v>
      </c>
      <c r="AA1694">
        <f>datos[[#This Row],[mindfulness_minutes_per_day]]/60</f>
        <v>8.3333333333333332E-3</v>
      </c>
    </row>
    <row r="1695" spans="1:27" hidden="1" x14ac:dyDescent="0.25">
      <c r="A1695" t="s">
        <v>1724</v>
      </c>
      <c r="B1695">
        <v>41</v>
      </c>
      <c r="C1695" t="s">
        <v>26</v>
      </c>
      <c r="D1695">
        <v>5.4</v>
      </c>
      <c r="E1695">
        <v>4.0999999999999996</v>
      </c>
      <c r="F1695">
        <v>3.1</v>
      </c>
      <c r="G1695">
        <v>0.8</v>
      </c>
      <c r="H1695">
        <v>1.7</v>
      </c>
      <c r="I1695">
        <v>1.3</v>
      </c>
      <c r="J1695">
        <v>2.1</v>
      </c>
      <c r="K1695">
        <v>0.7</v>
      </c>
      <c r="L1695">
        <v>1</v>
      </c>
      <c r="M1695">
        <v>6.2</v>
      </c>
      <c r="N1695">
        <v>7</v>
      </c>
      <c r="O1695">
        <v>2</v>
      </c>
      <c r="P1695">
        <v>8</v>
      </c>
      <c r="Q1695">
        <v>4.0999999999999996</v>
      </c>
      <c r="R1695">
        <f>datos[[#This Row],[physical_activity_hours_per_week]]/7</f>
        <v>0.58571428571428563</v>
      </c>
      <c r="S1695" t="s">
        <v>27</v>
      </c>
      <c r="T1695">
        <v>37</v>
      </c>
      <c r="U1695" t="s">
        <v>2057</v>
      </c>
      <c r="V1695" t="s">
        <v>2057</v>
      </c>
      <c r="W1695">
        <v>164.4</v>
      </c>
      <c r="X1695">
        <v>9</v>
      </c>
      <c r="Y1695">
        <v>20</v>
      </c>
      <c r="Z1695">
        <v>15</v>
      </c>
      <c r="AA1695">
        <f>datos[[#This Row],[mindfulness_minutes_per_day]]/60</f>
        <v>0.25</v>
      </c>
    </row>
    <row r="1696" spans="1:27" hidden="1" x14ac:dyDescent="0.25">
      <c r="A1696" t="s">
        <v>1725</v>
      </c>
      <c r="B1696">
        <v>61</v>
      </c>
      <c r="C1696" t="s">
        <v>26</v>
      </c>
      <c r="D1696">
        <v>4.9000000000000004</v>
      </c>
      <c r="E1696">
        <v>2.1</v>
      </c>
      <c r="F1696">
        <v>3.7</v>
      </c>
      <c r="G1696">
        <v>0.4</v>
      </c>
      <c r="H1696">
        <v>1.4</v>
      </c>
      <c r="I1696">
        <v>1.3</v>
      </c>
      <c r="J1696">
        <v>2.6</v>
      </c>
      <c r="K1696">
        <v>3.3</v>
      </c>
      <c r="L1696">
        <v>0</v>
      </c>
      <c r="M1696">
        <v>6</v>
      </c>
      <c r="N1696">
        <v>8</v>
      </c>
      <c r="O1696">
        <v>4</v>
      </c>
      <c r="P1696">
        <v>7</v>
      </c>
      <c r="Q1696">
        <v>4.9000000000000004</v>
      </c>
      <c r="R1696">
        <f>datos[[#This Row],[physical_activity_hours_per_week]]/7</f>
        <v>0.70000000000000007</v>
      </c>
      <c r="S1696" t="s">
        <v>30</v>
      </c>
      <c r="T1696">
        <v>32</v>
      </c>
      <c r="U1696" t="s">
        <v>2057</v>
      </c>
      <c r="V1696" t="s">
        <v>2057</v>
      </c>
      <c r="W1696">
        <v>96.6</v>
      </c>
      <c r="X1696">
        <v>2</v>
      </c>
      <c r="Y1696">
        <v>17</v>
      </c>
      <c r="Z1696">
        <v>1.3</v>
      </c>
      <c r="AA1696">
        <f>datos[[#This Row],[mindfulness_minutes_per_day]]/60</f>
        <v>2.1666666666666667E-2</v>
      </c>
    </row>
    <row r="1697" spans="1:27" hidden="1" x14ac:dyDescent="0.25">
      <c r="A1697" t="s">
        <v>1726</v>
      </c>
      <c r="B1697">
        <v>41</v>
      </c>
      <c r="C1697" t="s">
        <v>29</v>
      </c>
      <c r="D1697">
        <v>5.5</v>
      </c>
      <c r="E1697">
        <v>3</v>
      </c>
      <c r="F1697">
        <v>2.1</v>
      </c>
      <c r="G1697">
        <v>1.4</v>
      </c>
      <c r="H1697">
        <v>2.4</v>
      </c>
      <c r="I1697">
        <v>1.2</v>
      </c>
      <c r="J1697">
        <v>1.3</v>
      </c>
      <c r="K1697">
        <v>1</v>
      </c>
      <c r="L1697">
        <v>2.1</v>
      </c>
      <c r="M1697">
        <v>7.6</v>
      </c>
      <c r="N1697">
        <v>7</v>
      </c>
      <c r="O1697">
        <v>8</v>
      </c>
      <c r="P1697">
        <v>8</v>
      </c>
      <c r="Q1697">
        <v>6.5</v>
      </c>
      <c r="R1697">
        <f>datos[[#This Row],[physical_activity_hours_per_week]]/7</f>
        <v>0.9285714285714286</v>
      </c>
      <c r="S1697" t="s">
        <v>27</v>
      </c>
      <c r="T1697">
        <v>23</v>
      </c>
      <c r="U1697" t="s">
        <v>2057</v>
      </c>
      <c r="V1697" t="s">
        <v>2066</v>
      </c>
      <c r="W1697">
        <v>136.80000000000001</v>
      </c>
      <c r="X1697">
        <v>16</v>
      </c>
      <c r="Y1697">
        <v>5</v>
      </c>
      <c r="Z1697">
        <v>15.1</v>
      </c>
      <c r="AA1697">
        <f>datos[[#This Row],[mindfulness_minutes_per_day]]/60</f>
        <v>0.25166666666666665</v>
      </c>
    </row>
    <row r="1698" spans="1:27" hidden="1" x14ac:dyDescent="0.25">
      <c r="A1698" t="s">
        <v>1727</v>
      </c>
      <c r="B1698">
        <v>56</v>
      </c>
      <c r="C1698" t="s">
        <v>32</v>
      </c>
      <c r="D1698">
        <v>4.3</v>
      </c>
      <c r="E1698">
        <v>1.3</v>
      </c>
      <c r="F1698">
        <v>4.3</v>
      </c>
      <c r="G1698">
        <v>0.1</v>
      </c>
      <c r="H1698">
        <v>1.8</v>
      </c>
      <c r="I1698">
        <v>2.2999999999999998</v>
      </c>
      <c r="J1698">
        <v>2</v>
      </c>
      <c r="K1698">
        <v>3.3</v>
      </c>
      <c r="L1698">
        <v>1.2</v>
      </c>
      <c r="M1698">
        <v>7.1</v>
      </c>
      <c r="N1698">
        <v>3</v>
      </c>
      <c r="O1698">
        <v>4</v>
      </c>
      <c r="P1698">
        <v>10</v>
      </c>
      <c r="Q1698">
        <v>3.1</v>
      </c>
      <c r="R1698">
        <f>datos[[#This Row],[physical_activity_hours_per_week]]/7</f>
        <v>0.44285714285714289</v>
      </c>
      <c r="S1698" t="s">
        <v>27</v>
      </c>
      <c r="T1698">
        <v>78</v>
      </c>
      <c r="U1698" t="s">
        <v>2066</v>
      </c>
      <c r="V1698" t="s">
        <v>2066</v>
      </c>
      <c r="W1698">
        <v>161.9</v>
      </c>
      <c r="X1698">
        <v>10</v>
      </c>
      <c r="Y1698">
        <v>0</v>
      </c>
      <c r="Z1698">
        <v>23.7</v>
      </c>
      <c r="AA1698">
        <f>datos[[#This Row],[mindfulness_minutes_per_day]]/60</f>
        <v>0.39499999999999996</v>
      </c>
    </row>
    <row r="1699" spans="1:27" hidden="1" x14ac:dyDescent="0.25">
      <c r="A1699" t="s">
        <v>1728</v>
      </c>
      <c r="B1699">
        <v>28</v>
      </c>
      <c r="C1699" t="s">
        <v>26</v>
      </c>
      <c r="D1699">
        <v>6.8</v>
      </c>
      <c r="E1699">
        <v>1.5</v>
      </c>
      <c r="F1699">
        <v>1.1000000000000001</v>
      </c>
      <c r="G1699">
        <v>0.9</v>
      </c>
      <c r="H1699">
        <v>1.6</v>
      </c>
      <c r="I1699">
        <v>2.5</v>
      </c>
      <c r="J1699">
        <v>1.1000000000000001</v>
      </c>
      <c r="K1699">
        <v>4.0999999999999996</v>
      </c>
      <c r="L1699">
        <v>1.9</v>
      </c>
      <c r="M1699">
        <v>6.8</v>
      </c>
      <c r="N1699">
        <v>8</v>
      </c>
      <c r="O1699">
        <v>3</v>
      </c>
      <c r="P1699">
        <v>8</v>
      </c>
      <c r="Q1699">
        <v>7.2</v>
      </c>
      <c r="R1699">
        <f>datos[[#This Row],[physical_activity_hours_per_week]]/7</f>
        <v>1.0285714285714287</v>
      </c>
      <c r="S1699" t="s">
        <v>27</v>
      </c>
      <c r="T1699">
        <v>52</v>
      </c>
      <c r="U1699" t="s">
        <v>2066</v>
      </c>
      <c r="V1699" t="s">
        <v>2057</v>
      </c>
      <c r="W1699">
        <v>106</v>
      </c>
      <c r="X1699">
        <v>0</v>
      </c>
      <c r="Y1699">
        <v>13</v>
      </c>
      <c r="Z1699">
        <v>17.600000000000001</v>
      </c>
      <c r="AA1699">
        <f>datos[[#This Row],[mindfulness_minutes_per_day]]/60</f>
        <v>0.29333333333333333</v>
      </c>
    </row>
    <row r="1700" spans="1:27" hidden="1" x14ac:dyDescent="0.25">
      <c r="A1700" t="s">
        <v>1729</v>
      </c>
      <c r="B1700">
        <v>56</v>
      </c>
      <c r="C1700" t="s">
        <v>29</v>
      </c>
      <c r="D1700">
        <v>6.6</v>
      </c>
      <c r="E1700">
        <v>3.9</v>
      </c>
      <c r="F1700">
        <v>1.4</v>
      </c>
      <c r="G1700">
        <v>0.4</v>
      </c>
      <c r="H1700">
        <v>1.5</v>
      </c>
      <c r="I1700">
        <v>3</v>
      </c>
      <c r="J1700">
        <v>1.1000000000000001</v>
      </c>
      <c r="K1700">
        <v>1.5</v>
      </c>
      <c r="L1700">
        <v>0</v>
      </c>
      <c r="M1700">
        <v>8</v>
      </c>
      <c r="N1700">
        <v>8</v>
      </c>
      <c r="O1700">
        <v>10</v>
      </c>
      <c r="P1700">
        <v>1</v>
      </c>
      <c r="Q1700">
        <v>3.4</v>
      </c>
      <c r="R1700">
        <f>datos[[#This Row],[physical_activity_hours_per_week]]/7</f>
        <v>0.48571428571428571</v>
      </c>
      <c r="S1700" t="s">
        <v>30</v>
      </c>
      <c r="T1700">
        <v>34</v>
      </c>
      <c r="U1700" t="s">
        <v>2066</v>
      </c>
      <c r="V1700" t="s">
        <v>2057</v>
      </c>
      <c r="W1700">
        <v>100.3</v>
      </c>
      <c r="X1700">
        <v>1</v>
      </c>
      <c r="Y1700">
        <v>9</v>
      </c>
      <c r="Z1700">
        <v>14.6</v>
      </c>
      <c r="AA1700">
        <f>datos[[#This Row],[mindfulness_minutes_per_day]]/60</f>
        <v>0.24333333333333332</v>
      </c>
    </row>
    <row r="1701" spans="1:27" hidden="1" x14ac:dyDescent="0.25">
      <c r="A1701" t="s">
        <v>1730</v>
      </c>
      <c r="B1701">
        <v>59</v>
      </c>
      <c r="C1701" t="s">
        <v>26</v>
      </c>
      <c r="D1701">
        <v>6.7</v>
      </c>
      <c r="E1701">
        <v>4.5999999999999996</v>
      </c>
      <c r="F1701">
        <v>2.6</v>
      </c>
      <c r="G1701">
        <v>0.6</v>
      </c>
      <c r="H1701">
        <v>0.6</v>
      </c>
      <c r="I1701">
        <v>2.8</v>
      </c>
      <c r="J1701">
        <v>2.7</v>
      </c>
      <c r="K1701">
        <v>1.4</v>
      </c>
      <c r="L1701">
        <v>0.9</v>
      </c>
      <c r="M1701">
        <v>4.9000000000000004</v>
      </c>
      <c r="N1701">
        <v>1</v>
      </c>
      <c r="O1701">
        <v>6</v>
      </c>
      <c r="P1701">
        <v>9</v>
      </c>
      <c r="Q1701">
        <v>5.6</v>
      </c>
      <c r="R1701">
        <f>datos[[#This Row],[physical_activity_hours_per_week]]/7</f>
        <v>0.79999999999999993</v>
      </c>
      <c r="S1701" t="s">
        <v>34</v>
      </c>
      <c r="T1701">
        <v>36</v>
      </c>
      <c r="U1701" t="s">
        <v>2066</v>
      </c>
      <c r="V1701" t="s">
        <v>2066</v>
      </c>
      <c r="W1701">
        <v>91.3</v>
      </c>
      <c r="X1701">
        <v>12</v>
      </c>
      <c r="Y1701">
        <v>3</v>
      </c>
      <c r="Z1701">
        <v>12.2</v>
      </c>
      <c r="AA1701">
        <f>datos[[#This Row],[mindfulness_minutes_per_day]]/60</f>
        <v>0.20333333333333331</v>
      </c>
    </row>
    <row r="1702" spans="1:27" hidden="1" x14ac:dyDescent="0.25">
      <c r="A1702" t="s">
        <v>1731</v>
      </c>
      <c r="B1702">
        <v>22</v>
      </c>
      <c r="C1702" t="s">
        <v>26</v>
      </c>
      <c r="D1702">
        <v>5.9</v>
      </c>
      <c r="E1702">
        <v>2.2999999999999998</v>
      </c>
      <c r="F1702">
        <v>2.1</v>
      </c>
      <c r="G1702">
        <v>0.6</v>
      </c>
      <c r="H1702">
        <v>1.5</v>
      </c>
      <c r="I1702">
        <v>3.5</v>
      </c>
      <c r="J1702">
        <v>1.3</v>
      </c>
      <c r="K1702">
        <v>2.6</v>
      </c>
      <c r="L1702">
        <v>1.4</v>
      </c>
      <c r="M1702">
        <v>7.5</v>
      </c>
      <c r="N1702">
        <v>10</v>
      </c>
      <c r="O1702">
        <v>3</v>
      </c>
      <c r="P1702">
        <v>6</v>
      </c>
      <c r="Q1702">
        <v>2.9</v>
      </c>
      <c r="R1702">
        <f>datos[[#This Row],[physical_activity_hours_per_week]]/7</f>
        <v>0.41428571428571426</v>
      </c>
      <c r="S1702" t="s">
        <v>27</v>
      </c>
      <c r="T1702">
        <v>25</v>
      </c>
      <c r="U1702" t="s">
        <v>2066</v>
      </c>
      <c r="V1702" t="s">
        <v>2057</v>
      </c>
      <c r="W1702">
        <v>160.1</v>
      </c>
      <c r="X1702">
        <v>13</v>
      </c>
      <c r="Y1702">
        <v>17</v>
      </c>
      <c r="Z1702">
        <v>6.9</v>
      </c>
      <c r="AA1702">
        <f>datos[[#This Row],[mindfulness_minutes_per_day]]/60</f>
        <v>0.115</v>
      </c>
    </row>
    <row r="1703" spans="1:27" hidden="1" x14ac:dyDescent="0.25">
      <c r="A1703" t="s">
        <v>1732</v>
      </c>
      <c r="B1703">
        <v>42</v>
      </c>
      <c r="C1703" t="s">
        <v>26</v>
      </c>
      <c r="D1703">
        <v>5.6</v>
      </c>
      <c r="E1703">
        <v>5.5</v>
      </c>
      <c r="F1703">
        <v>1.3</v>
      </c>
      <c r="G1703">
        <v>1.7</v>
      </c>
      <c r="H1703">
        <v>0.9</v>
      </c>
      <c r="I1703">
        <v>1.2</v>
      </c>
      <c r="J1703">
        <v>2.6</v>
      </c>
      <c r="K1703">
        <v>1.3</v>
      </c>
      <c r="L1703">
        <v>0</v>
      </c>
      <c r="M1703">
        <v>6.9</v>
      </c>
      <c r="N1703">
        <v>5</v>
      </c>
      <c r="O1703">
        <v>2</v>
      </c>
      <c r="P1703">
        <v>1</v>
      </c>
      <c r="Q1703">
        <v>4.7</v>
      </c>
      <c r="R1703">
        <f>datos[[#This Row],[physical_activity_hours_per_week]]/7</f>
        <v>0.67142857142857149</v>
      </c>
      <c r="S1703" t="s">
        <v>30</v>
      </c>
      <c r="T1703">
        <v>24</v>
      </c>
      <c r="U1703" t="s">
        <v>2057</v>
      </c>
      <c r="V1703" t="s">
        <v>2066</v>
      </c>
      <c r="W1703">
        <v>135.30000000000001</v>
      </c>
      <c r="X1703">
        <v>16</v>
      </c>
      <c r="Y1703">
        <v>18</v>
      </c>
      <c r="Z1703">
        <v>9.1</v>
      </c>
      <c r="AA1703">
        <f>datos[[#This Row],[mindfulness_minutes_per_day]]/60</f>
        <v>0.15166666666666667</v>
      </c>
    </row>
    <row r="1704" spans="1:27" hidden="1" x14ac:dyDescent="0.25">
      <c r="A1704" t="s">
        <v>1733</v>
      </c>
      <c r="B1704">
        <v>37</v>
      </c>
      <c r="C1704" t="s">
        <v>29</v>
      </c>
      <c r="D1704">
        <v>8.9</v>
      </c>
      <c r="E1704">
        <v>4.4000000000000004</v>
      </c>
      <c r="F1704">
        <v>2.6</v>
      </c>
      <c r="G1704">
        <v>0.8</v>
      </c>
      <c r="H1704">
        <v>1.8</v>
      </c>
      <c r="I1704">
        <v>4</v>
      </c>
      <c r="J1704">
        <v>1.8</v>
      </c>
      <c r="K1704">
        <v>0</v>
      </c>
      <c r="L1704">
        <v>1.9</v>
      </c>
      <c r="M1704">
        <v>4.8</v>
      </c>
      <c r="N1704">
        <v>5</v>
      </c>
      <c r="O1704">
        <v>9</v>
      </c>
      <c r="P1704">
        <v>1</v>
      </c>
      <c r="Q1704">
        <v>2.1</v>
      </c>
      <c r="R1704">
        <f>datos[[#This Row],[physical_activity_hours_per_week]]/7</f>
        <v>0.3</v>
      </c>
      <c r="S1704" t="s">
        <v>30</v>
      </c>
      <c r="T1704">
        <v>52</v>
      </c>
      <c r="U1704" t="s">
        <v>2066</v>
      </c>
      <c r="V1704" t="s">
        <v>2057</v>
      </c>
      <c r="W1704">
        <v>142.4</v>
      </c>
      <c r="X1704">
        <v>1</v>
      </c>
      <c r="Y1704">
        <v>7</v>
      </c>
      <c r="Z1704">
        <v>5.5</v>
      </c>
      <c r="AA1704">
        <f>datos[[#This Row],[mindfulness_minutes_per_day]]/60</f>
        <v>9.166666666666666E-2</v>
      </c>
    </row>
    <row r="1705" spans="1:27" hidden="1" x14ac:dyDescent="0.25">
      <c r="A1705" t="s">
        <v>1734</v>
      </c>
      <c r="B1705">
        <v>51</v>
      </c>
      <c r="C1705" t="s">
        <v>32</v>
      </c>
      <c r="D1705">
        <v>6.1</v>
      </c>
      <c r="E1705">
        <v>5.4</v>
      </c>
      <c r="F1705">
        <v>2.4</v>
      </c>
      <c r="G1705">
        <v>1.9</v>
      </c>
      <c r="H1705">
        <v>1.3</v>
      </c>
      <c r="I1705">
        <v>1.2</v>
      </c>
      <c r="J1705">
        <v>3.7</v>
      </c>
      <c r="K1705">
        <v>2.5</v>
      </c>
      <c r="L1705">
        <v>0.9</v>
      </c>
      <c r="M1705">
        <v>7.9</v>
      </c>
      <c r="N1705">
        <v>1</v>
      </c>
      <c r="O1705">
        <v>3</v>
      </c>
      <c r="P1705">
        <v>7</v>
      </c>
      <c r="Q1705">
        <v>5.7</v>
      </c>
      <c r="R1705">
        <f>datos[[#This Row],[physical_activity_hours_per_week]]/7</f>
        <v>0.81428571428571428</v>
      </c>
      <c r="S1705" t="s">
        <v>27</v>
      </c>
      <c r="T1705">
        <v>73</v>
      </c>
      <c r="U1705" t="s">
        <v>2066</v>
      </c>
      <c r="V1705" t="s">
        <v>2057</v>
      </c>
      <c r="W1705">
        <v>61</v>
      </c>
      <c r="X1705">
        <v>16</v>
      </c>
      <c r="Y1705">
        <v>11</v>
      </c>
      <c r="Z1705">
        <v>0</v>
      </c>
      <c r="AA1705">
        <f>datos[[#This Row],[mindfulness_minutes_per_day]]/60</f>
        <v>0</v>
      </c>
    </row>
    <row r="1706" spans="1:27" hidden="1" x14ac:dyDescent="0.25">
      <c r="A1706" t="s">
        <v>1735</v>
      </c>
      <c r="B1706">
        <v>32</v>
      </c>
      <c r="C1706" t="s">
        <v>29</v>
      </c>
      <c r="D1706">
        <v>8.5</v>
      </c>
      <c r="E1706">
        <v>2.5</v>
      </c>
      <c r="F1706">
        <v>1.4</v>
      </c>
      <c r="G1706">
        <v>2</v>
      </c>
      <c r="H1706">
        <v>3.2</v>
      </c>
      <c r="I1706">
        <v>2.4</v>
      </c>
      <c r="J1706">
        <v>2.7</v>
      </c>
      <c r="K1706">
        <v>2.9</v>
      </c>
      <c r="L1706">
        <v>0</v>
      </c>
      <c r="M1706">
        <v>7.2</v>
      </c>
      <c r="N1706">
        <v>6</v>
      </c>
      <c r="O1706">
        <v>1</v>
      </c>
      <c r="P1706">
        <v>10</v>
      </c>
      <c r="Q1706">
        <v>5.3</v>
      </c>
      <c r="R1706">
        <f>datos[[#This Row],[physical_activity_hours_per_week]]/7</f>
        <v>0.75714285714285712</v>
      </c>
      <c r="S1706" t="s">
        <v>34</v>
      </c>
      <c r="T1706">
        <v>35</v>
      </c>
      <c r="U1706" t="s">
        <v>2057</v>
      </c>
      <c r="V1706" t="s">
        <v>2066</v>
      </c>
      <c r="W1706">
        <v>153.5</v>
      </c>
      <c r="X1706">
        <v>18</v>
      </c>
      <c r="Y1706">
        <v>9</v>
      </c>
      <c r="Z1706">
        <v>10.3</v>
      </c>
      <c r="AA1706">
        <f>datos[[#This Row],[mindfulness_minutes_per_day]]/60</f>
        <v>0.17166666666666669</v>
      </c>
    </row>
    <row r="1707" spans="1:27" hidden="1" x14ac:dyDescent="0.25">
      <c r="A1707" t="s">
        <v>1736</v>
      </c>
      <c r="B1707">
        <v>17</v>
      </c>
      <c r="C1707" t="s">
        <v>29</v>
      </c>
      <c r="D1707">
        <v>4</v>
      </c>
      <c r="E1707">
        <v>5.3</v>
      </c>
      <c r="F1707">
        <v>2.2000000000000002</v>
      </c>
      <c r="G1707">
        <v>2.1</v>
      </c>
      <c r="H1707">
        <v>0.2</v>
      </c>
      <c r="I1707">
        <v>1.8</v>
      </c>
      <c r="J1707">
        <v>2.2999999999999998</v>
      </c>
      <c r="K1707">
        <v>2.1</v>
      </c>
      <c r="L1707">
        <v>0.7</v>
      </c>
      <c r="M1707">
        <v>7.4</v>
      </c>
      <c r="N1707">
        <v>6</v>
      </c>
      <c r="O1707">
        <v>9</v>
      </c>
      <c r="P1707">
        <v>2</v>
      </c>
      <c r="Q1707">
        <v>2.6</v>
      </c>
      <c r="R1707">
        <f>datos[[#This Row],[physical_activity_hours_per_week]]/7</f>
        <v>0.37142857142857144</v>
      </c>
      <c r="S1707" t="s">
        <v>34</v>
      </c>
      <c r="T1707">
        <v>65</v>
      </c>
      <c r="U1707" t="s">
        <v>2066</v>
      </c>
      <c r="V1707" t="s">
        <v>2066</v>
      </c>
      <c r="W1707">
        <v>156</v>
      </c>
      <c r="X1707">
        <v>8</v>
      </c>
      <c r="Y1707">
        <v>12</v>
      </c>
      <c r="Z1707">
        <v>18.899999999999999</v>
      </c>
      <c r="AA1707">
        <f>datos[[#This Row],[mindfulness_minutes_per_day]]/60</f>
        <v>0.315</v>
      </c>
    </row>
    <row r="1708" spans="1:27" hidden="1" x14ac:dyDescent="0.25">
      <c r="A1708" t="s">
        <v>1737</v>
      </c>
      <c r="B1708">
        <v>13</v>
      </c>
      <c r="C1708" t="s">
        <v>29</v>
      </c>
      <c r="D1708">
        <v>7.2</v>
      </c>
      <c r="E1708">
        <v>6.3</v>
      </c>
      <c r="F1708">
        <v>2.8</v>
      </c>
      <c r="G1708">
        <v>1</v>
      </c>
      <c r="H1708">
        <v>0</v>
      </c>
      <c r="I1708">
        <v>2</v>
      </c>
      <c r="J1708">
        <v>0.3</v>
      </c>
      <c r="K1708">
        <v>2.6</v>
      </c>
      <c r="L1708">
        <v>1.7</v>
      </c>
      <c r="M1708">
        <v>6.1</v>
      </c>
      <c r="N1708">
        <v>4</v>
      </c>
      <c r="O1708">
        <v>5</v>
      </c>
      <c r="P1708">
        <v>6</v>
      </c>
      <c r="Q1708">
        <v>3.3</v>
      </c>
      <c r="R1708">
        <f>datos[[#This Row],[physical_activity_hours_per_week]]/7</f>
        <v>0.47142857142857142</v>
      </c>
      <c r="S1708" t="s">
        <v>27</v>
      </c>
      <c r="T1708">
        <v>43</v>
      </c>
      <c r="U1708" t="s">
        <v>2066</v>
      </c>
      <c r="V1708" t="s">
        <v>2066</v>
      </c>
      <c r="W1708">
        <v>163.19999999999999</v>
      </c>
      <c r="X1708">
        <v>11</v>
      </c>
      <c r="Y1708">
        <v>6</v>
      </c>
      <c r="Z1708">
        <v>0</v>
      </c>
      <c r="AA1708">
        <f>datos[[#This Row],[mindfulness_minutes_per_day]]/60</f>
        <v>0</v>
      </c>
    </row>
    <row r="1709" spans="1:27" x14ac:dyDescent="0.25">
      <c r="A1709" t="s">
        <v>1738</v>
      </c>
      <c r="B1709">
        <v>42</v>
      </c>
      <c r="C1709" t="s">
        <v>29</v>
      </c>
      <c r="D1709">
        <v>4.5</v>
      </c>
      <c r="E1709">
        <v>2.4</v>
      </c>
      <c r="F1709">
        <v>1.4</v>
      </c>
      <c r="G1709">
        <v>1.1000000000000001</v>
      </c>
      <c r="H1709">
        <v>1.8</v>
      </c>
      <c r="I1709">
        <v>2.8</v>
      </c>
      <c r="J1709">
        <v>1.4</v>
      </c>
      <c r="K1709">
        <v>3.9</v>
      </c>
      <c r="L1709">
        <v>0.3</v>
      </c>
      <c r="M1709">
        <v>7.4</v>
      </c>
      <c r="N1709">
        <v>6</v>
      </c>
      <c r="O1709">
        <v>7</v>
      </c>
      <c r="P1709">
        <v>5</v>
      </c>
      <c r="Q1709">
        <v>1.1000000000000001</v>
      </c>
      <c r="R1709">
        <f>datos[[#This Row],[physical_activity_hours_per_week]]/7</f>
        <v>0.15714285714285717</v>
      </c>
      <c r="S1709" t="s">
        <v>30</v>
      </c>
      <c r="T1709">
        <v>80</v>
      </c>
      <c r="U1709" t="s">
        <v>2066</v>
      </c>
      <c r="V1709" t="s">
        <v>2057</v>
      </c>
      <c r="W1709">
        <v>222.1</v>
      </c>
      <c r="X1709">
        <v>15</v>
      </c>
      <c r="Y1709">
        <v>16</v>
      </c>
      <c r="Z1709">
        <v>21.2</v>
      </c>
      <c r="AA1709">
        <f>datos[[#This Row],[mindfulness_minutes_per_day]]/60</f>
        <v>0.35333333333333333</v>
      </c>
    </row>
    <row r="1710" spans="1:27" hidden="1" x14ac:dyDescent="0.25">
      <c r="A1710" t="s">
        <v>1739</v>
      </c>
      <c r="B1710">
        <v>61</v>
      </c>
      <c r="C1710" t="s">
        <v>26</v>
      </c>
      <c r="D1710">
        <v>4.9000000000000004</v>
      </c>
      <c r="E1710">
        <v>2.8</v>
      </c>
      <c r="F1710">
        <v>2.5</v>
      </c>
      <c r="G1710">
        <v>1.2</v>
      </c>
      <c r="H1710">
        <v>0.9</v>
      </c>
      <c r="I1710">
        <v>0.3</v>
      </c>
      <c r="J1710">
        <v>1.9</v>
      </c>
      <c r="K1710">
        <v>2</v>
      </c>
      <c r="L1710">
        <v>1.2</v>
      </c>
      <c r="M1710">
        <v>5.6</v>
      </c>
      <c r="N1710">
        <v>6</v>
      </c>
      <c r="O1710">
        <v>2</v>
      </c>
      <c r="P1710">
        <v>5</v>
      </c>
      <c r="Q1710">
        <v>4.9000000000000004</v>
      </c>
      <c r="R1710">
        <f>datos[[#This Row],[physical_activity_hours_per_week]]/7</f>
        <v>0.70000000000000007</v>
      </c>
      <c r="S1710" t="s">
        <v>27</v>
      </c>
      <c r="T1710">
        <v>24</v>
      </c>
      <c r="U1710" t="s">
        <v>2057</v>
      </c>
      <c r="V1710" t="s">
        <v>2066</v>
      </c>
      <c r="W1710">
        <v>112</v>
      </c>
      <c r="X1710">
        <v>3</v>
      </c>
      <c r="Y1710">
        <v>11</v>
      </c>
      <c r="Z1710">
        <v>19.7</v>
      </c>
      <c r="AA1710">
        <f>datos[[#This Row],[mindfulness_minutes_per_day]]/60</f>
        <v>0.32833333333333331</v>
      </c>
    </row>
    <row r="1711" spans="1:27" hidden="1" x14ac:dyDescent="0.25">
      <c r="A1711" t="s">
        <v>1740</v>
      </c>
      <c r="B1711">
        <v>15</v>
      </c>
      <c r="C1711" t="s">
        <v>29</v>
      </c>
      <c r="D1711">
        <v>5.2</v>
      </c>
      <c r="E1711">
        <v>1.6</v>
      </c>
      <c r="F1711">
        <v>1.1000000000000001</v>
      </c>
      <c r="G1711">
        <v>0.8</v>
      </c>
      <c r="H1711">
        <v>1.7</v>
      </c>
      <c r="I1711">
        <v>1</v>
      </c>
      <c r="J1711">
        <v>2.1</v>
      </c>
      <c r="K1711">
        <v>2.2000000000000002</v>
      </c>
      <c r="L1711">
        <v>0.8</v>
      </c>
      <c r="M1711">
        <v>4.9000000000000004</v>
      </c>
      <c r="N1711">
        <v>1</v>
      </c>
      <c r="O1711">
        <v>1</v>
      </c>
      <c r="P1711">
        <v>10</v>
      </c>
      <c r="Q1711">
        <v>4.7</v>
      </c>
      <c r="R1711">
        <f>datos[[#This Row],[physical_activity_hours_per_week]]/7</f>
        <v>0.67142857142857149</v>
      </c>
      <c r="S1711" t="s">
        <v>30</v>
      </c>
      <c r="T1711">
        <v>22</v>
      </c>
      <c r="U1711" t="s">
        <v>2066</v>
      </c>
      <c r="V1711" t="s">
        <v>2057</v>
      </c>
      <c r="W1711">
        <v>174.4</v>
      </c>
      <c r="X1711">
        <v>10</v>
      </c>
      <c r="Y1711">
        <v>5</v>
      </c>
      <c r="Z1711">
        <v>13.2</v>
      </c>
      <c r="AA1711">
        <f>datos[[#This Row],[mindfulness_minutes_per_day]]/60</f>
        <v>0.22</v>
      </c>
    </row>
    <row r="1712" spans="1:27" hidden="1" x14ac:dyDescent="0.25">
      <c r="A1712" t="s">
        <v>1741</v>
      </c>
      <c r="B1712">
        <v>57</v>
      </c>
      <c r="C1712" t="s">
        <v>29</v>
      </c>
      <c r="D1712">
        <v>5.0999999999999996</v>
      </c>
      <c r="E1712">
        <v>1.3</v>
      </c>
      <c r="F1712">
        <v>1.3</v>
      </c>
      <c r="G1712">
        <v>1.2</v>
      </c>
      <c r="H1712">
        <v>0.3</v>
      </c>
      <c r="I1712">
        <v>2.9</v>
      </c>
      <c r="J1712">
        <v>2.8</v>
      </c>
      <c r="K1712">
        <v>2.5</v>
      </c>
      <c r="L1712">
        <v>0</v>
      </c>
      <c r="M1712">
        <v>6.5</v>
      </c>
      <c r="N1712">
        <v>5</v>
      </c>
      <c r="O1712">
        <v>6</v>
      </c>
      <c r="P1712">
        <v>6</v>
      </c>
      <c r="Q1712">
        <v>0.5</v>
      </c>
      <c r="R1712">
        <f>datos[[#This Row],[physical_activity_hours_per_week]]/7</f>
        <v>7.1428571428571425E-2</v>
      </c>
      <c r="S1712" t="s">
        <v>30</v>
      </c>
      <c r="T1712">
        <v>54</v>
      </c>
      <c r="U1712" t="s">
        <v>2057</v>
      </c>
      <c r="V1712" t="s">
        <v>2057</v>
      </c>
      <c r="W1712">
        <v>166.7</v>
      </c>
      <c r="X1712">
        <v>20</v>
      </c>
      <c r="Y1712">
        <v>6</v>
      </c>
      <c r="Z1712">
        <v>13.2</v>
      </c>
      <c r="AA1712">
        <f>datos[[#This Row],[mindfulness_minutes_per_day]]/60</f>
        <v>0.22</v>
      </c>
    </row>
    <row r="1713" spans="1:27" x14ac:dyDescent="0.25">
      <c r="A1713" t="s">
        <v>1742</v>
      </c>
      <c r="B1713">
        <v>26</v>
      </c>
      <c r="C1713" t="s">
        <v>26</v>
      </c>
      <c r="D1713">
        <v>5.0999999999999996</v>
      </c>
      <c r="E1713">
        <v>1.3</v>
      </c>
      <c r="F1713">
        <v>3.1</v>
      </c>
      <c r="G1713">
        <v>0.5</v>
      </c>
      <c r="H1713">
        <v>3.4</v>
      </c>
      <c r="I1713">
        <v>2</v>
      </c>
      <c r="J1713">
        <v>2.2000000000000002</v>
      </c>
      <c r="K1713">
        <v>2.1</v>
      </c>
      <c r="L1713">
        <v>1.8</v>
      </c>
      <c r="M1713">
        <v>7.3</v>
      </c>
      <c r="N1713">
        <v>2</v>
      </c>
      <c r="O1713">
        <v>5</v>
      </c>
      <c r="P1713">
        <v>8</v>
      </c>
      <c r="Q1713">
        <v>7.3</v>
      </c>
      <c r="R1713">
        <f>datos[[#This Row],[physical_activity_hours_per_week]]/7</f>
        <v>1.0428571428571429</v>
      </c>
      <c r="S1713" t="s">
        <v>27</v>
      </c>
      <c r="T1713">
        <v>80</v>
      </c>
      <c r="U1713" t="s">
        <v>2066</v>
      </c>
      <c r="V1713" t="s">
        <v>2057</v>
      </c>
      <c r="W1713">
        <v>172.8</v>
      </c>
      <c r="X1713">
        <v>19</v>
      </c>
      <c r="Y1713">
        <v>12</v>
      </c>
      <c r="Z1713">
        <v>8.5</v>
      </c>
      <c r="AA1713">
        <f>datos[[#This Row],[mindfulness_minutes_per_day]]/60</f>
        <v>0.14166666666666666</v>
      </c>
    </row>
    <row r="1714" spans="1:27" hidden="1" x14ac:dyDescent="0.25">
      <c r="A1714" t="s">
        <v>1743</v>
      </c>
      <c r="B1714">
        <v>42</v>
      </c>
      <c r="C1714" t="s">
        <v>29</v>
      </c>
      <c r="D1714">
        <v>8.4</v>
      </c>
      <c r="E1714">
        <v>1.8</v>
      </c>
      <c r="F1714">
        <v>2.6</v>
      </c>
      <c r="G1714">
        <v>0.1</v>
      </c>
      <c r="H1714">
        <v>1.1000000000000001</v>
      </c>
      <c r="I1714">
        <v>1.7</v>
      </c>
      <c r="J1714">
        <v>0.8</v>
      </c>
      <c r="K1714">
        <v>2.1</v>
      </c>
      <c r="L1714">
        <v>2</v>
      </c>
      <c r="M1714">
        <v>7.7</v>
      </c>
      <c r="N1714">
        <v>7</v>
      </c>
      <c r="O1714">
        <v>10</v>
      </c>
      <c r="P1714">
        <v>5</v>
      </c>
      <c r="Q1714">
        <v>3.8</v>
      </c>
      <c r="R1714">
        <f>datos[[#This Row],[physical_activity_hours_per_week]]/7</f>
        <v>0.54285714285714282</v>
      </c>
      <c r="S1714" t="s">
        <v>34</v>
      </c>
      <c r="T1714">
        <v>46</v>
      </c>
      <c r="U1714" t="s">
        <v>2057</v>
      </c>
      <c r="V1714" t="s">
        <v>2057</v>
      </c>
      <c r="W1714">
        <v>134.5</v>
      </c>
      <c r="X1714">
        <v>3</v>
      </c>
      <c r="Y1714">
        <v>13</v>
      </c>
      <c r="Z1714">
        <v>10.3</v>
      </c>
      <c r="AA1714">
        <f>datos[[#This Row],[mindfulness_minutes_per_day]]/60</f>
        <v>0.17166666666666669</v>
      </c>
    </row>
    <row r="1715" spans="1:27" hidden="1" x14ac:dyDescent="0.25">
      <c r="A1715" t="s">
        <v>1744</v>
      </c>
      <c r="B1715">
        <v>62</v>
      </c>
      <c r="C1715" t="s">
        <v>29</v>
      </c>
      <c r="D1715">
        <v>6.1</v>
      </c>
      <c r="E1715">
        <v>3.4</v>
      </c>
      <c r="F1715">
        <v>0.1</v>
      </c>
      <c r="G1715">
        <v>1.4</v>
      </c>
      <c r="H1715">
        <v>0.8</v>
      </c>
      <c r="I1715">
        <v>0.7</v>
      </c>
      <c r="J1715">
        <v>2.7</v>
      </c>
      <c r="K1715">
        <v>4.7</v>
      </c>
      <c r="L1715">
        <v>2.2999999999999998</v>
      </c>
      <c r="M1715">
        <v>6.7</v>
      </c>
      <c r="N1715">
        <v>9</v>
      </c>
      <c r="O1715">
        <v>6</v>
      </c>
      <c r="P1715">
        <v>8</v>
      </c>
      <c r="Q1715">
        <v>2.5</v>
      </c>
      <c r="R1715">
        <f>datos[[#This Row],[physical_activity_hours_per_week]]/7</f>
        <v>0.35714285714285715</v>
      </c>
      <c r="S1715" t="s">
        <v>30</v>
      </c>
      <c r="T1715">
        <v>31</v>
      </c>
      <c r="U1715" t="s">
        <v>2066</v>
      </c>
      <c r="V1715" t="s">
        <v>2057</v>
      </c>
      <c r="W1715">
        <v>188.2</v>
      </c>
      <c r="X1715">
        <v>1</v>
      </c>
      <c r="Y1715">
        <v>12</v>
      </c>
      <c r="Z1715">
        <v>6.3</v>
      </c>
      <c r="AA1715">
        <f>datos[[#This Row],[mindfulness_minutes_per_day]]/60</f>
        <v>0.105</v>
      </c>
    </row>
    <row r="1716" spans="1:27" hidden="1" x14ac:dyDescent="0.25">
      <c r="A1716" t="s">
        <v>1745</v>
      </c>
      <c r="B1716">
        <v>16</v>
      </c>
      <c r="C1716" t="s">
        <v>29</v>
      </c>
      <c r="D1716">
        <v>6.5</v>
      </c>
      <c r="E1716">
        <v>1.8</v>
      </c>
      <c r="F1716">
        <v>1.6</v>
      </c>
      <c r="G1716">
        <v>0.8</v>
      </c>
      <c r="H1716">
        <v>3.4</v>
      </c>
      <c r="I1716">
        <v>1.7</v>
      </c>
      <c r="J1716">
        <v>1.4</v>
      </c>
      <c r="K1716">
        <v>2.7</v>
      </c>
      <c r="L1716">
        <v>1.2</v>
      </c>
      <c r="M1716">
        <v>6.6</v>
      </c>
      <c r="N1716">
        <v>9</v>
      </c>
      <c r="O1716">
        <v>2</v>
      </c>
      <c r="P1716">
        <v>5</v>
      </c>
      <c r="Q1716">
        <v>5.4</v>
      </c>
      <c r="R1716">
        <f>datos[[#This Row],[physical_activity_hours_per_week]]/7</f>
        <v>0.77142857142857146</v>
      </c>
      <c r="S1716" t="s">
        <v>34</v>
      </c>
      <c r="T1716">
        <v>69</v>
      </c>
      <c r="U1716" t="s">
        <v>2057</v>
      </c>
      <c r="V1716" t="s">
        <v>2057</v>
      </c>
      <c r="W1716">
        <v>113.5</v>
      </c>
      <c r="X1716">
        <v>9</v>
      </c>
      <c r="Y1716">
        <v>5</v>
      </c>
      <c r="Z1716">
        <v>10.3</v>
      </c>
      <c r="AA1716">
        <f>datos[[#This Row],[mindfulness_minutes_per_day]]/60</f>
        <v>0.17166666666666669</v>
      </c>
    </row>
    <row r="1717" spans="1:27" hidden="1" x14ac:dyDescent="0.25">
      <c r="A1717" t="s">
        <v>1746</v>
      </c>
      <c r="B1717">
        <v>30</v>
      </c>
      <c r="C1717" t="s">
        <v>29</v>
      </c>
      <c r="D1717">
        <v>5.0999999999999996</v>
      </c>
      <c r="E1717">
        <v>3.4</v>
      </c>
      <c r="F1717">
        <v>2.5</v>
      </c>
      <c r="G1717">
        <v>0.5</v>
      </c>
      <c r="H1717">
        <v>2.2999999999999998</v>
      </c>
      <c r="I1717">
        <v>2.8</v>
      </c>
      <c r="J1717">
        <v>1.2</v>
      </c>
      <c r="K1717">
        <v>2.1</v>
      </c>
      <c r="L1717">
        <v>1.7</v>
      </c>
      <c r="M1717">
        <v>7.7</v>
      </c>
      <c r="N1717">
        <v>9</v>
      </c>
      <c r="O1717">
        <v>7</v>
      </c>
      <c r="P1717">
        <v>10</v>
      </c>
      <c r="Q1717">
        <v>2</v>
      </c>
      <c r="R1717">
        <f>datos[[#This Row],[physical_activity_hours_per_week]]/7</f>
        <v>0.2857142857142857</v>
      </c>
      <c r="S1717" t="s">
        <v>27</v>
      </c>
      <c r="T1717">
        <v>60</v>
      </c>
      <c r="U1717" t="s">
        <v>2057</v>
      </c>
      <c r="V1717" t="s">
        <v>2057</v>
      </c>
      <c r="W1717">
        <v>126.5</v>
      </c>
      <c r="X1717">
        <v>8</v>
      </c>
      <c r="Y1717">
        <v>18</v>
      </c>
      <c r="Z1717">
        <v>11.1</v>
      </c>
      <c r="AA1717">
        <f>datos[[#This Row],[mindfulness_minutes_per_day]]/60</f>
        <v>0.185</v>
      </c>
    </row>
    <row r="1718" spans="1:27" hidden="1" x14ac:dyDescent="0.25">
      <c r="A1718" t="s">
        <v>1747</v>
      </c>
      <c r="B1718">
        <v>49</v>
      </c>
      <c r="C1718" t="s">
        <v>29</v>
      </c>
      <c r="D1718">
        <v>7.7</v>
      </c>
      <c r="E1718">
        <v>3.4</v>
      </c>
      <c r="F1718">
        <v>2.1</v>
      </c>
      <c r="G1718">
        <v>0.6</v>
      </c>
      <c r="H1718">
        <v>2.9</v>
      </c>
      <c r="I1718">
        <v>1.3</v>
      </c>
      <c r="J1718">
        <v>0.7</v>
      </c>
      <c r="K1718">
        <v>4.3</v>
      </c>
      <c r="L1718">
        <v>0</v>
      </c>
      <c r="M1718">
        <v>6.1</v>
      </c>
      <c r="N1718">
        <v>7</v>
      </c>
      <c r="O1718">
        <v>1</v>
      </c>
      <c r="P1718">
        <v>6</v>
      </c>
      <c r="Q1718">
        <v>5.6</v>
      </c>
      <c r="R1718">
        <f>datos[[#This Row],[physical_activity_hours_per_week]]/7</f>
        <v>0.79999999999999993</v>
      </c>
      <c r="S1718" t="s">
        <v>34</v>
      </c>
      <c r="T1718">
        <v>44</v>
      </c>
      <c r="U1718" t="s">
        <v>2066</v>
      </c>
      <c r="V1718" t="s">
        <v>2057</v>
      </c>
      <c r="W1718">
        <v>140.69999999999999</v>
      </c>
      <c r="X1718">
        <v>16</v>
      </c>
      <c r="Y1718">
        <v>12</v>
      </c>
      <c r="Z1718">
        <v>25</v>
      </c>
      <c r="AA1718">
        <f>datos[[#This Row],[mindfulness_minutes_per_day]]/60</f>
        <v>0.41666666666666669</v>
      </c>
    </row>
    <row r="1719" spans="1:27" hidden="1" x14ac:dyDescent="0.25">
      <c r="A1719" t="s">
        <v>1748</v>
      </c>
      <c r="B1719">
        <v>37</v>
      </c>
      <c r="C1719" t="s">
        <v>26</v>
      </c>
      <c r="D1719">
        <v>6.7</v>
      </c>
      <c r="E1719">
        <v>2.2999999999999998</v>
      </c>
      <c r="F1719">
        <v>2.6</v>
      </c>
      <c r="G1719">
        <v>1.8</v>
      </c>
      <c r="H1719">
        <v>1.3</v>
      </c>
      <c r="I1719">
        <v>3.6</v>
      </c>
      <c r="J1719">
        <v>1.6</v>
      </c>
      <c r="K1719">
        <v>3.9</v>
      </c>
      <c r="L1719">
        <v>1.4</v>
      </c>
      <c r="M1719">
        <v>5.8</v>
      </c>
      <c r="N1719">
        <v>7</v>
      </c>
      <c r="O1719">
        <v>8</v>
      </c>
      <c r="P1719">
        <v>8</v>
      </c>
      <c r="Q1719">
        <v>0.6</v>
      </c>
      <c r="R1719">
        <f>datos[[#This Row],[physical_activity_hours_per_week]]/7</f>
        <v>8.5714285714285715E-2</v>
      </c>
      <c r="S1719" t="s">
        <v>30</v>
      </c>
      <c r="T1719">
        <v>74</v>
      </c>
      <c r="U1719" t="s">
        <v>2066</v>
      </c>
      <c r="V1719" t="s">
        <v>2066</v>
      </c>
      <c r="W1719">
        <v>138.5</v>
      </c>
      <c r="X1719">
        <v>11</v>
      </c>
      <c r="Y1719">
        <v>8</v>
      </c>
      <c r="Z1719">
        <v>14.5</v>
      </c>
      <c r="AA1719">
        <f>datos[[#This Row],[mindfulness_minutes_per_day]]/60</f>
        <v>0.24166666666666667</v>
      </c>
    </row>
    <row r="1720" spans="1:27" hidden="1" x14ac:dyDescent="0.25">
      <c r="A1720" t="s">
        <v>1749</v>
      </c>
      <c r="B1720">
        <v>60</v>
      </c>
      <c r="C1720" t="s">
        <v>29</v>
      </c>
      <c r="D1720">
        <v>5.4</v>
      </c>
      <c r="E1720">
        <v>2.9</v>
      </c>
      <c r="F1720">
        <v>2.1</v>
      </c>
      <c r="G1720">
        <v>1.2</v>
      </c>
      <c r="H1720">
        <v>1.5</v>
      </c>
      <c r="I1720">
        <v>3.3</v>
      </c>
      <c r="J1720">
        <v>1.3</v>
      </c>
      <c r="K1720">
        <v>3.3</v>
      </c>
      <c r="L1720">
        <v>0.9</v>
      </c>
      <c r="M1720">
        <v>8.4</v>
      </c>
      <c r="N1720">
        <v>1</v>
      </c>
      <c r="O1720">
        <v>7</v>
      </c>
      <c r="P1720">
        <v>2</v>
      </c>
      <c r="Q1720">
        <v>2.6</v>
      </c>
      <c r="R1720">
        <f>datos[[#This Row],[physical_activity_hours_per_week]]/7</f>
        <v>0.37142857142857144</v>
      </c>
      <c r="S1720" t="s">
        <v>27</v>
      </c>
      <c r="T1720">
        <v>36</v>
      </c>
      <c r="U1720" t="s">
        <v>2066</v>
      </c>
      <c r="V1720" t="s">
        <v>2057</v>
      </c>
      <c r="W1720">
        <v>168.7</v>
      </c>
      <c r="X1720">
        <v>3</v>
      </c>
      <c r="Y1720">
        <v>10</v>
      </c>
      <c r="Z1720">
        <v>8.3000000000000007</v>
      </c>
      <c r="AA1720">
        <f>datos[[#This Row],[mindfulness_minutes_per_day]]/60</f>
        <v>0.13833333333333334</v>
      </c>
    </row>
    <row r="1721" spans="1:27" hidden="1" x14ac:dyDescent="0.25">
      <c r="A1721" t="s">
        <v>1750</v>
      </c>
      <c r="B1721">
        <v>13</v>
      </c>
      <c r="C1721" t="s">
        <v>29</v>
      </c>
      <c r="D1721">
        <v>2.8</v>
      </c>
      <c r="E1721">
        <v>2.2000000000000002</v>
      </c>
      <c r="F1721">
        <v>1.9</v>
      </c>
      <c r="G1721">
        <v>0.2</v>
      </c>
      <c r="H1721">
        <v>0.9</v>
      </c>
      <c r="I1721">
        <v>1.6</v>
      </c>
      <c r="J1721">
        <v>3.4</v>
      </c>
      <c r="K1721">
        <v>1.7</v>
      </c>
      <c r="L1721">
        <v>1.1000000000000001</v>
      </c>
      <c r="M1721">
        <v>6.2</v>
      </c>
      <c r="N1721">
        <v>6</v>
      </c>
      <c r="O1721">
        <v>7</v>
      </c>
      <c r="P1721">
        <v>7</v>
      </c>
      <c r="Q1721">
        <v>2.8</v>
      </c>
      <c r="R1721">
        <f>datos[[#This Row],[physical_activity_hours_per_week]]/7</f>
        <v>0.39999999999999997</v>
      </c>
      <c r="S1721" t="s">
        <v>27</v>
      </c>
      <c r="T1721">
        <v>68</v>
      </c>
      <c r="U1721" t="s">
        <v>2066</v>
      </c>
      <c r="V1721" t="s">
        <v>2066</v>
      </c>
      <c r="W1721">
        <v>163</v>
      </c>
      <c r="X1721">
        <v>8</v>
      </c>
      <c r="Y1721">
        <v>9</v>
      </c>
      <c r="Z1721">
        <v>9.1999999999999993</v>
      </c>
      <c r="AA1721">
        <f>datos[[#This Row],[mindfulness_minutes_per_day]]/60</f>
        <v>0.15333333333333332</v>
      </c>
    </row>
    <row r="1722" spans="1:27" hidden="1" x14ac:dyDescent="0.25">
      <c r="A1722" t="s">
        <v>1751</v>
      </c>
      <c r="B1722">
        <v>58</v>
      </c>
      <c r="C1722" t="s">
        <v>26</v>
      </c>
      <c r="D1722">
        <v>6.4</v>
      </c>
      <c r="E1722">
        <v>2.5</v>
      </c>
      <c r="F1722">
        <v>1.8</v>
      </c>
      <c r="G1722">
        <v>0.4</v>
      </c>
      <c r="H1722">
        <v>0.8</v>
      </c>
      <c r="I1722">
        <v>1.3</v>
      </c>
      <c r="J1722">
        <v>1.7</v>
      </c>
      <c r="K1722">
        <v>6.1</v>
      </c>
      <c r="L1722">
        <v>0.1</v>
      </c>
      <c r="M1722">
        <v>7.6</v>
      </c>
      <c r="N1722">
        <v>5</v>
      </c>
      <c r="O1722">
        <v>6</v>
      </c>
      <c r="P1722">
        <v>3</v>
      </c>
      <c r="Q1722">
        <v>1.9</v>
      </c>
      <c r="R1722">
        <f>datos[[#This Row],[physical_activity_hours_per_week]]/7</f>
        <v>0.27142857142857141</v>
      </c>
      <c r="S1722" t="s">
        <v>34</v>
      </c>
      <c r="T1722">
        <v>39</v>
      </c>
      <c r="U1722" t="s">
        <v>2057</v>
      </c>
      <c r="V1722" t="s">
        <v>2057</v>
      </c>
      <c r="W1722">
        <v>163.4</v>
      </c>
      <c r="X1722">
        <v>13</v>
      </c>
      <c r="Y1722">
        <v>2</v>
      </c>
      <c r="Z1722">
        <v>4.3</v>
      </c>
      <c r="AA1722">
        <f>datos[[#This Row],[mindfulness_minutes_per_day]]/60</f>
        <v>7.166666666666667E-2</v>
      </c>
    </row>
    <row r="1723" spans="1:27" hidden="1" x14ac:dyDescent="0.25">
      <c r="A1723" t="s">
        <v>1752</v>
      </c>
      <c r="B1723">
        <v>27</v>
      </c>
      <c r="C1723" t="s">
        <v>26</v>
      </c>
      <c r="D1723">
        <v>7.2</v>
      </c>
      <c r="E1723">
        <v>1.8</v>
      </c>
      <c r="F1723">
        <v>3.1</v>
      </c>
      <c r="G1723">
        <v>0.9</v>
      </c>
      <c r="H1723">
        <v>1.9</v>
      </c>
      <c r="I1723">
        <v>0</v>
      </c>
      <c r="J1723">
        <v>2.6</v>
      </c>
      <c r="K1723">
        <v>0.5</v>
      </c>
      <c r="L1723">
        <v>2.2999999999999998</v>
      </c>
      <c r="M1723">
        <v>8.1</v>
      </c>
      <c r="N1723">
        <v>8</v>
      </c>
      <c r="O1723">
        <v>10</v>
      </c>
      <c r="P1723">
        <v>9</v>
      </c>
      <c r="Q1723">
        <v>1.5</v>
      </c>
      <c r="R1723">
        <f>datos[[#This Row],[physical_activity_hours_per_week]]/7</f>
        <v>0.21428571428571427</v>
      </c>
      <c r="S1723" t="s">
        <v>30</v>
      </c>
      <c r="T1723">
        <v>47</v>
      </c>
      <c r="U1723" t="s">
        <v>2066</v>
      </c>
      <c r="V1723" t="s">
        <v>2057</v>
      </c>
      <c r="W1723">
        <v>216.1</v>
      </c>
      <c r="X1723">
        <v>3</v>
      </c>
      <c r="Y1723">
        <v>18</v>
      </c>
      <c r="Z1723">
        <v>5.6</v>
      </c>
      <c r="AA1723">
        <f>datos[[#This Row],[mindfulness_minutes_per_day]]/60</f>
        <v>9.3333333333333324E-2</v>
      </c>
    </row>
    <row r="1724" spans="1:27" hidden="1" x14ac:dyDescent="0.25">
      <c r="A1724" t="s">
        <v>1753</v>
      </c>
      <c r="B1724">
        <v>21</v>
      </c>
      <c r="C1724" t="s">
        <v>29</v>
      </c>
      <c r="D1724">
        <v>4</v>
      </c>
      <c r="E1724">
        <v>3.1</v>
      </c>
      <c r="F1724">
        <v>2.7</v>
      </c>
      <c r="G1724">
        <v>1.2</v>
      </c>
      <c r="H1724">
        <v>1.1000000000000001</v>
      </c>
      <c r="I1724">
        <v>0.7</v>
      </c>
      <c r="J1724">
        <v>0</v>
      </c>
      <c r="K1724">
        <v>0.2</v>
      </c>
      <c r="L1724">
        <v>0</v>
      </c>
      <c r="M1724">
        <v>6.8</v>
      </c>
      <c r="N1724">
        <v>8</v>
      </c>
      <c r="O1724">
        <v>5</v>
      </c>
      <c r="P1724">
        <v>10</v>
      </c>
      <c r="Q1724">
        <v>2</v>
      </c>
      <c r="R1724">
        <f>datos[[#This Row],[physical_activity_hours_per_week]]/7</f>
        <v>0.2857142857142857</v>
      </c>
      <c r="S1724" t="s">
        <v>27</v>
      </c>
      <c r="T1724">
        <v>69</v>
      </c>
      <c r="U1724" t="s">
        <v>2057</v>
      </c>
      <c r="V1724" t="s">
        <v>2066</v>
      </c>
      <c r="W1724">
        <v>139.6</v>
      </c>
      <c r="X1724">
        <v>1</v>
      </c>
      <c r="Y1724">
        <v>6</v>
      </c>
      <c r="Z1724">
        <v>17.3</v>
      </c>
      <c r="AA1724">
        <f>datos[[#This Row],[mindfulness_minutes_per_day]]/60</f>
        <v>0.28833333333333333</v>
      </c>
    </row>
    <row r="1725" spans="1:27" x14ac:dyDescent="0.25">
      <c r="A1725" t="s">
        <v>1754</v>
      </c>
      <c r="B1725">
        <v>27</v>
      </c>
      <c r="C1725" t="s">
        <v>26</v>
      </c>
      <c r="D1725">
        <v>5.4</v>
      </c>
      <c r="E1725">
        <v>2.1</v>
      </c>
      <c r="F1725">
        <v>2.4</v>
      </c>
      <c r="G1725">
        <v>0.6</v>
      </c>
      <c r="H1725">
        <v>3.7</v>
      </c>
      <c r="I1725">
        <v>0.6</v>
      </c>
      <c r="J1725">
        <v>2.9</v>
      </c>
      <c r="K1725">
        <v>3</v>
      </c>
      <c r="L1725">
        <v>1.5</v>
      </c>
      <c r="M1725">
        <v>6.8</v>
      </c>
      <c r="N1725">
        <v>4</v>
      </c>
      <c r="O1725">
        <v>9</v>
      </c>
      <c r="P1725">
        <v>7</v>
      </c>
      <c r="Q1725">
        <v>1.9</v>
      </c>
      <c r="R1725">
        <f>datos[[#This Row],[physical_activity_hours_per_week]]/7</f>
        <v>0.27142857142857141</v>
      </c>
      <c r="S1725" t="s">
        <v>34</v>
      </c>
      <c r="T1725">
        <v>80</v>
      </c>
      <c r="U1725" t="s">
        <v>2057</v>
      </c>
      <c r="V1725" t="s">
        <v>2066</v>
      </c>
      <c r="W1725">
        <v>202.8</v>
      </c>
      <c r="X1725">
        <v>17</v>
      </c>
      <c r="Y1725">
        <v>4</v>
      </c>
      <c r="Z1725">
        <v>6</v>
      </c>
      <c r="AA1725">
        <f>datos[[#This Row],[mindfulness_minutes_per_day]]/60</f>
        <v>0.1</v>
      </c>
    </row>
    <row r="1726" spans="1:27" hidden="1" x14ac:dyDescent="0.25">
      <c r="A1726" t="s">
        <v>1755</v>
      </c>
      <c r="B1726">
        <v>61</v>
      </c>
      <c r="C1726" t="s">
        <v>29</v>
      </c>
      <c r="D1726">
        <v>7.1</v>
      </c>
      <c r="E1726">
        <v>1.3</v>
      </c>
      <c r="F1726">
        <v>2.1</v>
      </c>
      <c r="G1726">
        <v>0.9</v>
      </c>
      <c r="H1726">
        <v>2.2999999999999998</v>
      </c>
      <c r="I1726">
        <v>0.3</v>
      </c>
      <c r="J1726">
        <v>2.8</v>
      </c>
      <c r="K1726">
        <v>2</v>
      </c>
      <c r="L1726">
        <v>0.3</v>
      </c>
      <c r="M1726">
        <v>8.6999999999999993</v>
      </c>
      <c r="N1726">
        <v>1</v>
      </c>
      <c r="O1726">
        <v>3</v>
      </c>
      <c r="P1726">
        <v>3</v>
      </c>
      <c r="Q1726">
        <v>2.1</v>
      </c>
      <c r="R1726">
        <f>datos[[#This Row],[physical_activity_hours_per_week]]/7</f>
        <v>0.3</v>
      </c>
      <c r="S1726" t="s">
        <v>27</v>
      </c>
      <c r="T1726">
        <v>54</v>
      </c>
      <c r="U1726" t="s">
        <v>2066</v>
      </c>
      <c r="V1726" t="s">
        <v>2066</v>
      </c>
      <c r="W1726">
        <v>96.8</v>
      </c>
      <c r="X1726">
        <v>12</v>
      </c>
      <c r="Y1726">
        <v>14</v>
      </c>
      <c r="Z1726">
        <v>5.0999999999999996</v>
      </c>
      <c r="AA1726">
        <f>datos[[#This Row],[mindfulness_minutes_per_day]]/60</f>
        <v>8.4999999999999992E-2</v>
      </c>
    </row>
    <row r="1727" spans="1:27" hidden="1" x14ac:dyDescent="0.25">
      <c r="A1727" t="s">
        <v>1756</v>
      </c>
      <c r="B1727">
        <v>36</v>
      </c>
      <c r="C1727" t="s">
        <v>26</v>
      </c>
      <c r="D1727">
        <v>2.9</v>
      </c>
      <c r="E1727">
        <v>3.9</v>
      </c>
      <c r="F1727">
        <v>1.5</v>
      </c>
      <c r="G1727">
        <v>1.1000000000000001</v>
      </c>
      <c r="H1727">
        <v>3.4</v>
      </c>
      <c r="I1727">
        <v>2</v>
      </c>
      <c r="J1727">
        <v>0.3</v>
      </c>
      <c r="K1727">
        <v>0</v>
      </c>
      <c r="L1727">
        <v>3.3</v>
      </c>
      <c r="M1727">
        <v>4.9000000000000004</v>
      </c>
      <c r="N1727">
        <v>6</v>
      </c>
      <c r="O1727">
        <v>9</v>
      </c>
      <c r="P1727">
        <v>8</v>
      </c>
      <c r="Q1727">
        <v>5.9</v>
      </c>
      <c r="R1727">
        <f>datos[[#This Row],[physical_activity_hours_per_week]]/7</f>
        <v>0.84285714285714286</v>
      </c>
      <c r="S1727" t="s">
        <v>27</v>
      </c>
      <c r="T1727">
        <v>69</v>
      </c>
      <c r="U1727" t="s">
        <v>2066</v>
      </c>
      <c r="V1727" t="s">
        <v>2066</v>
      </c>
      <c r="W1727">
        <v>143.6</v>
      </c>
      <c r="X1727">
        <v>9</v>
      </c>
      <c r="Y1727">
        <v>1</v>
      </c>
      <c r="Z1727">
        <v>5.3</v>
      </c>
      <c r="AA1727">
        <f>datos[[#This Row],[mindfulness_minutes_per_day]]/60</f>
        <v>8.8333333333333333E-2</v>
      </c>
    </row>
    <row r="1728" spans="1:27" hidden="1" x14ac:dyDescent="0.25">
      <c r="A1728" t="s">
        <v>1757</v>
      </c>
      <c r="B1728">
        <v>16</v>
      </c>
      <c r="C1728" t="s">
        <v>26</v>
      </c>
      <c r="D1728">
        <v>4.7</v>
      </c>
      <c r="E1728">
        <v>3.9</v>
      </c>
      <c r="F1728">
        <v>1.7</v>
      </c>
      <c r="G1728">
        <v>1.1000000000000001</v>
      </c>
      <c r="H1728">
        <v>0</v>
      </c>
      <c r="I1728">
        <v>2.4</v>
      </c>
      <c r="J1728">
        <v>1</v>
      </c>
      <c r="K1728">
        <v>2.2999999999999998</v>
      </c>
      <c r="L1728">
        <v>1.9</v>
      </c>
      <c r="M1728">
        <v>4.9000000000000004</v>
      </c>
      <c r="N1728">
        <v>10</v>
      </c>
      <c r="O1728">
        <v>5</v>
      </c>
      <c r="P1728">
        <v>10</v>
      </c>
      <c r="Q1728">
        <v>3.9</v>
      </c>
      <c r="R1728">
        <f>datos[[#This Row],[physical_activity_hours_per_week]]/7</f>
        <v>0.55714285714285716</v>
      </c>
      <c r="S1728" t="s">
        <v>30</v>
      </c>
      <c r="T1728">
        <v>34</v>
      </c>
      <c r="U1728" t="s">
        <v>2066</v>
      </c>
      <c r="V1728" t="s">
        <v>2057</v>
      </c>
      <c r="W1728">
        <v>146.6</v>
      </c>
      <c r="X1728">
        <v>13</v>
      </c>
      <c r="Y1728">
        <v>10</v>
      </c>
      <c r="Z1728">
        <v>4.2</v>
      </c>
      <c r="AA1728">
        <f>datos[[#This Row],[mindfulness_minutes_per_day]]/60</f>
        <v>7.0000000000000007E-2</v>
      </c>
    </row>
    <row r="1729" spans="1:27" hidden="1" x14ac:dyDescent="0.25">
      <c r="A1729" t="s">
        <v>1758</v>
      </c>
      <c r="B1729">
        <v>24</v>
      </c>
      <c r="C1729" t="s">
        <v>29</v>
      </c>
      <c r="D1729">
        <v>6.8</v>
      </c>
      <c r="E1729">
        <v>4.7</v>
      </c>
      <c r="F1729">
        <v>3.1</v>
      </c>
      <c r="G1729">
        <v>0</v>
      </c>
      <c r="H1729">
        <v>3.4</v>
      </c>
      <c r="I1729">
        <v>4.2</v>
      </c>
      <c r="J1729">
        <v>1.2</v>
      </c>
      <c r="K1729">
        <v>2.6</v>
      </c>
      <c r="L1729">
        <v>1.2</v>
      </c>
      <c r="M1729">
        <v>7.5</v>
      </c>
      <c r="N1729">
        <v>1</v>
      </c>
      <c r="O1729">
        <v>8</v>
      </c>
      <c r="P1729">
        <v>2</v>
      </c>
      <c r="Q1729">
        <v>2.8</v>
      </c>
      <c r="R1729">
        <f>datos[[#This Row],[physical_activity_hours_per_week]]/7</f>
        <v>0.39999999999999997</v>
      </c>
      <c r="S1729" t="s">
        <v>30</v>
      </c>
      <c r="T1729">
        <v>52</v>
      </c>
      <c r="U1729" t="s">
        <v>2066</v>
      </c>
      <c r="V1729" t="s">
        <v>2057</v>
      </c>
      <c r="W1729">
        <v>84.6</v>
      </c>
      <c r="X1729">
        <v>8</v>
      </c>
      <c r="Y1729">
        <v>5</v>
      </c>
      <c r="Z1729">
        <v>19</v>
      </c>
      <c r="AA1729">
        <f>datos[[#This Row],[mindfulness_minutes_per_day]]/60</f>
        <v>0.31666666666666665</v>
      </c>
    </row>
    <row r="1730" spans="1:27" hidden="1" x14ac:dyDescent="0.25">
      <c r="A1730" t="s">
        <v>1759</v>
      </c>
      <c r="B1730">
        <v>49</v>
      </c>
      <c r="C1730" t="s">
        <v>32</v>
      </c>
      <c r="D1730">
        <v>8.1999999999999993</v>
      </c>
      <c r="E1730">
        <v>1.5</v>
      </c>
      <c r="F1730">
        <v>3</v>
      </c>
      <c r="G1730">
        <v>1.1000000000000001</v>
      </c>
      <c r="H1730">
        <v>0</v>
      </c>
      <c r="I1730">
        <v>2.1</v>
      </c>
      <c r="J1730">
        <v>1.8</v>
      </c>
      <c r="K1730">
        <v>2.2999999999999998</v>
      </c>
      <c r="L1730">
        <v>0.2</v>
      </c>
      <c r="M1730">
        <v>6</v>
      </c>
      <c r="N1730">
        <v>5</v>
      </c>
      <c r="O1730">
        <v>3</v>
      </c>
      <c r="P1730">
        <v>10</v>
      </c>
      <c r="Q1730">
        <v>4.5</v>
      </c>
      <c r="R1730">
        <f>datos[[#This Row],[physical_activity_hours_per_week]]/7</f>
        <v>0.6428571428571429</v>
      </c>
      <c r="S1730" t="s">
        <v>27</v>
      </c>
      <c r="T1730">
        <v>22</v>
      </c>
      <c r="U1730" t="s">
        <v>2066</v>
      </c>
      <c r="V1730" t="s">
        <v>2066</v>
      </c>
      <c r="W1730">
        <v>152.30000000000001</v>
      </c>
      <c r="X1730">
        <v>10</v>
      </c>
      <c r="Y1730">
        <v>4</v>
      </c>
      <c r="Z1730">
        <v>11.1</v>
      </c>
      <c r="AA1730">
        <f>datos[[#This Row],[mindfulness_minutes_per_day]]/60</f>
        <v>0.185</v>
      </c>
    </row>
    <row r="1731" spans="1:27" hidden="1" x14ac:dyDescent="0.25">
      <c r="A1731" t="s">
        <v>1760</v>
      </c>
      <c r="B1731">
        <v>49</v>
      </c>
      <c r="C1731" t="s">
        <v>29</v>
      </c>
      <c r="D1731">
        <v>10.4</v>
      </c>
      <c r="E1731">
        <v>2.2999999999999998</v>
      </c>
      <c r="F1731">
        <v>1.4</v>
      </c>
      <c r="G1731">
        <v>0.1</v>
      </c>
      <c r="H1731">
        <v>0.2</v>
      </c>
      <c r="I1731">
        <v>0</v>
      </c>
      <c r="J1731">
        <v>1.2</v>
      </c>
      <c r="K1731">
        <v>2.9</v>
      </c>
      <c r="L1731">
        <v>2.1</v>
      </c>
      <c r="M1731">
        <v>7.5</v>
      </c>
      <c r="N1731">
        <v>5</v>
      </c>
      <c r="O1731">
        <v>7</v>
      </c>
      <c r="P1731">
        <v>8</v>
      </c>
      <c r="Q1731">
        <v>2.8</v>
      </c>
      <c r="R1731">
        <f>datos[[#This Row],[physical_activity_hours_per_week]]/7</f>
        <v>0.39999999999999997</v>
      </c>
      <c r="S1731" t="s">
        <v>30</v>
      </c>
      <c r="T1731">
        <v>26</v>
      </c>
      <c r="U1731" t="s">
        <v>2066</v>
      </c>
      <c r="V1731" t="s">
        <v>2066</v>
      </c>
      <c r="W1731">
        <v>155.80000000000001</v>
      </c>
      <c r="X1731">
        <v>19</v>
      </c>
      <c r="Y1731">
        <v>19</v>
      </c>
      <c r="Z1731">
        <v>7.7</v>
      </c>
      <c r="AA1731">
        <f>datos[[#This Row],[mindfulness_minutes_per_day]]/60</f>
        <v>0.12833333333333333</v>
      </c>
    </row>
    <row r="1732" spans="1:27" hidden="1" x14ac:dyDescent="0.25">
      <c r="A1732" t="s">
        <v>1761</v>
      </c>
      <c r="B1732">
        <v>55</v>
      </c>
      <c r="C1732" t="s">
        <v>26</v>
      </c>
      <c r="D1732">
        <v>9.9</v>
      </c>
      <c r="E1732">
        <v>3.3</v>
      </c>
      <c r="F1732">
        <v>2.1</v>
      </c>
      <c r="G1732">
        <v>0.9</v>
      </c>
      <c r="H1732">
        <v>0</v>
      </c>
      <c r="I1732">
        <v>1.1000000000000001</v>
      </c>
      <c r="J1732">
        <v>1.7</v>
      </c>
      <c r="K1732">
        <v>1.9</v>
      </c>
      <c r="L1732">
        <v>0</v>
      </c>
      <c r="M1732">
        <v>6.4</v>
      </c>
      <c r="N1732">
        <v>3</v>
      </c>
      <c r="O1732">
        <v>10</v>
      </c>
      <c r="P1732">
        <v>7</v>
      </c>
      <c r="Q1732">
        <v>1.4</v>
      </c>
      <c r="R1732">
        <f>datos[[#This Row],[physical_activity_hours_per_week]]/7</f>
        <v>0.19999999999999998</v>
      </c>
      <c r="S1732" t="s">
        <v>30</v>
      </c>
      <c r="T1732">
        <v>29</v>
      </c>
      <c r="U1732" t="s">
        <v>2057</v>
      </c>
      <c r="V1732" t="s">
        <v>2057</v>
      </c>
      <c r="W1732">
        <v>179.9</v>
      </c>
      <c r="X1732">
        <v>0</v>
      </c>
      <c r="Y1732">
        <v>6</v>
      </c>
      <c r="Z1732">
        <v>10.199999999999999</v>
      </c>
      <c r="AA1732">
        <f>datos[[#This Row],[mindfulness_minutes_per_day]]/60</f>
        <v>0.16999999999999998</v>
      </c>
    </row>
    <row r="1733" spans="1:27" hidden="1" x14ac:dyDescent="0.25">
      <c r="A1733" t="s">
        <v>1762</v>
      </c>
      <c r="B1733">
        <v>18</v>
      </c>
      <c r="C1733" t="s">
        <v>29</v>
      </c>
      <c r="D1733">
        <v>6.3</v>
      </c>
      <c r="E1733">
        <v>2.2000000000000002</v>
      </c>
      <c r="F1733">
        <v>2.5</v>
      </c>
      <c r="G1733">
        <v>0.7</v>
      </c>
      <c r="H1733">
        <v>1.7</v>
      </c>
      <c r="I1733">
        <v>2.7</v>
      </c>
      <c r="J1733">
        <v>2.8</v>
      </c>
      <c r="K1733">
        <v>2.2999999999999998</v>
      </c>
      <c r="L1733">
        <v>1.6</v>
      </c>
      <c r="M1733">
        <v>7.5</v>
      </c>
      <c r="N1733">
        <v>5</v>
      </c>
      <c r="O1733">
        <v>4</v>
      </c>
      <c r="P1733">
        <v>5</v>
      </c>
      <c r="Q1733">
        <v>0</v>
      </c>
      <c r="R1733">
        <f>datos[[#This Row],[physical_activity_hours_per_week]]/7</f>
        <v>0</v>
      </c>
      <c r="S1733" t="s">
        <v>30</v>
      </c>
      <c r="T1733">
        <v>60</v>
      </c>
      <c r="U1733" t="s">
        <v>2066</v>
      </c>
      <c r="V1733" t="s">
        <v>2066</v>
      </c>
      <c r="W1733">
        <v>174.1</v>
      </c>
      <c r="X1733">
        <v>11</v>
      </c>
      <c r="Y1733">
        <v>3</v>
      </c>
      <c r="Z1733">
        <v>11.7</v>
      </c>
      <c r="AA1733">
        <f>datos[[#This Row],[mindfulness_minutes_per_day]]/60</f>
        <v>0.19499999999999998</v>
      </c>
    </row>
    <row r="1734" spans="1:27" hidden="1" x14ac:dyDescent="0.25">
      <c r="A1734" t="s">
        <v>1763</v>
      </c>
      <c r="B1734">
        <v>51</v>
      </c>
      <c r="C1734" t="s">
        <v>26</v>
      </c>
      <c r="D1734">
        <v>5</v>
      </c>
      <c r="E1734">
        <v>3.9</v>
      </c>
      <c r="F1734">
        <v>2.4</v>
      </c>
      <c r="G1734">
        <v>0.5</v>
      </c>
      <c r="H1734">
        <v>1.5</v>
      </c>
      <c r="I1734">
        <v>1.9</v>
      </c>
      <c r="J1734">
        <v>1.3</v>
      </c>
      <c r="K1734">
        <v>4.2</v>
      </c>
      <c r="L1734">
        <v>1.7</v>
      </c>
      <c r="M1734">
        <v>5.4</v>
      </c>
      <c r="N1734">
        <v>6</v>
      </c>
      <c r="O1734">
        <v>5</v>
      </c>
      <c r="P1734">
        <v>4</v>
      </c>
      <c r="Q1734">
        <v>5</v>
      </c>
      <c r="R1734">
        <f>datos[[#This Row],[physical_activity_hours_per_week]]/7</f>
        <v>0.7142857142857143</v>
      </c>
      <c r="S1734" t="s">
        <v>30</v>
      </c>
      <c r="T1734">
        <v>45</v>
      </c>
      <c r="U1734" t="s">
        <v>2066</v>
      </c>
      <c r="V1734" t="s">
        <v>2057</v>
      </c>
      <c r="W1734">
        <v>86.1</v>
      </c>
      <c r="X1734">
        <v>16</v>
      </c>
      <c r="Y1734">
        <v>4</v>
      </c>
      <c r="Z1734">
        <v>4</v>
      </c>
      <c r="AA1734">
        <f>datos[[#This Row],[mindfulness_minutes_per_day]]/60</f>
        <v>6.6666666666666666E-2</v>
      </c>
    </row>
    <row r="1735" spans="1:27" hidden="1" x14ac:dyDescent="0.25">
      <c r="A1735" t="s">
        <v>1764</v>
      </c>
      <c r="B1735">
        <v>58</v>
      </c>
      <c r="C1735" t="s">
        <v>26</v>
      </c>
      <c r="D1735">
        <v>7.8</v>
      </c>
      <c r="E1735">
        <v>3.7</v>
      </c>
      <c r="F1735">
        <v>2.4</v>
      </c>
      <c r="G1735">
        <v>1.4</v>
      </c>
      <c r="H1735">
        <v>2.2999999999999998</v>
      </c>
      <c r="I1735">
        <v>3</v>
      </c>
      <c r="J1735">
        <v>2.4</v>
      </c>
      <c r="K1735">
        <v>3.7</v>
      </c>
      <c r="L1735">
        <v>1.7</v>
      </c>
      <c r="M1735">
        <v>7.2</v>
      </c>
      <c r="N1735">
        <v>5</v>
      </c>
      <c r="O1735">
        <v>4</v>
      </c>
      <c r="P1735">
        <v>10</v>
      </c>
      <c r="Q1735">
        <v>0</v>
      </c>
      <c r="R1735">
        <f>datos[[#This Row],[physical_activity_hours_per_week]]/7</f>
        <v>0</v>
      </c>
      <c r="S1735" t="s">
        <v>27</v>
      </c>
      <c r="T1735">
        <v>60</v>
      </c>
      <c r="U1735" t="s">
        <v>2066</v>
      </c>
      <c r="V1735" t="s">
        <v>2066</v>
      </c>
      <c r="W1735">
        <v>209.8</v>
      </c>
      <c r="X1735">
        <v>16</v>
      </c>
      <c r="Y1735">
        <v>4</v>
      </c>
      <c r="Z1735">
        <v>0</v>
      </c>
      <c r="AA1735">
        <f>datos[[#This Row],[mindfulness_minutes_per_day]]/60</f>
        <v>0</v>
      </c>
    </row>
    <row r="1736" spans="1:27" hidden="1" x14ac:dyDescent="0.25">
      <c r="A1736" t="s">
        <v>1765</v>
      </c>
      <c r="B1736">
        <v>36</v>
      </c>
      <c r="C1736" t="s">
        <v>26</v>
      </c>
      <c r="D1736">
        <v>4.9000000000000004</v>
      </c>
      <c r="E1736">
        <v>3.7</v>
      </c>
      <c r="F1736">
        <v>0.9</v>
      </c>
      <c r="G1736">
        <v>0.4</v>
      </c>
      <c r="H1736">
        <v>1.4</v>
      </c>
      <c r="I1736">
        <v>1.4</v>
      </c>
      <c r="J1736">
        <v>2.2000000000000002</v>
      </c>
      <c r="K1736">
        <v>2.2000000000000002</v>
      </c>
      <c r="L1736">
        <v>2</v>
      </c>
      <c r="M1736">
        <v>5.9</v>
      </c>
      <c r="N1736">
        <v>1</v>
      </c>
      <c r="O1736">
        <v>9</v>
      </c>
      <c r="P1736">
        <v>10</v>
      </c>
      <c r="Q1736">
        <v>0</v>
      </c>
      <c r="R1736">
        <f>datos[[#This Row],[physical_activity_hours_per_week]]/7</f>
        <v>0</v>
      </c>
      <c r="S1736" t="s">
        <v>34</v>
      </c>
      <c r="T1736">
        <v>59</v>
      </c>
      <c r="U1736" t="s">
        <v>2057</v>
      </c>
      <c r="V1736" t="s">
        <v>2057</v>
      </c>
      <c r="W1736">
        <v>126.9</v>
      </c>
      <c r="X1736">
        <v>7</v>
      </c>
      <c r="Y1736">
        <v>9</v>
      </c>
      <c r="Z1736">
        <v>20.7</v>
      </c>
      <c r="AA1736">
        <f>datos[[#This Row],[mindfulness_minutes_per_day]]/60</f>
        <v>0.34499999999999997</v>
      </c>
    </row>
    <row r="1737" spans="1:27" hidden="1" x14ac:dyDescent="0.25">
      <c r="A1737" t="s">
        <v>1766</v>
      </c>
      <c r="B1737">
        <v>23</v>
      </c>
      <c r="C1737" t="s">
        <v>29</v>
      </c>
      <c r="D1737">
        <v>4.5</v>
      </c>
      <c r="E1737">
        <v>5.2</v>
      </c>
      <c r="F1737">
        <v>0.8</v>
      </c>
      <c r="G1737">
        <v>0.7</v>
      </c>
      <c r="H1737">
        <v>2.7</v>
      </c>
      <c r="I1737">
        <v>3.4</v>
      </c>
      <c r="J1737">
        <v>0</v>
      </c>
      <c r="K1737">
        <v>3.2</v>
      </c>
      <c r="L1737">
        <v>0.6</v>
      </c>
      <c r="M1737">
        <v>7.4</v>
      </c>
      <c r="N1737">
        <v>7</v>
      </c>
      <c r="O1737">
        <v>7</v>
      </c>
      <c r="P1737">
        <v>1</v>
      </c>
      <c r="Q1737">
        <v>4</v>
      </c>
      <c r="R1737">
        <f>datos[[#This Row],[physical_activity_hours_per_week]]/7</f>
        <v>0.5714285714285714</v>
      </c>
      <c r="S1737" t="s">
        <v>27</v>
      </c>
      <c r="T1737">
        <v>25</v>
      </c>
      <c r="U1737" t="s">
        <v>2066</v>
      </c>
      <c r="V1737" t="s">
        <v>2066</v>
      </c>
      <c r="W1737">
        <v>119.8</v>
      </c>
      <c r="X1737">
        <v>16</v>
      </c>
      <c r="Y1737">
        <v>17</v>
      </c>
      <c r="Z1737">
        <v>17.899999999999999</v>
      </c>
      <c r="AA1737">
        <f>datos[[#This Row],[mindfulness_minutes_per_day]]/60</f>
        <v>0.29833333333333328</v>
      </c>
    </row>
    <row r="1738" spans="1:27" hidden="1" x14ac:dyDescent="0.25">
      <c r="A1738" t="s">
        <v>1767</v>
      </c>
      <c r="B1738">
        <v>25</v>
      </c>
      <c r="C1738" t="s">
        <v>26</v>
      </c>
      <c r="D1738">
        <v>5.4</v>
      </c>
      <c r="E1738">
        <v>4</v>
      </c>
      <c r="F1738">
        <v>3.2</v>
      </c>
      <c r="G1738">
        <v>1.4</v>
      </c>
      <c r="H1738">
        <v>0.6</v>
      </c>
      <c r="I1738">
        <v>2.2999999999999998</v>
      </c>
      <c r="J1738">
        <v>1</v>
      </c>
      <c r="K1738">
        <v>3.6</v>
      </c>
      <c r="L1738">
        <v>1.7</v>
      </c>
      <c r="M1738">
        <v>9.3000000000000007</v>
      </c>
      <c r="N1738">
        <v>3</v>
      </c>
      <c r="O1738">
        <v>6</v>
      </c>
      <c r="P1738">
        <v>4</v>
      </c>
      <c r="Q1738">
        <v>3</v>
      </c>
      <c r="R1738">
        <f>datos[[#This Row],[physical_activity_hours_per_week]]/7</f>
        <v>0.42857142857142855</v>
      </c>
      <c r="S1738" t="s">
        <v>34</v>
      </c>
      <c r="T1738">
        <v>52</v>
      </c>
      <c r="U1738" t="s">
        <v>2066</v>
      </c>
      <c r="V1738" t="s">
        <v>2066</v>
      </c>
      <c r="W1738">
        <v>174.5</v>
      </c>
      <c r="X1738">
        <v>20</v>
      </c>
      <c r="Y1738">
        <v>1</v>
      </c>
      <c r="Z1738">
        <v>13</v>
      </c>
      <c r="AA1738">
        <f>datos[[#This Row],[mindfulness_minutes_per_day]]/60</f>
        <v>0.21666666666666667</v>
      </c>
    </row>
    <row r="1739" spans="1:27" hidden="1" x14ac:dyDescent="0.25">
      <c r="A1739" t="s">
        <v>1768</v>
      </c>
      <c r="B1739">
        <v>46</v>
      </c>
      <c r="C1739" t="s">
        <v>26</v>
      </c>
      <c r="D1739">
        <v>5.0999999999999996</v>
      </c>
      <c r="E1739">
        <v>3.2</v>
      </c>
      <c r="F1739">
        <v>3.5</v>
      </c>
      <c r="G1739">
        <v>0.7</v>
      </c>
      <c r="H1739">
        <v>2.7</v>
      </c>
      <c r="I1739">
        <v>2.2999999999999998</v>
      </c>
      <c r="J1739">
        <v>3.2</v>
      </c>
      <c r="K1739">
        <v>1.3</v>
      </c>
      <c r="L1739">
        <v>0.5</v>
      </c>
      <c r="M1739">
        <v>5.5</v>
      </c>
      <c r="N1739">
        <v>7</v>
      </c>
      <c r="O1739">
        <v>6</v>
      </c>
      <c r="P1739">
        <v>6</v>
      </c>
      <c r="Q1739">
        <v>5.9</v>
      </c>
      <c r="R1739">
        <f>datos[[#This Row],[physical_activity_hours_per_week]]/7</f>
        <v>0.84285714285714286</v>
      </c>
      <c r="S1739" t="s">
        <v>27</v>
      </c>
      <c r="T1739">
        <v>35</v>
      </c>
      <c r="U1739" t="s">
        <v>2057</v>
      </c>
      <c r="V1739" t="s">
        <v>2066</v>
      </c>
      <c r="W1739">
        <v>192.6</v>
      </c>
      <c r="X1739">
        <v>19</v>
      </c>
      <c r="Y1739">
        <v>14</v>
      </c>
      <c r="Z1739">
        <v>17.399999999999999</v>
      </c>
      <c r="AA1739">
        <f>datos[[#This Row],[mindfulness_minutes_per_day]]/60</f>
        <v>0.28999999999999998</v>
      </c>
    </row>
    <row r="1740" spans="1:27" hidden="1" x14ac:dyDescent="0.25">
      <c r="A1740" t="s">
        <v>1769</v>
      </c>
      <c r="B1740">
        <v>37</v>
      </c>
      <c r="C1740" t="s">
        <v>26</v>
      </c>
      <c r="D1740">
        <v>6.8</v>
      </c>
      <c r="E1740">
        <v>2.7</v>
      </c>
      <c r="F1740">
        <v>0.5</v>
      </c>
      <c r="G1740">
        <v>0.6</v>
      </c>
      <c r="H1740">
        <v>1.5</v>
      </c>
      <c r="I1740">
        <v>2.2000000000000002</v>
      </c>
      <c r="J1740">
        <v>0.9</v>
      </c>
      <c r="K1740">
        <v>2.9</v>
      </c>
      <c r="L1740">
        <v>0.4</v>
      </c>
      <c r="M1740">
        <v>6.1</v>
      </c>
      <c r="N1740">
        <v>5</v>
      </c>
      <c r="O1740">
        <v>10</v>
      </c>
      <c r="P1740">
        <v>6</v>
      </c>
      <c r="Q1740">
        <v>1.7</v>
      </c>
      <c r="R1740">
        <f>datos[[#This Row],[physical_activity_hours_per_week]]/7</f>
        <v>0.24285714285714285</v>
      </c>
      <c r="S1740" t="s">
        <v>27</v>
      </c>
      <c r="T1740">
        <v>43</v>
      </c>
      <c r="U1740" t="s">
        <v>2057</v>
      </c>
      <c r="V1740" t="s">
        <v>2057</v>
      </c>
      <c r="W1740">
        <v>126.4</v>
      </c>
      <c r="X1740">
        <v>20</v>
      </c>
      <c r="Y1740">
        <v>8</v>
      </c>
      <c r="Z1740">
        <v>25.3</v>
      </c>
      <c r="AA1740">
        <f>datos[[#This Row],[mindfulness_minutes_per_day]]/60</f>
        <v>0.42166666666666669</v>
      </c>
    </row>
    <row r="1741" spans="1:27" hidden="1" x14ac:dyDescent="0.25">
      <c r="A1741" t="s">
        <v>1770</v>
      </c>
      <c r="B1741">
        <v>19</v>
      </c>
      <c r="C1741" t="s">
        <v>26</v>
      </c>
      <c r="D1741">
        <v>4.8</v>
      </c>
      <c r="E1741">
        <v>2.8</v>
      </c>
      <c r="F1741">
        <v>2</v>
      </c>
      <c r="G1741">
        <v>0.9</v>
      </c>
      <c r="H1741">
        <v>3.9</v>
      </c>
      <c r="I1741">
        <v>1.1000000000000001</v>
      </c>
      <c r="J1741">
        <v>0.7</v>
      </c>
      <c r="K1741">
        <v>2.7</v>
      </c>
      <c r="L1741">
        <v>0.2</v>
      </c>
      <c r="M1741">
        <v>6.3</v>
      </c>
      <c r="N1741">
        <v>3</v>
      </c>
      <c r="O1741">
        <v>7</v>
      </c>
      <c r="P1741">
        <v>2</v>
      </c>
      <c r="Q1741">
        <v>4.5</v>
      </c>
      <c r="R1741">
        <f>datos[[#This Row],[physical_activity_hours_per_week]]/7</f>
        <v>0.6428571428571429</v>
      </c>
      <c r="S1741" t="s">
        <v>27</v>
      </c>
      <c r="T1741">
        <v>75</v>
      </c>
      <c r="U1741" t="s">
        <v>2057</v>
      </c>
      <c r="V1741" t="s">
        <v>2066</v>
      </c>
      <c r="W1741">
        <v>147.80000000000001</v>
      </c>
      <c r="X1741">
        <v>12</v>
      </c>
      <c r="Y1741">
        <v>1</v>
      </c>
      <c r="Z1741">
        <v>5.7</v>
      </c>
      <c r="AA1741">
        <f>datos[[#This Row],[mindfulness_minutes_per_day]]/60</f>
        <v>9.5000000000000001E-2</v>
      </c>
    </row>
    <row r="1742" spans="1:27" hidden="1" x14ac:dyDescent="0.25">
      <c r="A1742" t="s">
        <v>1771</v>
      </c>
      <c r="B1742">
        <v>64</v>
      </c>
      <c r="C1742" t="s">
        <v>26</v>
      </c>
      <c r="D1742">
        <v>6.2</v>
      </c>
      <c r="E1742">
        <v>1.4</v>
      </c>
      <c r="F1742">
        <v>2.8</v>
      </c>
      <c r="G1742">
        <v>1.3</v>
      </c>
      <c r="H1742">
        <v>2.4</v>
      </c>
      <c r="I1742">
        <v>1.9</v>
      </c>
      <c r="J1742">
        <v>3.2</v>
      </c>
      <c r="K1742">
        <v>3.4</v>
      </c>
      <c r="L1742">
        <v>0.9</v>
      </c>
      <c r="M1742">
        <v>6.9</v>
      </c>
      <c r="N1742">
        <v>6</v>
      </c>
      <c r="O1742">
        <v>5</v>
      </c>
      <c r="P1742">
        <v>9</v>
      </c>
      <c r="Q1742">
        <v>2.6</v>
      </c>
      <c r="R1742">
        <f>datos[[#This Row],[physical_activity_hours_per_week]]/7</f>
        <v>0.37142857142857144</v>
      </c>
      <c r="S1742" t="s">
        <v>30</v>
      </c>
      <c r="T1742">
        <v>49</v>
      </c>
      <c r="U1742" t="s">
        <v>2057</v>
      </c>
      <c r="V1742" t="s">
        <v>2057</v>
      </c>
      <c r="W1742">
        <v>195.6</v>
      </c>
      <c r="X1742">
        <v>12</v>
      </c>
      <c r="Y1742">
        <v>2</v>
      </c>
      <c r="Z1742">
        <v>1</v>
      </c>
      <c r="AA1742">
        <f>datos[[#This Row],[mindfulness_minutes_per_day]]/60</f>
        <v>1.6666666666666666E-2</v>
      </c>
    </row>
    <row r="1743" spans="1:27" hidden="1" x14ac:dyDescent="0.25">
      <c r="A1743" t="s">
        <v>1772</v>
      </c>
      <c r="B1743">
        <v>16</v>
      </c>
      <c r="C1743" t="s">
        <v>29</v>
      </c>
      <c r="D1743">
        <v>9.1999999999999993</v>
      </c>
      <c r="E1743">
        <v>0.4</v>
      </c>
      <c r="F1743">
        <v>0</v>
      </c>
      <c r="G1743">
        <v>1.7</v>
      </c>
      <c r="H1743">
        <v>1.2</v>
      </c>
      <c r="I1743">
        <v>2.4</v>
      </c>
      <c r="J1743">
        <v>2.2000000000000002</v>
      </c>
      <c r="K1743">
        <v>1.3</v>
      </c>
      <c r="L1743">
        <v>2.2999999999999998</v>
      </c>
      <c r="M1743">
        <v>3.8</v>
      </c>
      <c r="N1743">
        <v>1</v>
      </c>
      <c r="O1743">
        <v>10</v>
      </c>
      <c r="P1743">
        <v>1</v>
      </c>
      <c r="Q1743">
        <v>4.0999999999999996</v>
      </c>
      <c r="R1743">
        <f>datos[[#This Row],[physical_activity_hours_per_week]]/7</f>
        <v>0.58571428571428563</v>
      </c>
      <c r="S1743" t="s">
        <v>27</v>
      </c>
      <c r="T1743">
        <v>79</v>
      </c>
      <c r="U1743" t="s">
        <v>2066</v>
      </c>
      <c r="V1743" t="s">
        <v>2066</v>
      </c>
      <c r="W1743">
        <v>103.5</v>
      </c>
      <c r="X1743">
        <v>14</v>
      </c>
      <c r="Y1743">
        <v>19</v>
      </c>
      <c r="Z1743">
        <v>15.3</v>
      </c>
      <c r="AA1743">
        <f>datos[[#This Row],[mindfulness_minutes_per_day]]/60</f>
        <v>0.255</v>
      </c>
    </row>
    <row r="1744" spans="1:27" hidden="1" x14ac:dyDescent="0.25">
      <c r="A1744" t="s">
        <v>1773</v>
      </c>
      <c r="B1744">
        <v>20</v>
      </c>
      <c r="C1744" t="s">
        <v>29</v>
      </c>
      <c r="D1744">
        <v>6.2</v>
      </c>
      <c r="E1744">
        <v>3.7</v>
      </c>
      <c r="F1744">
        <v>0.9</v>
      </c>
      <c r="G1744">
        <v>0.5</v>
      </c>
      <c r="H1744">
        <v>1.5</v>
      </c>
      <c r="I1744">
        <v>0.3</v>
      </c>
      <c r="J1744">
        <v>3.7</v>
      </c>
      <c r="K1744">
        <v>2.5</v>
      </c>
      <c r="L1744">
        <v>2.9</v>
      </c>
      <c r="M1744">
        <v>6.5</v>
      </c>
      <c r="N1744">
        <v>6</v>
      </c>
      <c r="O1744">
        <v>3</v>
      </c>
      <c r="P1744">
        <v>4</v>
      </c>
      <c r="Q1744">
        <v>3.3</v>
      </c>
      <c r="R1744">
        <f>datos[[#This Row],[physical_activity_hours_per_week]]/7</f>
        <v>0.47142857142857142</v>
      </c>
      <c r="S1744" t="s">
        <v>30</v>
      </c>
      <c r="T1744">
        <v>76</v>
      </c>
      <c r="U1744" t="s">
        <v>2057</v>
      </c>
      <c r="V1744" t="s">
        <v>2066</v>
      </c>
      <c r="W1744">
        <v>10.1</v>
      </c>
      <c r="X1744">
        <v>17</v>
      </c>
      <c r="Y1744">
        <v>1</v>
      </c>
      <c r="Z1744">
        <v>0</v>
      </c>
      <c r="AA1744">
        <f>datos[[#This Row],[mindfulness_minutes_per_day]]/60</f>
        <v>0</v>
      </c>
    </row>
    <row r="1745" spans="1:27" hidden="1" x14ac:dyDescent="0.25">
      <c r="A1745" t="s">
        <v>1774</v>
      </c>
      <c r="B1745">
        <v>32</v>
      </c>
      <c r="C1745" t="s">
        <v>26</v>
      </c>
      <c r="D1745">
        <v>9</v>
      </c>
      <c r="E1745">
        <v>4.8</v>
      </c>
      <c r="F1745">
        <v>1.9</v>
      </c>
      <c r="G1745">
        <v>0.6</v>
      </c>
      <c r="H1745">
        <v>0.5</v>
      </c>
      <c r="I1745">
        <v>2.1</v>
      </c>
      <c r="J1745">
        <v>1.4</v>
      </c>
      <c r="K1745">
        <v>1.5</v>
      </c>
      <c r="L1745">
        <v>0.9</v>
      </c>
      <c r="M1745">
        <v>6.2</v>
      </c>
      <c r="N1745">
        <v>4</v>
      </c>
      <c r="O1745">
        <v>3</v>
      </c>
      <c r="P1745">
        <v>4</v>
      </c>
      <c r="Q1745">
        <v>4</v>
      </c>
      <c r="R1745">
        <f>datos[[#This Row],[physical_activity_hours_per_week]]/7</f>
        <v>0.5714285714285714</v>
      </c>
      <c r="S1745" t="s">
        <v>34</v>
      </c>
      <c r="T1745">
        <v>29</v>
      </c>
      <c r="U1745" t="s">
        <v>2066</v>
      </c>
      <c r="V1745" t="s">
        <v>2057</v>
      </c>
      <c r="W1745">
        <v>176.9</v>
      </c>
      <c r="X1745">
        <v>12</v>
      </c>
      <c r="Y1745">
        <v>1</v>
      </c>
      <c r="Z1745">
        <v>10.3</v>
      </c>
      <c r="AA1745">
        <f>datos[[#This Row],[mindfulness_minutes_per_day]]/60</f>
        <v>0.17166666666666669</v>
      </c>
    </row>
    <row r="1746" spans="1:27" hidden="1" x14ac:dyDescent="0.25">
      <c r="A1746" t="s">
        <v>1775</v>
      </c>
      <c r="B1746">
        <v>41</v>
      </c>
      <c r="C1746" t="s">
        <v>29</v>
      </c>
      <c r="D1746">
        <v>8.4</v>
      </c>
      <c r="E1746">
        <v>2.5</v>
      </c>
      <c r="F1746">
        <v>1.4</v>
      </c>
      <c r="G1746">
        <v>0.9</v>
      </c>
      <c r="H1746">
        <v>1.9</v>
      </c>
      <c r="I1746">
        <v>3.5</v>
      </c>
      <c r="J1746">
        <v>3.4</v>
      </c>
      <c r="K1746">
        <v>2.9</v>
      </c>
      <c r="L1746">
        <v>0.6</v>
      </c>
      <c r="M1746">
        <v>6.2</v>
      </c>
      <c r="N1746">
        <v>4</v>
      </c>
      <c r="O1746">
        <v>7</v>
      </c>
      <c r="P1746">
        <v>2</v>
      </c>
      <c r="Q1746">
        <v>3.4</v>
      </c>
      <c r="R1746">
        <f>datos[[#This Row],[physical_activity_hours_per_week]]/7</f>
        <v>0.48571428571428571</v>
      </c>
      <c r="S1746" t="s">
        <v>27</v>
      </c>
      <c r="T1746">
        <v>30</v>
      </c>
      <c r="U1746" t="s">
        <v>2066</v>
      </c>
      <c r="V1746" t="s">
        <v>2066</v>
      </c>
      <c r="W1746">
        <v>195.8</v>
      </c>
      <c r="X1746">
        <v>7</v>
      </c>
      <c r="Y1746">
        <v>18</v>
      </c>
      <c r="Z1746">
        <v>7.6</v>
      </c>
      <c r="AA1746">
        <f>datos[[#This Row],[mindfulness_minutes_per_day]]/60</f>
        <v>0.12666666666666665</v>
      </c>
    </row>
    <row r="1747" spans="1:27" hidden="1" x14ac:dyDescent="0.25">
      <c r="A1747" t="s">
        <v>1776</v>
      </c>
      <c r="B1747">
        <v>63</v>
      </c>
      <c r="C1747" t="s">
        <v>32</v>
      </c>
      <c r="D1747">
        <v>7.2</v>
      </c>
      <c r="E1747">
        <v>5.4</v>
      </c>
      <c r="F1747">
        <v>2.2000000000000002</v>
      </c>
      <c r="G1747">
        <v>1.1000000000000001</v>
      </c>
      <c r="H1747">
        <v>1.2</v>
      </c>
      <c r="I1747">
        <v>2.5</v>
      </c>
      <c r="J1747">
        <v>0.9</v>
      </c>
      <c r="K1747">
        <v>1.4</v>
      </c>
      <c r="L1747">
        <v>2.5</v>
      </c>
      <c r="M1747">
        <v>6.9</v>
      </c>
      <c r="N1747">
        <v>5</v>
      </c>
      <c r="O1747">
        <v>10</v>
      </c>
      <c r="P1747">
        <v>8</v>
      </c>
      <c r="Q1747">
        <v>3.6</v>
      </c>
      <c r="R1747">
        <f>datos[[#This Row],[physical_activity_hours_per_week]]/7</f>
        <v>0.51428571428571435</v>
      </c>
      <c r="S1747" t="s">
        <v>27</v>
      </c>
      <c r="T1747">
        <v>63</v>
      </c>
      <c r="U1747" t="s">
        <v>2057</v>
      </c>
      <c r="V1747" t="s">
        <v>2066</v>
      </c>
      <c r="W1747">
        <v>70.3</v>
      </c>
      <c r="X1747">
        <v>6</v>
      </c>
      <c r="Y1747">
        <v>13</v>
      </c>
      <c r="Z1747">
        <v>15.4</v>
      </c>
      <c r="AA1747">
        <f>datos[[#This Row],[mindfulness_minutes_per_day]]/60</f>
        <v>0.25666666666666665</v>
      </c>
    </row>
    <row r="1748" spans="1:27" hidden="1" x14ac:dyDescent="0.25">
      <c r="A1748" t="s">
        <v>1777</v>
      </c>
      <c r="B1748">
        <v>57</v>
      </c>
      <c r="C1748" t="s">
        <v>26</v>
      </c>
      <c r="D1748">
        <v>5.3</v>
      </c>
      <c r="E1748">
        <v>2.7</v>
      </c>
      <c r="F1748">
        <v>3.5</v>
      </c>
      <c r="G1748">
        <v>0.6</v>
      </c>
      <c r="H1748">
        <v>2.2000000000000002</v>
      </c>
      <c r="I1748">
        <v>3.6</v>
      </c>
      <c r="J1748">
        <v>0</v>
      </c>
      <c r="K1748">
        <v>1.8</v>
      </c>
      <c r="L1748">
        <v>1.6</v>
      </c>
      <c r="M1748">
        <v>6.9</v>
      </c>
      <c r="N1748">
        <v>9</v>
      </c>
      <c r="O1748">
        <v>1</v>
      </c>
      <c r="P1748">
        <v>2</v>
      </c>
      <c r="Q1748">
        <v>0.8</v>
      </c>
      <c r="R1748">
        <f>datos[[#This Row],[physical_activity_hours_per_week]]/7</f>
        <v>0.1142857142857143</v>
      </c>
      <c r="S1748" t="s">
        <v>34</v>
      </c>
      <c r="T1748">
        <v>41</v>
      </c>
      <c r="U1748" t="s">
        <v>2066</v>
      </c>
      <c r="V1748" t="s">
        <v>2066</v>
      </c>
      <c r="W1748">
        <v>149</v>
      </c>
      <c r="X1748">
        <v>18</v>
      </c>
      <c r="Y1748">
        <v>17</v>
      </c>
      <c r="Z1748">
        <v>6.1</v>
      </c>
      <c r="AA1748">
        <f>datos[[#This Row],[mindfulness_minutes_per_day]]/60</f>
        <v>0.10166666666666666</v>
      </c>
    </row>
    <row r="1749" spans="1:27" hidden="1" x14ac:dyDescent="0.25">
      <c r="A1749" t="s">
        <v>1778</v>
      </c>
      <c r="B1749">
        <v>58</v>
      </c>
      <c r="C1749" t="s">
        <v>32</v>
      </c>
      <c r="D1749">
        <v>8.1</v>
      </c>
      <c r="E1749">
        <v>0.1</v>
      </c>
      <c r="F1749">
        <v>1.1000000000000001</v>
      </c>
      <c r="G1749">
        <v>1.3</v>
      </c>
      <c r="H1749">
        <v>0.2</v>
      </c>
      <c r="I1749">
        <v>2.5</v>
      </c>
      <c r="J1749">
        <v>2.8</v>
      </c>
      <c r="K1749">
        <v>2.7</v>
      </c>
      <c r="L1749">
        <v>1.2</v>
      </c>
      <c r="M1749">
        <v>6.9</v>
      </c>
      <c r="N1749">
        <v>1</v>
      </c>
      <c r="O1749">
        <v>4</v>
      </c>
      <c r="P1749">
        <v>2</v>
      </c>
      <c r="Q1749">
        <v>3.2</v>
      </c>
      <c r="R1749">
        <f>datos[[#This Row],[physical_activity_hours_per_week]]/7</f>
        <v>0.45714285714285718</v>
      </c>
      <c r="S1749" t="s">
        <v>27</v>
      </c>
      <c r="T1749">
        <v>22</v>
      </c>
      <c r="U1749" t="s">
        <v>2066</v>
      </c>
      <c r="V1749" t="s">
        <v>2057</v>
      </c>
      <c r="W1749">
        <v>125.1</v>
      </c>
      <c r="X1749">
        <v>9</v>
      </c>
      <c r="Y1749">
        <v>20</v>
      </c>
      <c r="Z1749">
        <v>19.600000000000001</v>
      </c>
      <c r="AA1749">
        <f>datos[[#This Row],[mindfulness_minutes_per_day]]/60</f>
        <v>0.32666666666666672</v>
      </c>
    </row>
    <row r="1750" spans="1:27" hidden="1" x14ac:dyDescent="0.25">
      <c r="A1750" t="s">
        <v>1779</v>
      </c>
      <c r="B1750">
        <v>22</v>
      </c>
      <c r="C1750" t="s">
        <v>29</v>
      </c>
      <c r="D1750">
        <v>5.5</v>
      </c>
      <c r="E1750">
        <v>4.4000000000000004</v>
      </c>
      <c r="F1750">
        <v>2.1</v>
      </c>
      <c r="G1750">
        <v>0.5</v>
      </c>
      <c r="H1750">
        <v>1.2</v>
      </c>
      <c r="I1750">
        <v>0.9</v>
      </c>
      <c r="J1750">
        <v>2.7</v>
      </c>
      <c r="K1750">
        <v>1.3</v>
      </c>
      <c r="L1750">
        <v>0.1</v>
      </c>
      <c r="M1750">
        <v>5.2</v>
      </c>
      <c r="N1750">
        <v>3</v>
      </c>
      <c r="O1750">
        <v>10</v>
      </c>
      <c r="P1750">
        <v>2</v>
      </c>
      <c r="Q1750">
        <v>4.2</v>
      </c>
      <c r="R1750">
        <f>datos[[#This Row],[physical_activity_hours_per_week]]/7</f>
        <v>0.6</v>
      </c>
      <c r="S1750" t="s">
        <v>27</v>
      </c>
      <c r="T1750">
        <v>57</v>
      </c>
      <c r="U1750" t="s">
        <v>2066</v>
      </c>
      <c r="V1750" t="s">
        <v>2057</v>
      </c>
      <c r="W1750">
        <v>156.4</v>
      </c>
      <c r="X1750">
        <v>11</v>
      </c>
      <c r="Y1750">
        <v>0</v>
      </c>
      <c r="Z1750">
        <v>4</v>
      </c>
      <c r="AA1750">
        <f>datos[[#This Row],[mindfulness_minutes_per_day]]/60</f>
        <v>6.6666666666666666E-2</v>
      </c>
    </row>
    <row r="1751" spans="1:27" hidden="1" x14ac:dyDescent="0.25">
      <c r="A1751" t="s">
        <v>1780</v>
      </c>
      <c r="B1751">
        <v>55</v>
      </c>
      <c r="C1751" t="s">
        <v>26</v>
      </c>
      <c r="D1751">
        <v>6</v>
      </c>
      <c r="E1751">
        <v>2.2999999999999998</v>
      </c>
      <c r="F1751">
        <v>1.7</v>
      </c>
      <c r="G1751">
        <v>0</v>
      </c>
      <c r="H1751">
        <v>0.3</v>
      </c>
      <c r="I1751">
        <v>2.9</v>
      </c>
      <c r="J1751">
        <v>2.8</v>
      </c>
      <c r="K1751">
        <v>0.4</v>
      </c>
      <c r="L1751">
        <v>2.6</v>
      </c>
      <c r="M1751">
        <v>6.2</v>
      </c>
      <c r="N1751">
        <v>4</v>
      </c>
      <c r="O1751">
        <v>8</v>
      </c>
      <c r="P1751">
        <v>1</v>
      </c>
      <c r="Q1751">
        <v>2.9</v>
      </c>
      <c r="R1751">
        <f>datos[[#This Row],[physical_activity_hours_per_week]]/7</f>
        <v>0.41428571428571426</v>
      </c>
      <c r="S1751" t="s">
        <v>27</v>
      </c>
      <c r="T1751">
        <v>59</v>
      </c>
      <c r="U1751" t="s">
        <v>2066</v>
      </c>
      <c r="V1751" t="s">
        <v>2057</v>
      </c>
      <c r="W1751">
        <v>46.6</v>
      </c>
      <c r="X1751">
        <v>1</v>
      </c>
      <c r="Y1751">
        <v>6</v>
      </c>
      <c r="Z1751">
        <v>15.6</v>
      </c>
      <c r="AA1751">
        <f>datos[[#This Row],[mindfulness_minutes_per_day]]/60</f>
        <v>0.26</v>
      </c>
    </row>
    <row r="1752" spans="1:27" hidden="1" x14ac:dyDescent="0.25">
      <c r="A1752" t="s">
        <v>1781</v>
      </c>
      <c r="B1752">
        <v>46</v>
      </c>
      <c r="C1752" t="s">
        <v>26</v>
      </c>
      <c r="D1752">
        <v>6.7</v>
      </c>
      <c r="E1752">
        <v>4.5</v>
      </c>
      <c r="F1752">
        <v>2.1</v>
      </c>
      <c r="G1752">
        <v>1.3</v>
      </c>
      <c r="H1752">
        <v>0.4</v>
      </c>
      <c r="I1752">
        <v>0.6</v>
      </c>
      <c r="J1752">
        <v>1.8</v>
      </c>
      <c r="K1752">
        <v>3.9</v>
      </c>
      <c r="L1752">
        <v>1.3</v>
      </c>
      <c r="M1752">
        <v>6.1</v>
      </c>
      <c r="N1752">
        <v>2</v>
      </c>
      <c r="O1752">
        <v>4</v>
      </c>
      <c r="P1752">
        <v>5</v>
      </c>
      <c r="Q1752">
        <v>2.8</v>
      </c>
      <c r="R1752">
        <f>datos[[#This Row],[physical_activity_hours_per_week]]/7</f>
        <v>0.39999999999999997</v>
      </c>
      <c r="S1752" t="s">
        <v>27</v>
      </c>
      <c r="T1752">
        <v>42</v>
      </c>
      <c r="U1752" t="s">
        <v>2066</v>
      </c>
      <c r="V1752" t="s">
        <v>2066</v>
      </c>
      <c r="W1752">
        <v>86.6</v>
      </c>
      <c r="X1752">
        <v>13</v>
      </c>
      <c r="Y1752">
        <v>7</v>
      </c>
      <c r="Z1752">
        <v>4.7</v>
      </c>
      <c r="AA1752">
        <f>datos[[#This Row],[mindfulness_minutes_per_day]]/60</f>
        <v>7.8333333333333338E-2</v>
      </c>
    </row>
    <row r="1753" spans="1:27" hidden="1" x14ac:dyDescent="0.25">
      <c r="A1753" t="s">
        <v>1782</v>
      </c>
      <c r="B1753">
        <v>38</v>
      </c>
      <c r="C1753" t="s">
        <v>26</v>
      </c>
      <c r="D1753">
        <v>6</v>
      </c>
      <c r="E1753">
        <v>1.1000000000000001</v>
      </c>
      <c r="F1753">
        <v>2</v>
      </c>
      <c r="G1753">
        <v>1.3</v>
      </c>
      <c r="H1753">
        <v>2.1</v>
      </c>
      <c r="I1753">
        <v>1.7</v>
      </c>
      <c r="J1753">
        <v>3.8</v>
      </c>
      <c r="K1753">
        <v>1.7</v>
      </c>
      <c r="L1753">
        <v>1.2</v>
      </c>
      <c r="M1753">
        <v>7.1</v>
      </c>
      <c r="N1753">
        <v>9</v>
      </c>
      <c r="O1753">
        <v>1</v>
      </c>
      <c r="P1753">
        <v>4</v>
      </c>
      <c r="Q1753">
        <v>0</v>
      </c>
      <c r="R1753">
        <f>datos[[#This Row],[physical_activity_hours_per_week]]/7</f>
        <v>0</v>
      </c>
      <c r="S1753" t="s">
        <v>27</v>
      </c>
      <c r="T1753">
        <v>64</v>
      </c>
      <c r="U1753" t="s">
        <v>2057</v>
      </c>
      <c r="V1753" t="s">
        <v>2066</v>
      </c>
      <c r="W1753">
        <v>172.4</v>
      </c>
      <c r="X1753">
        <v>9</v>
      </c>
      <c r="Y1753">
        <v>11</v>
      </c>
      <c r="Z1753">
        <v>14.4</v>
      </c>
      <c r="AA1753">
        <f>datos[[#This Row],[mindfulness_minutes_per_day]]/60</f>
        <v>0.24000000000000002</v>
      </c>
    </row>
    <row r="1754" spans="1:27" hidden="1" x14ac:dyDescent="0.25">
      <c r="A1754" t="s">
        <v>1783</v>
      </c>
      <c r="B1754">
        <v>53</v>
      </c>
      <c r="C1754" t="s">
        <v>26</v>
      </c>
      <c r="D1754">
        <v>4.5999999999999996</v>
      </c>
      <c r="E1754">
        <v>3.6</v>
      </c>
      <c r="F1754">
        <v>4.5999999999999996</v>
      </c>
      <c r="G1754">
        <v>1.5</v>
      </c>
      <c r="H1754">
        <v>2.6</v>
      </c>
      <c r="I1754">
        <v>1.7</v>
      </c>
      <c r="J1754">
        <v>3</v>
      </c>
      <c r="K1754">
        <v>0.7</v>
      </c>
      <c r="L1754">
        <v>1.7</v>
      </c>
      <c r="M1754">
        <v>5.3</v>
      </c>
      <c r="N1754">
        <v>7</v>
      </c>
      <c r="O1754">
        <v>5</v>
      </c>
      <c r="P1754">
        <v>2</v>
      </c>
      <c r="Q1754">
        <v>6.1</v>
      </c>
      <c r="R1754">
        <f>datos[[#This Row],[physical_activity_hours_per_week]]/7</f>
        <v>0.87142857142857133</v>
      </c>
      <c r="S1754" t="s">
        <v>30</v>
      </c>
      <c r="T1754">
        <v>75</v>
      </c>
      <c r="U1754" t="s">
        <v>2057</v>
      </c>
      <c r="V1754" t="s">
        <v>2066</v>
      </c>
      <c r="W1754">
        <v>143.30000000000001</v>
      </c>
      <c r="X1754">
        <v>16</v>
      </c>
      <c r="Y1754">
        <v>3</v>
      </c>
      <c r="Z1754">
        <v>1.9</v>
      </c>
      <c r="AA1754">
        <f>datos[[#This Row],[mindfulness_minutes_per_day]]/60</f>
        <v>3.1666666666666662E-2</v>
      </c>
    </row>
    <row r="1755" spans="1:27" hidden="1" x14ac:dyDescent="0.25">
      <c r="A1755" t="s">
        <v>1784</v>
      </c>
      <c r="B1755">
        <v>61</v>
      </c>
      <c r="C1755" t="s">
        <v>29</v>
      </c>
      <c r="D1755">
        <v>2.9</v>
      </c>
      <c r="E1755">
        <v>1.8</v>
      </c>
      <c r="F1755">
        <v>3.5</v>
      </c>
      <c r="G1755">
        <v>0</v>
      </c>
      <c r="H1755">
        <v>0</v>
      </c>
      <c r="I1755">
        <v>1.2</v>
      </c>
      <c r="J1755">
        <v>3</v>
      </c>
      <c r="K1755">
        <v>1.1000000000000001</v>
      </c>
      <c r="L1755">
        <v>1.2</v>
      </c>
      <c r="M1755">
        <v>6.7</v>
      </c>
      <c r="N1755">
        <v>1</v>
      </c>
      <c r="O1755">
        <v>1</v>
      </c>
      <c r="P1755">
        <v>1</v>
      </c>
      <c r="Q1755">
        <v>0.3</v>
      </c>
      <c r="R1755">
        <f>datos[[#This Row],[physical_activity_hours_per_week]]/7</f>
        <v>4.2857142857142858E-2</v>
      </c>
      <c r="S1755" t="s">
        <v>27</v>
      </c>
      <c r="T1755">
        <v>38</v>
      </c>
      <c r="U1755" t="s">
        <v>2066</v>
      </c>
      <c r="V1755" t="s">
        <v>2066</v>
      </c>
      <c r="W1755">
        <v>225.2</v>
      </c>
      <c r="X1755">
        <v>12</v>
      </c>
      <c r="Y1755">
        <v>6</v>
      </c>
      <c r="Z1755">
        <v>9.8000000000000007</v>
      </c>
      <c r="AA1755">
        <f>datos[[#This Row],[mindfulness_minutes_per_day]]/60</f>
        <v>0.16333333333333336</v>
      </c>
    </row>
    <row r="1756" spans="1:27" hidden="1" x14ac:dyDescent="0.25">
      <c r="A1756" t="s">
        <v>1785</v>
      </c>
      <c r="B1756">
        <v>15</v>
      </c>
      <c r="C1756" t="s">
        <v>26</v>
      </c>
      <c r="D1756">
        <v>7.9</v>
      </c>
      <c r="E1756">
        <v>3.3</v>
      </c>
      <c r="F1756">
        <v>0.4</v>
      </c>
      <c r="G1756">
        <v>0.7</v>
      </c>
      <c r="H1756">
        <v>3.4</v>
      </c>
      <c r="I1756">
        <v>4.9000000000000004</v>
      </c>
      <c r="J1756">
        <v>2.1</v>
      </c>
      <c r="K1756">
        <v>2.4</v>
      </c>
      <c r="L1756">
        <v>2.7</v>
      </c>
      <c r="M1756">
        <v>8.4</v>
      </c>
      <c r="N1756">
        <v>9</v>
      </c>
      <c r="O1756">
        <v>9</v>
      </c>
      <c r="P1756">
        <v>1</v>
      </c>
      <c r="Q1756">
        <v>1.8</v>
      </c>
      <c r="R1756">
        <f>datos[[#This Row],[physical_activity_hours_per_week]]/7</f>
        <v>0.25714285714285717</v>
      </c>
      <c r="S1756" t="s">
        <v>30</v>
      </c>
      <c r="T1756">
        <v>59</v>
      </c>
      <c r="U1756" t="s">
        <v>2057</v>
      </c>
      <c r="V1756" t="s">
        <v>2066</v>
      </c>
      <c r="W1756">
        <v>179.4</v>
      </c>
      <c r="X1756">
        <v>0</v>
      </c>
      <c r="Y1756">
        <v>17</v>
      </c>
      <c r="Z1756">
        <v>20.6</v>
      </c>
      <c r="AA1756">
        <f>datos[[#This Row],[mindfulness_minutes_per_day]]/60</f>
        <v>0.34333333333333338</v>
      </c>
    </row>
    <row r="1757" spans="1:27" hidden="1" x14ac:dyDescent="0.25">
      <c r="A1757" t="s">
        <v>1786</v>
      </c>
      <c r="B1757">
        <v>18</v>
      </c>
      <c r="C1757" t="s">
        <v>26</v>
      </c>
      <c r="D1757">
        <v>7.1</v>
      </c>
      <c r="E1757">
        <v>4.0999999999999996</v>
      </c>
      <c r="F1757">
        <v>1.1000000000000001</v>
      </c>
      <c r="G1757">
        <v>0.9</v>
      </c>
      <c r="H1757">
        <v>2.9</v>
      </c>
      <c r="I1757">
        <v>1.9</v>
      </c>
      <c r="J1757">
        <v>0.4</v>
      </c>
      <c r="K1757">
        <v>4.5999999999999996</v>
      </c>
      <c r="L1757">
        <v>2.2000000000000002</v>
      </c>
      <c r="M1757">
        <v>3.3</v>
      </c>
      <c r="N1757">
        <v>6</v>
      </c>
      <c r="O1757">
        <v>8</v>
      </c>
      <c r="P1757">
        <v>2</v>
      </c>
      <c r="Q1757">
        <v>1.4</v>
      </c>
      <c r="R1757">
        <f>datos[[#This Row],[physical_activity_hours_per_week]]/7</f>
        <v>0.19999999999999998</v>
      </c>
      <c r="S1757" t="s">
        <v>27</v>
      </c>
      <c r="T1757">
        <v>72</v>
      </c>
      <c r="U1757" t="s">
        <v>2066</v>
      </c>
      <c r="V1757" t="s">
        <v>2066</v>
      </c>
      <c r="W1757">
        <v>101.8</v>
      </c>
      <c r="X1757">
        <v>14</v>
      </c>
      <c r="Y1757">
        <v>17</v>
      </c>
      <c r="Z1757">
        <v>10.9</v>
      </c>
      <c r="AA1757">
        <f>datos[[#This Row],[mindfulness_minutes_per_day]]/60</f>
        <v>0.18166666666666667</v>
      </c>
    </row>
    <row r="1758" spans="1:27" hidden="1" x14ac:dyDescent="0.25">
      <c r="A1758" t="s">
        <v>1787</v>
      </c>
      <c r="B1758">
        <v>17</v>
      </c>
      <c r="C1758" t="s">
        <v>29</v>
      </c>
      <c r="D1758">
        <v>2.6</v>
      </c>
      <c r="E1758">
        <v>3.8</v>
      </c>
      <c r="F1758">
        <v>1.2</v>
      </c>
      <c r="G1758">
        <v>1.9</v>
      </c>
      <c r="H1758">
        <v>0.2</v>
      </c>
      <c r="I1758">
        <v>4.2</v>
      </c>
      <c r="J1758">
        <v>2.1</v>
      </c>
      <c r="K1758">
        <v>2.2999999999999998</v>
      </c>
      <c r="L1758">
        <v>0.6</v>
      </c>
      <c r="M1758">
        <v>6.3</v>
      </c>
      <c r="N1758">
        <v>2</v>
      </c>
      <c r="O1758">
        <v>7</v>
      </c>
      <c r="P1758">
        <v>1</v>
      </c>
      <c r="Q1758">
        <v>3.6</v>
      </c>
      <c r="R1758">
        <f>datos[[#This Row],[physical_activity_hours_per_week]]/7</f>
        <v>0.51428571428571435</v>
      </c>
      <c r="S1758" t="s">
        <v>30</v>
      </c>
      <c r="T1758">
        <v>74</v>
      </c>
      <c r="U1758" t="s">
        <v>2066</v>
      </c>
      <c r="V1758" t="s">
        <v>2066</v>
      </c>
      <c r="W1758">
        <v>186</v>
      </c>
      <c r="X1758">
        <v>0</v>
      </c>
      <c r="Y1758">
        <v>9</v>
      </c>
      <c r="Z1758">
        <v>19.5</v>
      </c>
      <c r="AA1758">
        <f>datos[[#This Row],[mindfulness_minutes_per_day]]/60</f>
        <v>0.32500000000000001</v>
      </c>
    </row>
    <row r="1759" spans="1:27" hidden="1" x14ac:dyDescent="0.25">
      <c r="A1759" t="s">
        <v>1788</v>
      </c>
      <c r="B1759">
        <v>17</v>
      </c>
      <c r="C1759" t="s">
        <v>29</v>
      </c>
      <c r="D1759">
        <v>4.5</v>
      </c>
      <c r="E1759">
        <v>3.1</v>
      </c>
      <c r="F1759">
        <v>0.8</v>
      </c>
      <c r="G1759">
        <v>0.9</v>
      </c>
      <c r="H1759">
        <v>2.2999999999999998</v>
      </c>
      <c r="I1759">
        <v>2.4</v>
      </c>
      <c r="J1759">
        <v>2.4</v>
      </c>
      <c r="K1759">
        <v>3.3</v>
      </c>
      <c r="L1759">
        <v>1.3</v>
      </c>
      <c r="M1759">
        <v>4.0999999999999996</v>
      </c>
      <c r="N1759">
        <v>1</v>
      </c>
      <c r="O1759">
        <v>5</v>
      </c>
      <c r="P1759">
        <v>9</v>
      </c>
      <c r="Q1759">
        <v>3.7</v>
      </c>
      <c r="R1759">
        <f>datos[[#This Row],[physical_activity_hours_per_week]]/7</f>
        <v>0.52857142857142858</v>
      </c>
      <c r="S1759" t="s">
        <v>27</v>
      </c>
      <c r="T1759">
        <v>32</v>
      </c>
      <c r="U1759" t="s">
        <v>2057</v>
      </c>
      <c r="V1759" t="s">
        <v>2066</v>
      </c>
      <c r="W1759">
        <v>235.4</v>
      </c>
      <c r="X1759">
        <v>14</v>
      </c>
      <c r="Y1759">
        <v>9</v>
      </c>
      <c r="Z1759">
        <v>9.8000000000000007</v>
      </c>
      <c r="AA1759">
        <f>datos[[#This Row],[mindfulness_minutes_per_day]]/60</f>
        <v>0.16333333333333336</v>
      </c>
    </row>
    <row r="1760" spans="1:27" hidden="1" x14ac:dyDescent="0.25">
      <c r="A1760" t="s">
        <v>1789</v>
      </c>
      <c r="B1760">
        <v>59</v>
      </c>
      <c r="C1760" t="s">
        <v>32</v>
      </c>
      <c r="D1760">
        <v>6.4</v>
      </c>
      <c r="E1760">
        <v>0.9</v>
      </c>
      <c r="F1760">
        <v>0.6</v>
      </c>
      <c r="G1760">
        <v>0.3</v>
      </c>
      <c r="H1760">
        <v>1</v>
      </c>
      <c r="I1760">
        <v>1</v>
      </c>
      <c r="J1760">
        <v>4.4000000000000004</v>
      </c>
      <c r="K1760">
        <v>2</v>
      </c>
      <c r="L1760">
        <v>0.6</v>
      </c>
      <c r="M1760">
        <v>6.5</v>
      </c>
      <c r="N1760">
        <v>6</v>
      </c>
      <c r="O1760">
        <v>4</v>
      </c>
      <c r="P1760">
        <v>2</v>
      </c>
      <c r="Q1760">
        <v>4.3</v>
      </c>
      <c r="R1760">
        <f>datos[[#This Row],[physical_activity_hours_per_week]]/7</f>
        <v>0.61428571428571421</v>
      </c>
      <c r="S1760" t="s">
        <v>34</v>
      </c>
      <c r="T1760">
        <v>55</v>
      </c>
      <c r="U1760" t="s">
        <v>2057</v>
      </c>
      <c r="V1760" t="s">
        <v>2066</v>
      </c>
      <c r="W1760">
        <v>146.4</v>
      </c>
      <c r="X1760">
        <v>19</v>
      </c>
      <c r="Y1760">
        <v>5</v>
      </c>
      <c r="Z1760">
        <v>6</v>
      </c>
      <c r="AA1760">
        <f>datos[[#This Row],[mindfulness_minutes_per_day]]/60</f>
        <v>0.1</v>
      </c>
    </row>
    <row r="1761" spans="1:27" hidden="1" x14ac:dyDescent="0.25">
      <c r="A1761" t="s">
        <v>1790</v>
      </c>
      <c r="B1761">
        <v>35</v>
      </c>
      <c r="C1761" t="s">
        <v>26</v>
      </c>
      <c r="D1761">
        <v>6.9</v>
      </c>
      <c r="E1761">
        <v>4.0999999999999996</v>
      </c>
      <c r="F1761">
        <v>1.8</v>
      </c>
      <c r="G1761">
        <v>1.1000000000000001</v>
      </c>
      <c r="H1761">
        <v>1.4</v>
      </c>
      <c r="I1761">
        <v>1.5</v>
      </c>
      <c r="J1761">
        <v>2.2999999999999998</v>
      </c>
      <c r="K1761">
        <v>2.7</v>
      </c>
      <c r="L1761">
        <v>3.1</v>
      </c>
      <c r="M1761">
        <v>7.5</v>
      </c>
      <c r="N1761">
        <v>7</v>
      </c>
      <c r="O1761">
        <v>7</v>
      </c>
      <c r="P1761">
        <v>3</v>
      </c>
      <c r="Q1761">
        <v>4.4000000000000004</v>
      </c>
      <c r="R1761">
        <f>datos[[#This Row],[physical_activity_hours_per_week]]/7</f>
        <v>0.62857142857142867</v>
      </c>
      <c r="S1761" t="s">
        <v>30</v>
      </c>
      <c r="T1761">
        <v>22</v>
      </c>
      <c r="U1761" t="s">
        <v>2066</v>
      </c>
      <c r="V1761" t="s">
        <v>2066</v>
      </c>
      <c r="W1761">
        <v>170.1</v>
      </c>
      <c r="X1761">
        <v>14</v>
      </c>
      <c r="Y1761">
        <v>11</v>
      </c>
      <c r="Z1761">
        <v>11.4</v>
      </c>
      <c r="AA1761">
        <f>datos[[#This Row],[mindfulness_minutes_per_day]]/60</f>
        <v>0.19</v>
      </c>
    </row>
    <row r="1762" spans="1:27" hidden="1" x14ac:dyDescent="0.25">
      <c r="A1762" t="s">
        <v>1791</v>
      </c>
      <c r="B1762">
        <v>61</v>
      </c>
      <c r="C1762" t="s">
        <v>32</v>
      </c>
      <c r="D1762">
        <v>3</v>
      </c>
      <c r="E1762">
        <v>4.5</v>
      </c>
      <c r="F1762">
        <v>1.3</v>
      </c>
      <c r="G1762">
        <v>1.7</v>
      </c>
      <c r="H1762">
        <v>2.1</v>
      </c>
      <c r="I1762">
        <v>2</v>
      </c>
      <c r="J1762">
        <v>0.7</v>
      </c>
      <c r="K1762">
        <v>2.2000000000000002</v>
      </c>
      <c r="L1762">
        <v>0.5</v>
      </c>
      <c r="M1762">
        <v>5.9</v>
      </c>
      <c r="N1762">
        <v>10</v>
      </c>
      <c r="O1762">
        <v>3</v>
      </c>
      <c r="P1762">
        <v>9</v>
      </c>
      <c r="Q1762">
        <v>6.4</v>
      </c>
      <c r="R1762">
        <f>datos[[#This Row],[physical_activity_hours_per_week]]/7</f>
        <v>0.91428571428571437</v>
      </c>
      <c r="S1762" t="s">
        <v>27</v>
      </c>
      <c r="T1762">
        <v>41</v>
      </c>
      <c r="U1762" t="s">
        <v>2066</v>
      </c>
      <c r="V1762" t="s">
        <v>2066</v>
      </c>
      <c r="W1762">
        <v>191.3</v>
      </c>
      <c r="X1762">
        <v>13</v>
      </c>
      <c r="Y1762">
        <v>9</v>
      </c>
      <c r="Z1762">
        <v>14.9</v>
      </c>
      <c r="AA1762">
        <f>datos[[#This Row],[mindfulness_minutes_per_day]]/60</f>
        <v>0.24833333333333335</v>
      </c>
    </row>
    <row r="1763" spans="1:27" hidden="1" x14ac:dyDescent="0.25">
      <c r="A1763" t="s">
        <v>1792</v>
      </c>
      <c r="B1763">
        <v>21</v>
      </c>
      <c r="C1763" t="s">
        <v>26</v>
      </c>
      <c r="D1763">
        <v>5.8</v>
      </c>
      <c r="E1763">
        <v>1.4</v>
      </c>
      <c r="F1763">
        <v>1.1000000000000001</v>
      </c>
      <c r="G1763">
        <v>1.5</v>
      </c>
      <c r="H1763">
        <v>2</v>
      </c>
      <c r="I1763">
        <v>1.6</v>
      </c>
      <c r="J1763">
        <v>2.6</v>
      </c>
      <c r="K1763">
        <v>3.2</v>
      </c>
      <c r="L1763">
        <v>1.1000000000000001</v>
      </c>
      <c r="M1763">
        <v>7.6</v>
      </c>
      <c r="N1763">
        <v>6</v>
      </c>
      <c r="O1763">
        <v>8</v>
      </c>
      <c r="P1763">
        <v>5</v>
      </c>
      <c r="Q1763">
        <v>2.4</v>
      </c>
      <c r="R1763">
        <f>datos[[#This Row],[physical_activity_hours_per_week]]/7</f>
        <v>0.34285714285714286</v>
      </c>
      <c r="S1763" t="s">
        <v>27</v>
      </c>
      <c r="T1763">
        <v>44</v>
      </c>
      <c r="U1763" t="s">
        <v>2066</v>
      </c>
      <c r="V1763" t="s">
        <v>2057</v>
      </c>
      <c r="W1763">
        <v>141.69999999999999</v>
      </c>
      <c r="X1763">
        <v>12</v>
      </c>
      <c r="Y1763">
        <v>12</v>
      </c>
      <c r="Z1763">
        <v>0</v>
      </c>
      <c r="AA1763">
        <f>datos[[#This Row],[mindfulness_minutes_per_day]]/60</f>
        <v>0</v>
      </c>
    </row>
    <row r="1764" spans="1:27" hidden="1" x14ac:dyDescent="0.25">
      <c r="A1764" t="s">
        <v>1793</v>
      </c>
      <c r="B1764">
        <v>47</v>
      </c>
      <c r="C1764" t="s">
        <v>29</v>
      </c>
      <c r="D1764">
        <v>7.1</v>
      </c>
      <c r="E1764">
        <v>1.7</v>
      </c>
      <c r="F1764">
        <v>4</v>
      </c>
      <c r="G1764">
        <v>1.3</v>
      </c>
      <c r="H1764">
        <v>0.9</v>
      </c>
      <c r="I1764">
        <v>1.7</v>
      </c>
      <c r="J1764">
        <v>3.5</v>
      </c>
      <c r="K1764">
        <v>1</v>
      </c>
      <c r="L1764">
        <v>1.6</v>
      </c>
      <c r="M1764">
        <v>8.1</v>
      </c>
      <c r="N1764">
        <v>7</v>
      </c>
      <c r="O1764">
        <v>5</v>
      </c>
      <c r="P1764">
        <v>8</v>
      </c>
      <c r="Q1764">
        <v>1.3</v>
      </c>
      <c r="R1764">
        <f>datos[[#This Row],[physical_activity_hours_per_week]]/7</f>
        <v>0.18571428571428572</v>
      </c>
      <c r="S1764" t="s">
        <v>27</v>
      </c>
      <c r="T1764">
        <v>39</v>
      </c>
      <c r="U1764" t="s">
        <v>2057</v>
      </c>
      <c r="V1764" t="s">
        <v>2066</v>
      </c>
      <c r="W1764">
        <v>44.2</v>
      </c>
      <c r="X1764">
        <v>1</v>
      </c>
      <c r="Y1764">
        <v>11</v>
      </c>
      <c r="Z1764">
        <v>14.2</v>
      </c>
      <c r="AA1764">
        <f>datos[[#This Row],[mindfulness_minutes_per_day]]/60</f>
        <v>0.23666666666666666</v>
      </c>
    </row>
    <row r="1765" spans="1:27" hidden="1" x14ac:dyDescent="0.25">
      <c r="A1765" t="s">
        <v>1794</v>
      </c>
      <c r="B1765">
        <v>32</v>
      </c>
      <c r="C1765" t="s">
        <v>29</v>
      </c>
      <c r="D1765">
        <v>5.3</v>
      </c>
      <c r="E1765">
        <v>4.5999999999999996</v>
      </c>
      <c r="F1765">
        <v>1.3</v>
      </c>
      <c r="G1765">
        <v>1.1000000000000001</v>
      </c>
      <c r="H1765">
        <v>0.9</v>
      </c>
      <c r="I1765">
        <v>2.7</v>
      </c>
      <c r="J1765">
        <v>4.0999999999999996</v>
      </c>
      <c r="K1765">
        <v>2.6</v>
      </c>
      <c r="L1765">
        <v>1.7</v>
      </c>
      <c r="M1765">
        <v>7</v>
      </c>
      <c r="N1765">
        <v>6</v>
      </c>
      <c r="O1765">
        <v>5</v>
      </c>
      <c r="P1765">
        <v>7</v>
      </c>
      <c r="Q1765">
        <v>2.5</v>
      </c>
      <c r="R1765">
        <f>datos[[#This Row],[physical_activity_hours_per_week]]/7</f>
        <v>0.35714285714285715</v>
      </c>
      <c r="S1765" t="s">
        <v>27</v>
      </c>
      <c r="T1765">
        <v>47</v>
      </c>
      <c r="U1765" t="s">
        <v>2066</v>
      </c>
      <c r="V1765" t="s">
        <v>2066</v>
      </c>
      <c r="W1765">
        <v>177.8</v>
      </c>
      <c r="X1765">
        <v>7</v>
      </c>
      <c r="Y1765">
        <v>18</v>
      </c>
      <c r="Z1765">
        <v>2.5</v>
      </c>
      <c r="AA1765">
        <f>datos[[#This Row],[mindfulness_minutes_per_day]]/60</f>
        <v>4.1666666666666664E-2</v>
      </c>
    </row>
    <row r="1766" spans="1:27" hidden="1" x14ac:dyDescent="0.25">
      <c r="A1766" t="s">
        <v>1795</v>
      </c>
      <c r="B1766">
        <v>61</v>
      </c>
      <c r="C1766" t="s">
        <v>29</v>
      </c>
      <c r="D1766">
        <v>6.5</v>
      </c>
      <c r="E1766">
        <v>2.7</v>
      </c>
      <c r="F1766">
        <v>1.6</v>
      </c>
      <c r="G1766">
        <v>0</v>
      </c>
      <c r="H1766">
        <v>1</v>
      </c>
      <c r="I1766">
        <v>2.4</v>
      </c>
      <c r="J1766">
        <v>1.9</v>
      </c>
      <c r="K1766">
        <v>2.7</v>
      </c>
      <c r="L1766">
        <v>1.9</v>
      </c>
      <c r="M1766">
        <v>5.9</v>
      </c>
      <c r="N1766">
        <v>8</v>
      </c>
      <c r="O1766">
        <v>1</v>
      </c>
      <c r="P1766">
        <v>6</v>
      </c>
      <c r="Q1766">
        <v>0.8</v>
      </c>
      <c r="R1766">
        <f>datos[[#This Row],[physical_activity_hours_per_week]]/7</f>
        <v>0.1142857142857143</v>
      </c>
      <c r="S1766" t="s">
        <v>30</v>
      </c>
      <c r="T1766">
        <v>76</v>
      </c>
      <c r="U1766" t="s">
        <v>2066</v>
      </c>
      <c r="V1766" t="s">
        <v>2066</v>
      </c>
      <c r="W1766">
        <v>190</v>
      </c>
      <c r="X1766">
        <v>8</v>
      </c>
      <c r="Y1766">
        <v>0</v>
      </c>
      <c r="Z1766">
        <v>0.5</v>
      </c>
      <c r="AA1766">
        <f>datos[[#This Row],[mindfulness_minutes_per_day]]/60</f>
        <v>8.3333333333333332E-3</v>
      </c>
    </row>
    <row r="1767" spans="1:27" hidden="1" x14ac:dyDescent="0.25">
      <c r="A1767" t="s">
        <v>1796</v>
      </c>
      <c r="B1767">
        <v>54</v>
      </c>
      <c r="C1767" t="s">
        <v>29</v>
      </c>
      <c r="D1767">
        <v>5</v>
      </c>
      <c r="E1767">
        <v>1.7</v>
      </c>
      <c r="F1767">
        <v>2.7</v>
      </c>
      <c r="G1767">
        <v>1</v>
      </c>
      <c r="H1767">
        <v>2.6</v>
      </c>
      <c r="I1767">
        <v>2.8</v>
      </c>
      <c r="J1767">
        <v>1.8</v>
      </c>
      <c r="K1767">
        <v>3</v>
      </c>
      <c r="L1767">
        <v>2</v>
      </c>
      <c r="M1767">
        <v>7.1</v>
      </c>
      <c r="N1767">
        <v>2</v>
      </c>
      <c r="O1767">
        <v>10</v>
      </c>
      <c r="P1767">
        <v>2</v>
      </c>
      <c r="Q1767">
        <v>2.2999999999999998</v>
      </c>
      <c r="R1767">
        <f>datos[[#This Row],[physical_activity_hours_per_week]]/7</f>
        <v>0.32857142857142857</v>
      </c>
      <c r="S1767" t="s">
        <v>27</v>
      </c>
      <c r="T1767">
        <v>22</v>
      </c>
      <c r="U1767" t="s">
        <v>2057</v>
      </c>
      <c r="V1767" t="s">
        <v>2066</v>
      </c>
      <c r="W1767">
        <v>223.2</v>
      </c>
      <c r="X1767">
        <v>18</v>
      </c>
      <c r="Y1767">
        <v>0</v>
      </c>
      <c r="Z1767">
        <v>14.3</v>
      </c>
      <c r="AA1767">
        <f>datos[[#This Row],[mindfulness_minutes_per_day]]/60</f>
        <v>0.23833333333333334</v>
      </c>
    </row>
    <row r="1768" spans="1:27" hidden="1" x14ac:dyDescent="0.25">
      <c r="A1768" t="s">
        <v>1797</v>
      </c>
      <c r="B1768">
        <v>47</v>
      </c>
      <c r="C1768" t="s">
        <v>29</v>
      </c>
      <c r="D1768">
        <v>7.8</v>
      </c>
      <c r="E1768">
        <v>3.4</v>
      </c>
      <c r="F1768">
        <v>1.6</v>
      </c>
      <c r="G1768">
        <v>1.1000000000000001</v>
      </c>
      <c r="H1768">
        <v>0</v>
      </c>
      <c r="I1768">
        <v>3.8</v>
      </c>
      <c r="J1768">
        <v>0.3</v>
      </c>
      <c r="K1768">
        <v>0.8</v>
      </c>
      <c r="L1768">
        <v>1.9</v>
      </c>
      <c r="M1768">
        <v>8.5</v>
      </c>
      <c r="N1768">
        <v>9</v>
      </c>
      <c r="O1768">
        <v>8</v>
      </c>
      <c r="P1768">
        <v>4</v>
      </c>
      <c r="Q1768">
        <v>0</v>
      </c>
      <c r="R1768">
        <f>datos[[#This Row],[physical_activity_hours_per_week]]/7</f>
        <v>0</v>
      </c>
      <c r="S1768" t="s">
        <v>34</v>
      </c>
      <c r="T1768">
        <v>41</v>
      </c>
      <c r="U1768" t="s">
        <v>2066</v>
      </c>
      <c r="V1768" t="s">
        <v>2057</v>
      </c>
      <c r="W1768">
        <v>95</v>
      </c>
      <c r="X1768">
        <v>18</v>
      </c>
      <c r="Y1768">
        <v>10</v>
      </c>
      <c r="Z1768">
        <v>20.7</v>
      </c>
      <c r="AA1768">
        <f>datos[[#This Row],[mindfulness_minutes_per_day]]/60</f>
        <v>0.34499999999999997</v>
      </c>
    </row>
    <row r="1769" spans="1:27" hidden="1" x14ac:dyDescent="0.25">
      <c r="A1769" t="s">
        <v>1798</v>
      </c>
      <c r="B1769">
        <v>62</v>
      </c>
      <c r="C1769" t="s">
        <v>29</v>
      </c>
      <c r="D1769">
        <v>4.4000000000000004</v>
      </c>
      <c r="E1769">
        <v>2</v>
      </c>
      <c r="F1769">
        <v>0.8</v>
      </c>
      <c r="G1769">
        <v>0.9</v>
      </c>
      <c r="H1769">
        <v>1.3</v>
      </c>
      <c r="I1769">
        <v>1.4</v>
      </c>
      <c r="J1769">
        <v>1.3</v>
      </c>
      <c r="K1769">
        <v>1.9</v>
      </c>
      <c r="L1769">
        <v>0.8</v>
      </c>
      <c r="M1769">
        <v>4.9000000000000004</v>
      </c>
      <c r="N1769">
        <v>9</v>
      </c>
      <c r="O1769">
        <v>7</v>
      </c>
      <c r="P1769">
        <v>9</v>
      </c>
      <c r="Q1769">
        <v>1.3</v>
      </c>
      <c r="R1769">
        <f>datos[[#This Row],[physical_activity_hours_per_week]]/7</f>
        <v>0.18571428571428572</v>
      </c>
      <c r="S1769" t="s">
        <v>27</v>
      </c>
      <c r="T1769">
        <v>63</v>
      </c>
      <c r="U1769" t="s">
        <v>2057</v>
      </c>
      <c r="V1769" t="s">
        <v>2066</v>
      </c>
      <c r="W1769">
        <v>97.3</v>
      </c>
      <c r="X1769">
        <v>8</v>
      </c>
      <c r="Y1769">
        <v>17</v>
      </c>
      <c r="Z1769">
        <v>11.7</v>
      </c>
      <c r="AA1769">
        <f>datos[[#This Row],[mindfulness_minutes_per_day]]/60</f>
        <v>0.19499999999999998</v>
      </c>
    </row>
    <row r="1770" spans="1:27" hidden="1" x14ac:dyDescent="0.25">
      <c r="A1770" t="s">
        <v>1799</v>
      </c>
      <c r="B1770">
        <v>30</v>
      </c>
      <c r="C1770" t="s">
        <v>29</v>
      </c>
      <c r="D1770">
        <v>3.7</v>
      </c>
      <c r="E1770">
        <v>3.2</v>
      </c>
      <c r="F1770">
        <v>1.7</v>
      </c>
      <c r="G1770">
        <v>1.4</v>
      </c>
      <c r="H1770">
        <v>3.1</v>
      </c>
      <c r="I1770">
        <v>3.3</v>
      </c>
      <c r="J1770">
        <v>2.5</v>
      </c>
      <c r="K1770">
        <v>3.3</v>
      </c>
      <c r="L1770">
        <v>0.7</v>
      </c>
      <c r="M1770">
        <v>7.8</v>
      </c>
      <c r="N1770">
        <v>9</v>
      </c>
      <c r="O1770">
        <v>1</v>
      </c>
      <c r="P1770">
        <v>7</v>
      </c>
      <c r="Q1770">
        <v>0</v>
      </c>
      <c r="R1770">
        <f>datos[[#This Row],[physical_activity_hours_per_week]]/7</f>
        <v>0</v>
      </c>
      <c r="S1770" t="s">
        <v>30</v>
      </c>
      <c r="T1770">
        <v>56</v>
      </c>
      <c r="U1770" t="s">
        <v>2057</v>
      </c>
      <c r="V1770" t="s">
        <v>2057</v>
      </c>
      <c r="W1770">
        <v>115.5</v>
      </c>
      <c r="X1770">
        <v>6</v>
      </c>
      <c r="Y1770">
        <v>1</v>
      </c>
      <c r="Z1770">
        <v>0</v>
      </c>
      <c r="AA1770">
        <f>datos[[#This Row],[mindfulness_minutes_per_day]]/60</f>
        <v>0</v>
      </c>
    </row>
    <row r="1771" spans="1:27" hidden="1" x14ac:dyDescent="0.25">
      <c r="A1771" t="s">
        <v>1800</v>
      </c>
      <c r="B1771">
        <v>29</v>
      </c>
      <c r="C1771" t="s">
        <v>32</v>
      </c>
      <c r="D1771">
        <v>6.1</v>
      </c>
      <c r="E1771">
        <v>2.4</v>
      </c>
      <c r="F1771">
        <v>4</v>
      </c>
      <c r="G1771">
        <v>0.9</v>
      </c>
      <c r="H1771">
        <v>2.2000000000000002</v>
      </c>
      <c r="I1771">
        <v>3.7</v>
      </c>
      <c r="J1771">
        <v>0.2</v>
      </c>
      <c r="K1771">
        <v>2.8</v>
      </c>
      <c r="L1771">
        <v>1.2</v>
      </c>
      <c r="M1771">
        <v>5</v>
      </c>
      <c r="N1771">
        <v>7</v>
      </c>
      <c r="O1771">
        <v>4</v>
      </c>
      <c r="P1771">
        <v>3</v>
      </c>
      <c r="Q1771">
        <v>5.4</v>
      </c>
      <c r="R1771">
        <f>datos[[#This Row],[physical_activity_hours_per_week]]/7</f>
        <v>0.77142857142857146</v>
      </c>
      <c r="S1771" t="s">
        <v>27</v>
      </c>
      <c r="T1771">
        <v>76</v>
      </c>
      <c r="U1771" t="s">
        <v>2066</v>
      </c>
      <c r="V1771" t="s">
        <v>2057</v>
      </c>
      <c r="W1771">
        <v>141.6</v>
      </c>
      <c r="X1771">
        <v>13</v>
      </c>
      <c r="Y1771">
        <v>5</v>
      </c>
      <c r="Z1771">
        <v>4.5999999999999996</v>
      </c>
      <c r="AA1771">
        <f>datos[[#This Row],[mindfulness_minutes_per_day]]/60</f>
        <v>7.6666666666666661E-2</v>
      </c>
    </row>
    <row r="1772" spans="1:27" hidden="1" x14ac:dyDescent="0.25">
      <c r="A1772" t="s">
        <v>1801</v>
      </c>
      <c r="B1772">
        <v>36</v>
      </c>
      <c r="C1772" t="s">
        <v>29</v>
      </c>
      <c r="D1772">
        <v>3.1</v>
      </c>
      <c r="E1772">
        <v>2.5</v>
      </c>
      <c r="F1772">
        <v>1.5</v>
      </c>
      <c r="G1772">
        <v>0.8</v>
      </c>
      <c r="H1772">
        <v>2.6</v>
      </c>
      <c r="I1772">
        <v>3.6</v>
      </c>
      <c r="J1772">
        <v>4.5</v>
      </c>
      <c r="K1772">
        <v>4.8</v>
      </c>
      <c r="L1772">
        <v>0.6</v>
      </c>
      <c r="M1772">
        <v>4.7</v>
      </c>
      <c r="N1772">
        <v>9</v>
      </c>
      <c r="O1772">
        <v>4</v>
      </c>
      <c r="P1772">
        <v>6</v>
      </c>
      <c r="Q1772">
        <v>3.2</v>
      </c>
      <c r="R1772">
        <f>datos[[#This Row],[physical_activity_hours_per_week]]/7</f>
        <v>0.45714285714285718</v>
      </c>
      <c r="S1772" t="s">
        <v>27</v>
      </c>
      <c r="T1772">
        <v>57</v>
      </c>
      <c r="U1772" t="s">
        <v>2066</v>
      </c>
      <c r="V1772" t="s">
        <v>2057</v>
      </c>
      <c r="W1772">
        <v>176.9</v>
      </c>
      <c r="X1772">
        <v>1</v>
      </c>
      <c r="Y1772">
        <v>15</v>
      </c>
      <c r="Z1772">
        <v>6.7</v>
      </c>
      <c r="AA1772">
        <f>datos[[#This Row],[mindfulness_minutes_per_day]]/60</f>
        <v>0.11166666666666666</v>
      </c>
    </row>
    <row r="1773" spans="1:27" hidden="1" x14ac:dyDescent="0.25">
      <c r="A1773" t="s">
        <v>1802</v>
      </c>
      <c r="B1773">
        <v>15</v>
      </c>
      <c r="C1773" t="s">
        <v>26</v>
      </c>
      <c r="D1773">
        <v>1.8</v>
      </c>
      <c r="E1773">
        <v>4.7</v>
      </c>
      <c r="F1773">
        <v>1.1000000000000001</v>
      </c>
      <c r="G1773">
        <v>1.5</v>
      </c>
      <c r="H1773">
        <v>1.4</v>
      </c>
      <c r="I1773">
        <v>0</v>
      </c>
      <c r="J1773">
        <v>1.6</v>
      </c>
      <c r="K1773">
        <v>1.8</v>
      </c>
      <c r="L1773">
        <v>0.5</v>
      </c>
      <c r="M1773">
        <v>5</v>
      </c>
      <c r="N1773">
        <v>1</v>
      </c>
      <c r="O1773">
        <v>9</v>
      </c>
      <c r="P1773">
        <v>8</v>
      </c>
      <c r="Q1773">
        <v>6.8</v>
      </c>
      <c r="R1773">
        <f>datos[[#This Row],[physical_activity_hours_per_week]]/7</f>
        <v>0.97142857142857142</v>
      </c>
      <c r="S1773" t="s">
        <v>34</v>
      </c>
      <c r="T1773">
        <v>37</v>
      </c>
      <c r="U1773" t="s">
        <v>2066</v>
      </c>
      <c r="V1773" t="s">
        <v>2057</v>
      </c>
      <c r="W1773">
        <v>93.9</v>
      </c>
      <c r="X1773">
        <v>11</v>
      </c>
      <c r="Y1773">
        <v>0</v>
      </c>
      <c r="Z1773">
        <v>11.6</v>
      </c>
      <c r="AA1773">
        <f>datos[[#This Row],[mindfulness_minutes_per_day]]/60</f>
        <v>0.19333333333333333</v>
      </c>
    </row>
    <row r="1774" spans="1:27" hidden="1" x14ac:dyDescent="0.25">
      <c r="A1774" t="s">
        <v>1803</v>
      </c>
      <c r="B1774">
        <v>44</v>
      </c>
      <c r="C1774" t="s">
        <v>26</v>
      </c>
      <c r="D1774">
        <v>8.1999999999999993</v>
      </c>
      <c r="E1774">
        <v>0</v>
      </c>
      <c r="F1774">
        <v>2.4</v>
      </c>
      <c r="G1774">
        <v>0.8</v>
      </c>
      <c r="H1774">
        <v>0.3</v>
      </c>
      <c r="I1774">
        <v>4.2</v>
      </c>
      <c r="J1774">
        <v>2.1</v>
      </c>
      <c r="K1774">
        <v>0</v>
      </c>
      <c r="L1774">
        <v>0.8</v>
      </c>
      <c r="M1774">
        <v>6.5</v>
      </c>
      <c r="N1774">
        <v>3</v>
      </c>
      <c r="O1774">
        <v>10</v>
      </c>
      <c r="P1774">
        <v>8</v>
      </c>
      <c r="Q1774">
        <v>5.2</v>
      </c>
      <c r="R1774">
        <f>datos[[#This Row],[physical_activity_hours_per_week]]/7</f>
        <v>0.74285714285714288</v>
      </c>
      <c r="S1774" t="s">
        <v>34</v>
      </c>
      <c r="T1774">
        <v>39</v>
      </c>
      <c r="U1774" t="s">
        <v>2057</v>
      </c>
      <c r="V1774" t="s">
        <v>2057</v>
      </c>
      <c r="W1774">
        <v>197.5</v>
      </c>
      <c r="X1774">
        <v>10</v>
      </c>
      <c r="Y1774">
        <v>8</v>
      </c>
      <c r="Z1774">
        <v>9.4</v>
      </c>
      <c r="AA1774">
        <f>datos[[#This Row],[mindfulness_minutes_per_day]]/60</f>
        <v>0.15666666666666668</v>
      </c>
    </row>
    <row r="1775" spans="1:27" hidden="1" x14ac:dyDescent="0.25">
      <c r="A1775" t="s">
        <v>1804</v>
      </c>
      <c r="B1775">
        <v>47</v>
      </c>
      <c r="C1775" t="s">
        <v>29</v>
      </c>
      <c r="D1775">
        <v>4</v>
      </c>
      <c r="E1775">
        <v>3.8</v>
      </c>
      <c r="F1775">
        <v>1.7</v>
      </c>
      <c r="G1775">
        <v>1</v>
      </c>
      <c r="H1775">
        <v>1.6</v>
      </c>
      <c r="I1775">
        <v>1.2</v>
      </c>
      <c r="J1775">
        <v>2.4</v>
      </c>
      <c r="K1775">
        <v>1.9</v>
      </c>
      <c r="L1775">
        <v>3.3</v>
      </c>
      <c r="M1775">
        <v>8</v>
      </c>
      <c r="N1775">
        <v>2</v>
      </c>
      <c r="O1775">
        <v>2</v>
      </c>
      <c r="P1775">
        <v>8</v>
      </c>
      <c r="Q1775">
        <v>5.4</v>
      </c>
      <c r="R1775">
        <f>datos[[#This Row],[physical_activity_hours_per_week]]/7</f>
        <v>0.77142857142857146</v>
      </c>
      <c r="S1775" t="s">
        <v>30</v>
      </c>
      <c r="T1775">
        <v>65</v>
      </c>
      <c r="U1775" t="s">
        <v>2066</v>
      </c>
      <c r="V1775" t="s">
        <v>2066</v>
      </c>
      <c r="W1775">
        <v>194.9</v>
      </c>
      <c r="X1775">
        <v>16</v>
      </c>
      <c r="Y1775">
        <v>14</v>
      </c>
      <c r="Z1775">
        <v>14</v>
      </c>
      <c r="AA1775">
        <f>datos[[#This Row],[mindfulness_minutes_per_day]]/60</f>
        <v>0.23333333333333334</v>
      </c>
    </row>
    <row r="1776" spans="1:27" hidden="1" x14ac:dyDescent="0.25">
      <c r="A1776" t="s">
        <v>1805</v>
      </c>
      <c r="B1776">
        <v>50</v>
      </c>
      <c r="C1776" t="s">
        <v>29</v>
      </c>
      <c r="D1776">
        <v>3.3</v>
      </c>
      <c r="E1776">
        <v>4.4000000000000004</v>
      </c>
      <c r="F1776">
        <v>4.7</v>
      </c>
      <c r="G1776">
        <v>1.4</v>
      </c>
      <c r="H1776">
        <v>0.8</v>
      </c>
      <c r="I1776">
        <v>0</v>
      </c>
      <c r="J1776">
        <v>3.4</v>
      </c>
      <c r="K1776">
        <v>0</v>
      </c>
      <c r="L1776">
        <v>2.7</v>
      </c>
      <c r="M1776">
        <v>4.0999999999999996</v>
      </c>
      <c r="N1776">
        <v>1</v>
      </c>
      <c r="O1776">
        <v>4</v>
      </c>
      <c r="P1776">
        <v>8</v>
      </c>
      <c r="Q1776">
        <v>2.7</v>
      </c>
      <c r="R1776">
        <f>datos[[#This Row],[physical_activity_hours_per_week]]/7</f>
        <v>0.38571428571428573</v>
      </c>
      <c r="S1776" t="s">
        <v>30</v>
      </c>
      <c r="T1776">
        <v>24</v>
      </c>
      <c r="U1776" t="s">
        <v>2057</v>
      </c>
      <c r="V1776" t="s">
        <v>2066</v>
      </c>
      <c r="W1776">
        <v>196.4</v>
      </c>
      <c r="X1776">
        <v>1</v>
      </c>
      <c r="Y1776">
        <v>15</v>
      </c>
      <c r="Z1776">
        <v>18</v>
      </c>
      <c r="AA1776">
        <f>datos[[#This Row],[mindfulness_minutes_per_day]]/60</f>
        <v>0.3</v>
      </c>
    </row>
    <row r="1777" spans="1:27" hidden="1" x14ac:dyDescent="0.25">
      <c r="A1777" t="s">
        <v>1806</v>
      </c>
      <c r="B1777">
        <v>25</v>
      </c>
      <c r="C1777" t="s">
        <v>29</v>
      </c>
      <c r="D1777">
        <v>4.4000000000000004</v>
      </c>
      <c r="E1777">
        <v>2.1</v>
      </c>
      <c r="F1777">
        <v>1.2</v>
      </c>
      <c r="G1777">
        <v>0.5</v>
      </c>
      <c r="H1777">
        <v>3.7</v>
      </c>
      <c r="I1777">
        <v>4.0999999999999996</v>
      </c>
      <c r="J1777">
        <v>2.2999999999999998</v>
      </c>
      <c r="K1777">
        <v>3.4</v>
      </c>
      <c r="L1777">
        <v>1</v>
      </c>
      <c r="M1777">
        <v>7.7</v>
      </c>
      <c r="N1777">
        <v>5</v>
      </c>
      <c r="O1777">
        <v>10</v>
      </c>
      <c r="P1777">
        <v>10</v>
      </c>
      <c r="Q1777">
        <v>4</v>
      </c>
      <c r="R1777">
        <f>datos[[#This Row],[physical_activity_hours_per_week]]/7</f>
        <v>0.5714285714285714</v>
      </c>
      <c r="S1777" t="s">
        <v>34</v>
      </c>
      <c r="T1777">
        <v>62</v>
      </c>
      <c r="U1777" t="s">
        <v>2066</v>
      </c>
      <c r="V1777" t="s">
        <v>2057</v>
      </c>
      <c r="W1777">
        <v>134.5</v>
      </c>
      <c r="X1777">
        <v>11</v>
      </c>
      <c r="Y1777">
        <v>13</v>
      </c>
      <c r="Z1777">
        <v>12.8</v>
      </c>
      <c r="AA1777">
        <f>datos[[#This Row],[mindfulness_minutes_per_day]]/60</f>
        <v>0.21333333333333335</v>
      </c>
    </row>
    <row r="1778" spans="1:27" hidden="1" x14ac:dyDescent="0.25">
      <c r="A1778" t="s">
        <v>1807</v>
      </c>
      <c r="B1778">
        <v>59</v>
      </c>
      <c r="C1778" t="s">
        <v>29</v>
      </c>
      <c r="D1778">
        <v>4.3</v>
      </c>
      <c r="E1778">
        <v>4.4000000000000004</v>
      </c>
      <c r="F1778">
        <v>3.7</v>
      </c>
      <c r="G1778">
        <v>0.4</v>
      </c>
      <c r="H1778">
        <v>1.3</v>
      </c>
      <c r="I1778">
        <v>2.6</v>
      </c>
      <c r="J1778">
        <v>0.7</v>
      </c>
      <c r="K1778">
        <v>2.5</v>
      </c>
      <c r="L1778">
        <v>0</v>
      </c>
      <c r="M1778">
        <v>6.3</v>
      </c>
      <c r="N1778">
        <v>1</v>
      </c>
      <c r="O1778">
        <v>3</v>
      </c>
      <c r="P1778">
        <v>6</v>
      </c>
      <c r="Q1778">
        <v>1.2</v>
      </c>
      <c r="R1778">
        <f>datos[[#This Row],[physical_activity_hours_per_week]]/7</f>
        <v>0.17142857142857143</v>
      </c>
      <c r="S1778" t="s">
        <v>30</v>
      </c>
      <c r="T1778">
        <v>78</v>
      </c>
      <c r="U1778" t="s">
        <v>2066</v>
      </c>
      <c r="V1778" t="s">
        <v>2057</v>
      </c>
      <c r="W1778">
        <v>38.200000000000003</v>
      </c>
      <c r="X1778">
        <v>14</v>
      </c>
      <c r="Y1778">
        <v>6</v>
      </c>
      <c r="Z1778">
        <v>17.2</v>
      </c>
      <c r="AA1778">
        <f>datos[[#This Row],[mindfulness_minutes_per_day]]/60</f>
        <v>0.28666666666666668</v>
      </c>
    </row>
    <row r="1779" spans="1:27" hidden="1" x14ac:dyDescent="0.25">
      <c r="A1779" t="s">
        <v>1808</v>
      </c>
      <c r="B1779">
        <v>37</v>
      </c>
      <c r="C1779" t="s">
        <v>26</v>
      </c>
      <c r="D1779">
        <v>5.7</v>
      </c>
      <c r="E1779">
        <v>1.6</v>
      </c>
      <c r="F1779">
        <v>3.2</v>
      </c>
      <c r="G1779">
        <v>1.7</v>
      </c>
      <c r="H1779">
        <v>2.1</v>
      </c>
      <c r="I1779">
        <v>2.7</v>
      </c>
      <c r="J1779">
        <v>2.5</v>
      </c>
      <c r="K1779">
        <v>3</v>
      </c>
      <c r="L1779">
        <v>0.6</v>
      </c>
      <c r="M1779">
        <v>5.2</v>
      </c>
      <c r="N1779">
        <v>3</v>
      </c>
      <c r="O1779">
        <v>10</v>
      </c>
      <c r="P1779">
        <v>10</v>
      </c>
      <c r="Q1779">
        <v>1.9</v>
      </c>
      <c r="R1779">
        <f>datos[[#This Row],[physical_activity_hours_per_week]]/7</f>
        <v>0.27142857142857141</v>
      </c>
      <c r="S1779" t="s">
        <v>27</v>
      </c>
      <c r="T1779">
        <v>28</v>
      </c>
      <c r="U1779" t="s">
        <v>2066</v>
      </c>
      <c r="V1779" t="s">
        <v>2057</v>
      </c>
      <c r="W1779">
        <v>230.1</v>
      </c>
      <c r="X1779">
        <v>7</v>
      </c>
      <c r="Y1779">
        <v>0</v>
      </c>
      <c r="Z1779">
        <v>7.8</v>
      </c>
      <c r="AA1779">
        <f>datos[[#This Row],[mindfulness_minutes_per_day]]/60</f>
        <v>0.13</v>
      </c>
    </row>
    <row r="1780" spans="1:27" hidden="1" x14ac:dyDescent="0.25">
      <c r="A1780" t="s">
        <v>1809</v>
      </c>
      <c r="B1780">
        <v>21</v>
      </c>
      <c r="C1780" t="s">
        <v>29</v>
      </c>
      <c r="D1780">
        <v>3.8</v>
      </c>
      <c r="E1780">
        <v>2</v>
      </c>
      <c r="F1780">
        <v>1.6</v>
      </c>
      <c r="G1780">
        <v>0.7</v>
      </c>
      <c r="H1780">
        <v>3.2</v>
      </c>
      <c r="I1780">
        <v>1.6</v>
      </c>
      <c r="J1780">
        <v>3.4</v>
      </c>
      <c r="K1780">
        <v>3.2</v>
      </c>
      <c r="L1780">
        <v>2.1</v>
      </c>
      <c r="M1780">
        <v>7.2</v>
      </c>
      <c r="N1780">
        <v>6</v>
      </c>
      <c r="O1780">
        <v>5</v>
      </c>
      <c r="P1780">
        <v>3</v>
      </c>
      <c r="Q1780">
        <v>3</v>
      </c>
      <c r="R1780">
        <f>datos[[#This Row],[physical_activity_hours_per_week]]/7</f>
        <v>0.42857142857142855</v>
      </c>
      <c r="S1780" t="s">
        <v>27</v>
      </c>
      <c r="T1780">
        <v>48</v>
      </c>
      <c r="U1780" t="s">
        <v>2066</v>
      </c>
      <c r="V1780" t="s">
        <v>2066</v>
      </c>
      <c r="W1780">
        <v>120.4</v>
      </c>
      <c r="X1780">
        <v>7</v>
      </c>
      <c r="Y1780">
        <v>15</v>
      </c>
      <c r="Z1780">
        <v>36.4</v>
      </c>
      <c r="AA1780">
        <f>datos[[#This Row],[mindfulness_minutes_per_day]]/60</f>
        <v>0.60666666666666669</v>
      </c>
    </row>
    <row r="1781" spans="1:27" hidden="1" x14ac:dyDescent="0.25">
      <c r="A1781" t="s">
        <v>1810</v>
      </c>
      <c r="B1781">
        <v>16</v>
      </c>
      <c r="C1781" t="s">
        <v>29</v>
      </c>
      <c r="D1781">
        <v>7</v>
      </c>
      <c r="E1781">
        <v>1.8</v>
      </c>
      <c r="F1781">
        <v>2</v>
      </c>
      <c r="G1781">
        <v>1.3</v>
      </c>
      <c r="H1781">
        <v>0.4</v>
      </c>
      <c r="I1781">
        <v>2.2000000000000002</v>
      </c>
      <c r="J1781">
        <v>0.9</v>
      </c>
      <c r="K1781">
        <v>3.9</v>
      </c>
      <c r="L1781">
        <v>0</v>
      </c>
      <c r="M1781">
        <v>5.9</v>
      </c>
      <c r="N1781">
        <v>6</v>
      </c>
      <c r="O1781">
        <v>7</v>
      </c>
      <c r="P1781">
        <v>9</v>
      </c>
      <c r="Q1781">
        <v>0</v>
      </c>
      <c r="R1781">
        <f>datos[[#This Row],[physical_activity_hours_per_week]]/7</f>
        <v>0</v>
      </c>
      <c r="S1781" t="s">
        <v>30</v>
      </c>
      <c r="T1781">
        <v>36</v>
      </c>
      <c r="U1781" t="s">
        <v>2066</v>
      </c>
      <c r="V1781" t="s">
        <v>2066</v>
      </c>
      <c r="W1781">
        <v>185.9</v>
      </c>
      <c r="X1781">
        <v>17</v>
      </c>
      <c r="Y1781">
        <v>8</v>
      </c>
      <c r="Z1781">
        <v>14.4</v>
      </c>
      <c r="AA1781">
        <f>datos[[#This Row],[mindfulness_minutes_per_day]]/60</f>
        <v>0.24000000000000002</v>
      </c>
    </row>
    <row r="1782" spans="1:27" hidden="1" x14ac:dyDescent="0.25">
      <c r="A1782" t="s">
        <v>1811</v>
      </c>
      <c r="B1782">
        <v>26</v>
      </c>
      <c r="C1782" t="s">
        <v>29</v>
      </c>
      <c r="D1782">
        <v>7.3</v>
      </c>
      <c r="E1782">
        <v>4.4000000000000004</v>
      </c>
      <c r="F1782">
        <v>1</v>
      </c>
      <c r="G1782">
        <v>0.1</v>
      </c>
      <c r="H1782">
        <v>0</v>
      </c>
      <c r="I1782">
        <v>1.8</v>
      </c>
      <c r="J1782">
        <v>3</v>
      </c>
      <c r="K1782">
        <v>0</v>
      </c>
      <c r="L1782">
        <v>1.8</v>
      </c>
      <c r="M1782">
        <v>9.1999999999999993</v>
      </c>
      <c r="N1782">
        <v>3</v>
      </c>
      <c r="O1782">
        <v>5</v>
      </c>
      <c r="P1782">
        <v>3</v>
      </c>
      <c r="Q1782">
        <v>2</v>
      </c>
      <c r="R1782">
        <f>datos[[#This Row],[physical_activity_hours_per_week]]/7</f>
        <v>0.2857142857142857</v>
      </c>
      <c r="S1782" t="s">
        <v>30</v>
      </c>
      <c r="T1782">
        <v>31</v>
      </c>
      <c r="U1782" t="s">
        <v>2066</v>
      </c>
      <c r="V1782" t="s">
        <v>2057</v>
      </c>
      <c r="W1782">
        <v>156.1</v>
      </c>
      <c r="X1782">
        <v>13</v>
      </c>
      <c r="Y1782">
        <v>10</v>
      </c>
      <c r="Z1782">
        <v>15.5</v>
      </c>
      <c r="AA1782">
        <f>datos[[#This Row],[mindfulness_minutes_per_day]]/60</f>
        <v>0.25833333333333336</v>
      </c>
    </row>
    <row r="1783" spans="1:27" hidden="1" x14ac:dyDescent="0.25">
      <c r="A1783" t="s">
        <v>1812</v>
      </c>
      <c r="B1783">
        <v>49</v>
      </c>
      <c r="C1783" t="s">
        <v>32</v>
      </c>
      <c r="D1783">
        <v>3.5</v>
      </c>
      <c r="E1783">
        <v>0.4</v>
      </c>
      <c r="F1783">
        <v>1.5</v>
      </c>
      <c r="G1783">
        <v>0</v>
      </c>
      <c r="H1783">
        <v>2</v>
      </c>
      <c r="I1783">
        <v>1.3</v>
      </c>
      <c r="J1783">
        <v>2.2999999999999998</v>
      </c>
      <c r="K1783">
        <v>0</v>
      </c>
      <c r="L1783">
        <v>1.7</v>
      </c>
      <c r="M1783">
        <v>7.1</v>
      </c>
      <c r="N1783">
        <v>4</v>
      </c>
      <c r="O1783">
        <v>5</v>
      </c>
      <c r="P1783">
        <v>4</v>
      </c>
      <c r="Q1783">
        <v>4.5999999999999996</v>
      </c>
      <c r="R1783">
        <f>datos[[#This Row],[physical_activity_hours_per_week]]/7</f>
        <v>0.65714285714285714</v>
      </c>
      <c r="S1783" t="s">
        <v>30</v>
      </c>
      <c r="T1783">
        <v>76</v>
      </c>
      <c r="U1783" t="s">
        <v>2066</v>
      </c>
      <c r="V1783" t="s">
        <v>2066</v>
      </c>
      <c r="W1783">
        <v>206.4</v>
      </c>
      <c r="X1783">
        <v>9</v>
      </c>
      <c r="Y1783">
        <v>9</v>
      </c>
      <c r="Z1783">
        <v>24.1</v>
      </c>
      <c r="AA1783">
        <f>datos[[#This Row],[mindfulness_minutes_per_day]]/60</f>
        <v>0.40166666666666667</v>
      </c>
    </row>
    <row r="1784" spans="1:27" hidden="1" x14ac:dyDescent="0.25">
      <c r="A1784" t="s">
        <v>1813</v>
      </c>
      <c r="B1784">
        <v>46</v>
      </c>
      <c r="C1784" t="s">
        <v>26</v>
      </c>
      <c r="D1784">
        <v>4.8</v>
      </c>
      <c r="E1784">
        <v>5.5</v>
      </c>
      <c r="F1784">
        <v>1.6</v>
      </c>
      <c r="G1784">
        <v>1.2</v>
      </c>
      <c r="H1784">
        <v>2.2000000000000002</v>
      </c>
      <c r="I1784">
        <v>2</v>
      </c>
      <c r="J1784">
        <v>2.1</v>
      </c>
      <c r="K1784">
        <v>1.5</v>
      </c>
      <c r="L1784">
        <v>1.2</v>
      </c>
      <c r="M1784">
        <v>6.6</v>
      </c>
      <c r="N1784">
        <v>7</v>
      </c>
      <c r="O1784">
        <v>4</v>
      </c>
      <c r="P1784">
        <v>10</v>
      </c>
      <c r="Q1784">
        <v>2</v>
      </c>
      <c r="R1784">
        <f>datos[[#This Row],[physical_activity_hours_per_week]]/7</f>
        <v>0.2857142857142857</v>
      </c>
      <c r="S1784" t="s">
        <v>27</v>
      </c>
      <c r="T1784">
        <v>45</v>
      </c>
      <c r="U1784" t="s">
        <v>2066</v>
      </c>
      <c r="V1784" t="s">
        <v>2057</v>
      </c>
      <c r="W1784">
        <v>147.4</v>
      </c>
      <c r="X1784">
        <v>3</v>
      </c>
      <c r="Y1784">
        <v>10</v>
      </c>
      <c r="Z1784">
        <v>10.7</v>
      </c>
      <c r="AA1784">
        <f>datos[[#This Row],[mindfulness_minutes_per_day]]/60</f>
        <v>0.17833333333333332</v>
      </c>
    </row>
    <row r="1785" spans="1:27" hidden="1" x14ac:dyDescent="0.25">
      <c r="A1785" t="s">
        <v>1814</v>
      </c>
      <c r="B1785">
        <v>23</v>
      </c>
      <c r="C1785" t="s">
        <v>26</v>
      </c>
      <c r="D1785">
        <v>5</v>
      </c>
      <c r="E1785">
        <v>2.5</v>
      </c>
      <c r="F1785">
        <v>2.2000000000000002</v>
      </c>
      <c r="G1785">
        <v>0.9</v>
      </c>
      <c r="H1785">
        <v>1.1000000000000001</v>
      </c>
      <c r="I1785">
        <v>2.1</v>
      </c>
      <c r="J1785">
        <v>1.2</v>
      </c>
      <c r="K1785">
        <v>2.1</v>
      </c>
      <c r="L1785">
        <v>1.2</v>
      </c>
      <c r="M1785">
        <v>7.3</v>
      </c>
      <c r="N1785">
        <v>6</v>
      </c>
      <c r="O1785">
        <v>9</v>
      </c>
      <c r="P1785">
        <v>1</v>
      </c>
      <c r="Q1785">
        <v>1.5</v>
      </c>
      <c r="R1785">
        <f>datos[[#This Row],[physical_activity_hours_per_week]]/7</f>
        <v>0.21428571428571427</v>
      </c>
      <c r="S1785" t="s">
        <v>34</v>
      </c>
      <c r="T1785">
        <v>52</v>
      </c>
      <c r="U1785" t="s">
        <v>2066</v>
      </c>
      <c r="V1785" t="s">
        <v>2057</v>
      </c>
      <c r="W1785">
        <v>153.4</v>
      </c>
      <c r="X1785">
        <v>15</v>
      </c>
      <c r="Y1785">
        <v>5</v>
      </c>
      <c r="Z1785">
        <v>4.8</v>
      </c>
      <c r="AA1785">
        <f>datos[[#This Row],[mindfulness_minutes_per_day]]/60</f>
        <v>0.08</v>
      </c>
    </row>
    <row r="1786" spans="1:27" hidden="1" x14ac:dyDescent="0.25">
      <c r="A1786" t="s">
        <v>1815</v>
      </c>
      <c r="B1786">
        <v>53</v>
      </c>
      <c r="C1786" t="s">
        <v>29</v>
      </c>
      <c r="D1786">
        <v>5.7</v>
      </c>
      <c r="E1786">
        <v>3.9</v>
      </c>
      <c r="F1786">
        <v>0.6</v>
      </c>
      <c r="G1786">
        <v>1.2</v>
      </c>
      <c r="H1786">
        <v>0.3</v>
      </c>
      <c r="I1786">
        <v>0.4</v>
      </c>
      <c r="J1786">
        <v>1.7</v>
      </c>
      <c r="K1786">
        <v>2.8</v>
      </c>
      <c r="L1786">
        <v>0.3</v>
      </c>
      <c r="M1786">
        <v>8.1</v>
      </c>
      <c r="N1786">
        <v>2</v>
      </c>
      <c r="O1786">
        <v>6</v>
      </c>
      <c r="P1786">
        <v>2</v>
      </c>
      <c r="Q1786">
        <v>2.2000000000000002</v>
      </c>
      <c r="R1786">
        <f>datos[[#This Row],[physical_activity_hours_per_week]]/7</f>
        <v>0.31428571428571433</v>
      </c>
      <c r="S1786" t="s">
        <v>30</v>
      </c>
      <c r="T1786">
        <v>52</v>
      </c>
      <c r="U1786" t="s">
        <v>2066</v>
      </c>
      <c r="V1786" t="s">
        <v>2066</v>
      </c>
      <c r="W1786">
        <v>159</v>
      </c>
      <c r="X1786">
        <v>15</v>
      </c>
      <c r="Y1786">
        <v>1</v>
      </c>
      <c r="Z1786">
        <v>20.5</v>
      </c>
      <c r="AA1786">
        <f>datos[[#This Row],[mindfulness_minutes_per_day]]/60</f>
        <v>0.34166666666666667</v>
      </c>
    </row>
    <row r="1787" spans="1:27" hidden="1" x14ac:dyDescent="0.25">
      <c r="A1787" t="s">
        <v>1816</v>
      </c>
      <c r="B1787">
        <v>15</v>
      </c>
      <c r="C1787" t="s">
        <v>26</v>
      </c>
      <c r="D1787">
        <v>8.1999999999999993</v>
      </c>
      <c r="E1787">
        <v>3.8</v>
      </c>
      <c r="F1787">
        <v>2.2999999999999998</v>
      </c>
      <c r="G1787">
        <v>1.9</v>
      </c>
      <c r="H1787">
        <v>1.8</v>
      </c>
      <c r="I1787">
        <v>2.1</v>
      </c>
      <c r="J1787">
        <v>2.5</v>
      </c>
      <c r="K1787">
        <v>2.7</v>
      </c>
      <c r="L1787">
        <v>1.9</v>
      </c>
      <c r="M1787">
        <v>8.1999999999999993</v>
      </c>
      <c r="N1787">
        <v>9</v>
      </c>
      <c r="O1787">
        <v>10</v>
      </c>
      <c r="P1787">
        <v>6</v>
      </c>
      <c r="Q1787">
        <v>4.5</v>
      </c>
      <c r="R1787">
        <f>datos[[#This Row],[physical_activity_hours_per_week]]/7</f>
        <v>0.6428571428571429</v>
      </c>
      <c r="S1787" t="s">
        <v>30</v>
      </c>
      <c r="T1787">
        <v>55</v>
      </c>
      <c r="U1787" t="s">
        <v>2066</v>
      </c>
      <c r="V1787" t="s">
        <v>2057</v>
      </c>
      <c r="W1787">
        <v>170.9</v>
      </c>
      <c r="X1787">
        <v>20</v>
      </c>
      <c r="Y1787">
        <v>17</v>
      </c>
      <c r="Z1787">
        <v>20.9</v>
      </c>
      <c r="AA1787">
        <f>datos[[#This Row],[mindfulness_minutes_per_day]]/60</f>
        <v>0.34833333333333333</v>
      </c>
    </row>
    <row r="1788" spans="1:27" hidden="1" x14ac:dyDescent="0.25">
      <c r="A1788" t="s">
        <v>1817</v>
      </c>
      <c r="B1788">
        <v>40</v>
      </c>
      <c r="C1788" t="s">
        <v>26</v>
      </c>
      <c r="D1788">
        <v>8.3000000000000007</v>
      </c>
      <c r="E1788">
        <v>3.2</v>
      </c>
      <c r="F1788">
        <v>1.9</v>
      </c>
      <c r="G1788">
        <v>0.4</v>
      </c>
      <c r="H1788">
        <v>1.5</v>
      </c>
      <c r="I1788">
        <v>0</v>
      </c>
      <c r="J1788">
        <v>1.5</v>
      </c>
      <c r="K1788">
        <v>2.7</v>
      </c>
      <c r="L1788">
        <v>1.5</v>
      </c>
      <c r="M1788">
        <v>7.6</v>
      </c>
      <c r="N1788">
        <v>6</v>
      </c>
      <c r="O1788">
        <v>6</v>
      </c>
      <c r="P1788">
        <v>1</v>
      </c>
      <c r="Q1788">
        <v>3.7</v>
      </c>
      <c r="R1788">
        <f>datos[[#This Row],[physical_activity_hours_per_week]]/7</f>
        <v>0.52857142857142858</v>
      </c>
      <c r="S1788" t="s">
        <v>27</v>
      </c>
      <c r="T1788">
        <v>48</v>
      </c>
      <c r="U1788" t="s">
        <v>2066</v>
      </c>
      <c r="V1788" t="s">
        <v>2057</v>
      </c>
      <c r="W1788">
        <v>88.2</v>
      </c>
      <c r="X1788">
        <v>16</v>
      </c>
      <c r="Y1788">
        <v>11</v>
      </c>
      <c r="Z1788">
        <v>11.2</v>
      </c>
      <c r="AA1788">
        <f>datos[[#This Row],[mindfulness_minutes_per_day]]/60</f>
        <v>0.18666666666666665</v>
      </c>
    </row>
    <row r="1789" spans="1:27" hidden="1" x14ac:dyDescent="0.25">
      <c r="A1789" t="s">
        <v>1818</v>
      </c>
      <c r="B1789">
        <v>41</v>
      </c>
      <c r="C1789" t="s">
        <v>26</v>
      </c>
      <c r="D1789">
        <v>11</v>
      </c>
      <c r="E1789">
        <v>2.1</v>
      </c>
      <c r="F1789">
        <v>2.4</v>
      </c>
      <c r="G1789">
        <v>1</v>
      </c>
      <c r="H1789">
        <v>1.8</v>
      </c>
      <c r="I1789">
        <v>4.3</v>
      </c>
      <c r="J1789">
        <v>0.8</v>
      </c>
      <c r="K1789">
        <v>0.5</v>
      </c>
      <c r="L1789">
        <v>0.7</v>
      </c>
      <c r="M1789">
        <v>8.1999999999999993</v>
      </c>
      <c r="N1789">
        <v>2</v>
      </c>
      <c r="O1789">
        <v>6</v>
      </c>
      <c r="P1789">
        <v>9</v>
      </c>
      <c r="Q1789">
        <v>2.5</v>
      </c>
      <c r="R1789">
        <f>datos[[#This Row],[physical_activity_hours_per_week]]/7</f>
        <v>0.35714285714285715</v>
      </c>
      <c r="S1789" t="s">
        <v>34</v>
      </c>
      <c r="T1789">
        <v>41</v>
      </c>
      <c r="U1789" t="s">
        <v>2057</v>
      </c>
      <c r="V1789" t="s">
        <v>2066</v>
      </c>
      <c r="W1789">
        <v>243.8</v>
      </c>
      <c r="X1789">
        <v>8</v>
      </c>
      <c r="Y1789">
        <v>13</v>
      </c>
      <c r="Z1789">
        <v>24.1</v>
      </c>
      <c r="AA1789">
        <f>datos[[#This Row],[mindfulness_minutes_per_day]]/60</f>
        <v>0.40166666666666667</v>
      </c>
    </row>
    <row r="1790" spans="1:27" hidden="1" x14ac:dyDescent="0.25">
      <c r="A1790" t="s">
        <v>1819</v>
      </c>
      <c r="B1790">
        <v>21</v>
      </c>
      <c r="C1790" t="s">
        <v>32</v>
      </c>
      <c r="D1790">
        <v>1.5</v>
      </c>
      <c r="E1790">
        <v>4.9000000000000004</v>
      </c>
      <c r="F1790">
        <v>2.5</v>
      </c>
      <c r="G1790">
        <v>1.7</v>
      </c>
      <c r="H1790">
        <v>0.4</v>
      </c>
      <c r="I1790">
        <v>1.9</v>
      </c>
      <c r="J1790">
        <v>0.8</v>
      </c>
      <c r="K1790">
        <v>1.5</v>
      </c>
      <c r="L1790">
        <v>0.4</v>
      </c>
      <c r="M1790">
        <v>7.9</v>
      </c>
      <c r="N1790">
        <v>7</v>
      </c>
      <c r="O1790">
        <v>6</v>
      </c>
      <c r="P1790">
        <v>8</v>
      </c>
      <c r="Q1790">
        <v>3</v>
      </c>
      <c r="R1790">
        <f>datos[[#This Row],[physical_activity_hours_per_week]]/7</f>
        <v>0.42857142857142855</v>
      </c>
      <c r="S1790" t="s">
        <v>30</v>
      </c>
      <c r="T1790">
        <v>37</v>
      </c>
      <c r="U1790" t="s">
        <v>2066</v>
      </c>
      <c r="V1790" t="s">
        <v>2057</v>
      </c>
      <c r="W1790">
        <v>146.5</v>
      </c>
      <c r="X1790">
        <v>10</v>
      </c>
      <c r="Y1790">
        <v>7</v>
      </c>
      <c r="Z1790">
        <v>9.3000000000000007</v>
      </c>
      <c r="AA1790">
        <f>datos[[#This Row],[mindfulness_minutes_per_day]]/60</f>
        <v>0.155</v>
      </c>
    </row>
    <row r="1791" spans="1:27" hidden="1" x14ac:dyDescent="0.25">
      <c r="A1791" t="s">
        <v>1820</v>
      </c>
      <c r="B1791">
        <v>15</v>
      </c>
      <c r="C1791" t="s">
        <v>29</v>
      </c>
      <c r="D1791">
        <v>4.2</v>
      </c>
      <c r="E1791">
        <v>2.2000000000000002</v>
      </c>
      <c r="F1791">
        <v>1.8</v>
      </c>
      <c r="G1791">
        <v>0.5</v>
      </c>
      <c r="H1791">
        <v>1.8</v>
      </c>
      <c r="I1791">
        <v>0.7</v>
      </c>
      <c r="J1791">
        <v>2.2999999999999998</v>
      </c>
      <c r="K1791">
        <v>2.1</v>
      </c>
      <c r="L1791">
        <v>0</v>
      </c>
      <c r="M1791">
        <v>7.6</v>
      </c>
      <c r="N1791">
        <v>10</v>
      </c>
      <c r="O1791">
        <v>1</v>
      </c>
      <c r="P1791">
        <v>2</v>
      </c>
      <c r="Q1791">
        <v>4.7</v>
      </c>
      <c r="R1791">
        <f>datos[[#This Row],[physical_activity_hours_per_week]]/7</f>
        <v>0.67142857142857149</v>
      </c>
      <c r="S1791" t="s">
        <v>30</v>
      </c>
      <c r="T1791">
        <v>36</v>
      </c>
      <c r="U1791" t="s">
        <v>2057</v>
      </c>
      <c r="V1791" t="s">
        <v>2057</v>
      </c>
      <c r="W1791">
        <v>178.8</v>
      </c>
      <c r="X1791">
        <v>12</v>
      </c>
      <c r="Y1791">
        <v>3</v>
      </c>
      <c r="Z1791">
        <v>17.5</v>
      </c>
      <c r="AA1791">
        <f>datos[[#This Row],[mindfulness_minutes_per_day]]/60</f>
        <v>0.29166666666666669</v>
      </c>
    </row>
    <row r="1792" spans="1:27" hidden="1" x14ac:dyDescent="0.25">
      <c r="A1792" t="s">
        <v>1821</v>
      </c>
      <c r="B1792">
        <v>37</v>
      </c>
      <c r="C1792" t="s">
        <v>32</v>
      </c>
      <c r="D1792">
        <v>9.6</v>
      </c>
      <c r="E1792">
        <v>1.9</v>
      </c>
      <c r="F1792">
        <v>2.5</v>
      </c>
      <c r="G1792">
        <v>0.7</v>
      </c>
      <c r="H1792">
        <v>2.2999999999999998</v>
      </c>
      <c r="I1792">
        <v>2.6</v>
      </c>
      <c r="J1792">
        <v>2.6</v>
      </c>
      <c r="K1792">
        <v>2.2999999999999998</v>
      </c>
      <c r="L1792">
        <v>1.6</v>
      </c>
      <c r="M1792">
        <v>6</v>
      </c>
      <c r="N1792">
        <v>10</v>
      </c>
      <c r="O1792">
        <v>6</v>
      </c>
      <c r="P1792">
        <v>2</v>
      </c>
      <c r="Q1792">
        <v>5.6</v>
      </c>
      <c r="R1792">
        <f>datos[[#This Row],[physical_activity_hours_per_week]]/7</f>
        <v>0.79999999999999993</v>
      </c>
      <c r="S1792" t="s">
        <v>34</v>
      </c>
      <c r="T1792">
        <v>63</v>
      </c>
      <c r="U1792" t="s">
        <v>2066</v>
      </c>
      <c r="V1792" t="s">
        <v>2066</v>
      </c>
      <c r="W1792">
        <v>225.8</v>
      </c>
      <c r="X1792">
        <v>0</v>
      </c>
      <c r="Y1792">
        <v>17</v>
      </c>
      <c r="Z1792">
        <v>22.1</v>
      </c>
      <c r="AA1792">
        <f>datos[[#This Row],[mindfulness_minutes_per_day]]/60</f>
        <v>0.36833333333333335</v>
      </c>
    </row>
    <row r="1793" spans="1:27" hidden="1" x14ac:dyDescent="0.25">
      <c r="A1793" t="s">
        <v>1822</v>
      </c>
      <c r="B1793">
        <v>46</v>
      </c>
      <c r="C1793" t="s">
        <v>32</v>
      </c>
      <c r="D1793">
        <v>2.4</v>
      </c>
      <c r="E1793">
        <v>4.3</v>
      </c>
      <c r="F1793">
        <v>1.9</v>
      </c>
      <c r="G1793">
        <v>0.1</v>
      </c>
      <c r="H1793">
        <v>0</v>
      </c>
      <c r="I1793">
        <v>1.1000000000000001</v>
      </c>
      <c r="J1793">
        <v>1.9</v>
      </c>
      <c r="K1793">
        <v>1.8</v>
      </c>
      <c r="L1793">
        <v>1</v>
      </c>
      <c r="M1793">
        <v>8</v>
      </c>
      <c r="N1793">
        <v>4</v>
      </c>
      <c r="O1793">
        <v>4</v>
      </c>
      <c r="P1793">
        <v>8</v>
      </c>
      <c r="Q1793">
        <v>2.1</v>
      </c>
      <c r="R1793">
        <f>datos[[#This Row],[physical_activity_hours_per_week]]/7</f>
        <v>0.3</v>
      </c>
      <c r="S1793" t="s">
        <v>34</v>
      </c>
      <c r="T1793">
        <v>71</v>
      </c>
      <c r="U1793" t="s">
        <v>2057</v>
      </c>
      <c r="V1793" t="s">
        <v>2066</v>
      </c>
      <c r="W1793">
        <v>149.6</v>
      </c>
      <c r="X1793">
        <v>6</v>
      </c>
      <c r="Y1793">
        <v>20</v>
      </c>
      <c r="Z1793">
        <v>10.8</v>
      </c>
      <c r="AA1793">
        <f>datos[[#This Row],[mindfulness_minutes_per_day]]/60</f>
        <v>0.18000000000000002</v>
      </c>
    </row>
    <row r="1794" spans="1:27" hidden="1" x14ac:dyDescent="0.25">
      <c r="A1794" t="s">
        <v>1823</v>
      </c>
      <c r="B1794">
        <v>24</v>
      </c>
      <c r="C1794" t="s">
        <v>29</v>
      </c>
      <c r="D1794">
        <v>9.6</v>
      </c>
      <c r="E1794">
        <v>3.2</v>
      </c>
      <c r="F1794">
        <v>2.7</v>
      </c>
      <c r="G1794">
        <v>2.1</v>
      </c>
      <c r="H1794">
        <v>3</v>
      </c>
      <c r="I1794">
        <v>2</v>
      </c>
      <c r="J1794">
        <v>4.2</v>
      </c>
      <c r="K1794">
        <v>2.8</v>
      </c>
      <c r="L1794">
        <v>1</v>
      </c>
      <c r="M1794">
        <v>6</v>
      </c>
      <c r="N1794">
        <v>1</v>
      </c>
      <c r="O1794">
        <v>2</v>
      </c>
      <c r="P1794">
        <v>8</v>
      </c>
      <c r="Q1794">
        <v>2.8</v>
      </c>
      <c r="R1794">
        <f>datos[[#This Row],[physical_activity_hours_per_week]]/7</f>
        <v>0.39999999999999997</v>
      </c>
      <c r="S1794" t="s">
        <v>27</v>
      </c>
      <c r="T1794">
        <v>43</v>
      </c>
      <c r="U1794" t="s">
        <v>2066</v>
      </c>
      <c r="V1794" t="s">
        <v>2066</v>
      </c>
      <c r="W1794">
        <v>100.2</v>
      </c>
      <c r="X1794">
        <v>10</v>
      </c>
      <c r="Y1794">
        <v>12</v>
      </c>
      <c r="Z1794">
        <v>13.7</v>
      </c>
      <c r="AA1794">
        <f>datos[[#This Row],[mindfulness_minutes_per_day]]/60</f>
        <v>0.22833333333333333</v>
      </c>
    </row>
    <row r="1795" spans="1:27" hidden="1" x14ac:dyDescent="0.25">
      <c r="A1795" t="s">
        <v>1824</v>
      </c>
      <c r="B1795">
        <v>54</v>
      </c>
      <c r="C1795" t="s">
        <v>26</v>
      </c>
      <c r="D1795">
        <v>6.3</v>
      </c>
      <c r="E1795">
        <v>5</v>
      </c>
      <c r="F1795">
        <v>2.2999999999999998</v>
      </c>
      <c r="G1795">
        <v>0</v>
      </c>
      <c r="H1795">
        <v>1.8</v>
      </c>
      <c r="I1795">
        <v>2.5</v>
      </c>
      <c r="J1795">
        <v>0</v>
      </c>
      <c r="K1795">
        <v>1</v>
      </c>
      <c r="L1795">
        <v>0</v>
      </c>
      <c r="M1795">
        <v>6.8</v>
      </c>
      <c r="N1795">
        <v>10</v>
      </c>
      <c r="O1795">
        <v>6</v>
      </c>
      <c r="P1795">
        <v>1</v>
      </c>
      <c r="Q1795">
        <v>5.5</v>
      </c>
      <c r="R1795">
        <f>datos[[#This Row],[physical_activity_hours_per_week]]/7</f>
        <v>0.7857142857142857</v>
      </c>
      <c r="S1795" t="s">
        <v>34</v>
      </c>
      <c r="T1795">
        <v>41</v>
      </c>
      <c r="U1795" t="s">
        <v>2066</v>
      </c>
      <c r="V1795" t="s">
        <v>2057</v>
      </c>
      <c r="W1795">
        <v>98.6</v>
      </c>
      <c r="X1795">
        <v>2</v>
      </c>
      <c r="Y1795">
        <v>13</v>
      </c>
      <c r="Z1795">
        <v>18.2</v>
      </c>
      <c r="AA1795">
        <f>datos[[#This Row],[mindfulness_minutes_per_day]]/60</f>
        <v>0.30333333333333334</v>
      </c>
    </row>
    <row r="1796" spans="1:27" hidden="1" x14ac:dyDescent="0.25">
      <c r="A1796" t="s">
        <v>1825</v>
      </c>
      <c r="B1796">
        <v>21</v>
      </c>
      <c r="C1796" t="s">
        <v>32</v>
      </c>
      <c r="D1796">
        <v>6.4</v>
      </c>
      <c r="E1796">
        <v>2.9</v>
      </c>
      <c r="F1796">
        <v>2.2000000000000002</v>
      </c>
      <c r="G1796">
        <v>1.4</v>
      </c>
      <c r="H1796">
        <v>2.4</v>
      </c>
      <c r="I1796">
        <v>0.8</v>
      </c>
      <c r="J1796">
        <v>2.5</v>
      </c>
      <c r="K1796">
        <v>1.9</v>
      </c>
      <c r="L1796">
        <v>0.1</v>
      </c>
      <c r="M1796">
        <v>6</v>
      </c>
      <c r="N1796">
        <v>9</v>
      </c>
      <c r="O1796">
        <v>1</v>
      </c>
      <c r="P1796">
        <v>5</v>
      </c>
      <c r="Q1796">
        <v>4</v>
      </c>
      <c r="R1796">
        <f>datos[[#This Row],[physical_activity_hours_per_week]]/7</f>
        <v>0.5714285714285714</v>
      </c>
      <c r="S1796" t="s">
        <v>30</v>
      </c>
      <c r="T1796">
        <v>63</v>
      </c>
      <c r="U1796" t="s">
        <v>2066</v>
      </c>
      <c r="V1796" t="s">
        <v>2066</v>
      </c>
      <c r="W1796">
        <v>127.5</v>
      </c>
      <c r="X1796">
        <v>1</v>
      </c>
      <c r="Y1796">
        <v>19</v>
      </c>
      <c r="Z1796">
        <v>7.1</v>
      </c>
      <c r="AA1796">
        <f>datos[[#This Row],[mindfulness_minutes_per_day]]/60</f>
        <v>0.11833333333333333</v>
      </c>
    </row>
    <row r="1797" spans="1:27" hidden="1" x14ac:dyDescent="0.25">
      <c r="A1797" t="s">
        <v>1826</v>
      </c>
      <c r="B1797">
        <v>27</v>
      </c>
      <c r="C1797" t="s">
        <v>29</v>
      </c>
      <c r="D1797">
        <v>3.4</v>
      </c>
      <c r="E1797">
        <v>2</v>
      </c>
      <c r="F1797">
        <v>1.9</v>
      </c>
      <c r="G1797">
        <v>0.3</v>
      </c>
      <c r="H1797">
        <v>0.2</v>
      </c>
      <c r="I1797">
        <v>4.3</v>
      </c>
      <c r="J1797">
        <v>0</v>
      </c>
      <c r="K1797">
        <v>3.2</v>
      </c>
      <c r="L1797">
        <v>0</v>
      </c>
      <c r="M1797">
        <v>7.3</v>
      </c>
      <c r="N1797">
        <v>10</v>
      </c>
      <c r="O1797">
        <v>1</v>
      </c>
      <c r="P1797">
        <v>2</v>
      </c>
      <c r="Q1797">
        <v>0.2</v>
      </c>
      <c r="R1797">
        <f>datos[[#This Row],[physical_activity_hours_per_week]]/7</f>
        <v>2.8571428571428574E-2</v>
      </c>
      <c r="S1797" t="s">
        <v>27</v>
      </c>
      <c r="T1797">
        <v>24</v>
      </c>
      <c r="U1797" t="s">
        <v>2066</v>
      </c>
      <c r="V1797" t="s">
        <v>2066</v>
      </c>
      <c r="W1797">
        <v>166.7</v>
      </c>
      <c r="X1797">
        <v>13</v>
      </c>
      <c r="Y1797">
        <v>14</v>
      </c>
      <c r="Z1797">
        <v>3.5</v>
      </c>
      <c r="AA1797">
        <f>datos[[#This Row],[mindfulness_minutes_per_day]]/60</f>
        <v>5.8333333333333334E-2</v>
      </c>
    </row>
    <row r="1798" spans="1:27" hidden="1" x14ac:dyDescent="0.25">
      <c r="A1798" t="s">
        <v>1827</v>
      </c>
      <c r="B1798">
        <v>52</v>
      </c>
      <c r="C1798" t="s">
        <v>26</v>
      </c>
      <c r="D1798">
        <v>5.0999999999999996</v>
      </c>
      <c r="E1798">
        <v>3.4</v>
      </c>
      <c r="F1798">
        <v>3.3</v>
      </c>
      <c r="G1798">
        <v>0.5</v>
      </c>
      <c r="H1798">
        <v>2.2000000000000002</v>
      </c>
      <c r="I1798">
        <v>4.5</v>
      </c>
      <c r="J1798">
        <v>1.9</v>
      </c>
      <c r="K1798">
        <v>2.8</v>
      </c>
      <c r="L1798">
        <v>2</v>
      </c>
      <c r="M1798">
        <v>8</v>
      </c>
      <c r="N1798">
        <v>8</v>
      </c>
      <c r="O1798">
        <v>5</v>
      </c>
      <c r="P1798">
        <v>1</v>
      </c>
      <c r="Q1798">
        <v>1.2</v>
      </c>
      <c r="R1798">
        <f>datos[[#This Row],[physical_activity_hours_per_week]]/7</f>
        <v>0.17142857142857143</v>
      </c>
      <c r="S1798" t="s">
        <v>27</v>
      </c>
      <c r="T1798">
        <v>20</v>
      </c>
      <c r="U1798" t="s">
        <v>2066</v>
      </c>
      <c r="V1798" t="s">
        <v>2066</v>
      </c>
      <c r="W1798">
        <v>171.9</v>
      </c>
      <c r="X1798">
        <v>9</v>
      </c>
      <c r="Y1798">
        <v>19</v>
      </c>
      <c r="Z1798">
        <v>20.7</v>
      </c>
      <c r="AA1798">
        <f>datos[[#This Row],[mindfulness_minutes_per_day]]/60</f>
        <v>0.34499999999999997</v>
      </c>
    </row>
    <row r="1799" spans="1:27" hidden="1" x14ac:dyDescent="0.25">
      <c r="A1799" t="s">
        <v>1828</v>
      </c>
      <c r="B1799">
        <v>37</v>
      </c>
      <c r="C1799" t="s">
        <v>32</v>
      </c>
      <c r="D1799">
        <v>9.5</v>
      </c>
      <c r="E1799">
        <v>2.2999999999999998</v>
      </c>
      <c r="F1799">
        <v>2.4</v>
      </c>
      <c r="G1799">
        <v>1.5</v>
      </c>
      <c r="H1799">
        <v>0</v>
      </c>
      <c r="I1799">
        <v>1.4</v>
      </c>
      <c r="J1799">
        <v>2.2999999999999998</v>
      </c>
      <c r="K1799">
        <v>2</v>
      </c>
      <c r="L1799">
        <v>1.4</v>
      </c>
      <c r="M1799">
        <v>6</v>
      </c>
      <c r="N1799">
        <v>5</v>
      </c>
      <c r="O1799">
        <v>6</v>
      </c>
      <c r="P1799">
        <v>3</v>
      </c>
      <c r="Q1799">
        <v>1.3</v>
      </c>
      <c r="R1799">
        <f>datos[[#This Row],[physical_activity_hours_per_week]]/7</f>
        <v>0.18571428571428572</v>
      </c>
      <c r="S1799" t="s">
        <v>27</v>
      </c>
      <c r="T1799">
        <v>38</v>
      </c>
      <c r="U1799" t="s">
        <v>2057</v>
      </c>
      <c r="V1799" t="s">
        <v>2066</v>
      </c>
      <c r="W1799">
        <v>206.5</v>
      </c>
      <c r="X1799">
        <v>19</v>
      </c>
      <c r="Y1799">
        <v>18</v>
      </c>
      <c r="Z1799">
        <v>12.5</v>
      </c>
      <c r="AA1799">
        <f>datos[[#This Row],[mindfulness_minutes_per_day]]/60</f>
        <v>0.20833333333333334</v>
      </c>
    </row>
    <row r="1800" spans="1:27" hidden="1" x14ac:dyDescent="0.25">
      <c r="A1800" t="s">
        <v>1829</v>
      </c>
      <c r="B1800">
        <v>17</v>
      </c>
      <c r="C1800" t="s">
        <v>26</v>
      </c>
      <c r="D1800">
        <v>5.9</v>
      </c>
      <c r="E1800">
        <v>2.1</v>
      </c>
      <c r="F1800">
        <v>0.7</v>
      </c>
      <c r="G1800">
        <v>0.6</v>
      </c>
      <c r="H1800">
        <v>0.6</v>
      </c>
      <c r="I1800">
        <v>0.7</v>
      </c>
      <c r="J1800">
        <v>1.8</v>
      </c>
      <c r="K1800">
        <v>2</v>
      </c>
      <c r="L1800">
        <v>0.9</v>
      </c>
      <c r="M1800">
        <v>4.8</v>
      </c>
      <c r="N1800">
        <v>3</v>
      </c>
      <c r="O1800">
        <v>2</v>
      </c>
      <c r="P1800">
        <v>3</v>
      </c>
      <c r="Q1800">
        <v>2.2000000000000002</v>
      </c>
      <c r="R1800">
        <f>datos[[#This Row],[physical_activity_hours_per_week]]/7</f>
        <v>0.31428571428571433</v>
      </c>
      <c r="S1800" t="s">
        <v>30</v>
      </c>
      <c r="T1800">
        <v>49</v>
      </c>
      <c r="U1800" t="s">
        <v>2066</v>
      </c>
      <c r="V1800" t="s">
        <v>2066</v>
      </c>
      <c r="W1800">
        <v>73.2</v>
      </c>
      <c r="X1800">
        <v>16</v>
      </c>
      <c r="Y1800">
        <v>13</v>
      </c>
      <c r="Z1800">
        <v>6</v>
      </c>
      <c r="AA1800">
        <f>datos[[#This Row],[mindfulness_minutes_per_day]]/60</f>
        <v>0.1</v>
      </c>
    </row>
    <row r="1801" spans="1:27" hidden="1" x14ac:dyDescent="0.25">
      <c r="A1801" t="s">
        <v>1830</v>
      </c>
      <c r="B1801">
        <v>23</v>
      </c>
      <c r="C1801" t="s">
        <v>29</v>
      </c>
      <c r="D1801">
        <v>5.0999999999999996</v>
      </c>
      <c r="E1801">
        <v>4.2</v>
      </c>
      <c r="F1801">
        <v>1.5</v>
      </c>
      <c r="G1801">
        <v>1.3</v>
      </c>
      <c r="H1801">
        <v>1.8</v>
      </c>
      <c r="I1801">
        <v>1.4</v>
      </c>
      <c r="J1801">
        <v>0</v>
      </c>
      <c r="K1801">
        <v>1.9</v>
      </c>
      <c r="L1801">
        <v>2.2999999999999998</v>
      </c>
      <c r="M1801">
        <v>7.7</v>
      </c>
      <c r="N1801">
        <v>4</v>
      </c>
      <c r="O1801">
        <v>10</v>
      </c>
      <c r="P1801">
        <v>10</v>
      </c>
      <c r="Q1801">
        <v>3.7</v>
      </c>
      <c r="R1801">
        <f>datos[[#This Row],[physical_activity_hours_per_week]]/7</f>
        <v>0.52857142857142858</v>
      </c>
      <c r="S1801" t="s">
        <v>30</v>
      </c>
      <c r="T1801">
        <v>58</v>
      </c>
      <c r="U1801" t="s">
        <v>2066</v>
      </c>
      <c r="V1801" t="s">
        <v>2066</v>
      </c>
      <c r="W1801">
        <v>161.1</v>
      </c>
      <c r="X1801">
        <v>7</v>
      </c>
      <c r="Y1801">
        <v>11</v>
      </c>
      <c r="Z1801">
        <v>10.8</v>
      </c>
      <c r="AA1801">
        <f>datos[[#This Row],[mindfulness_minutes_per_day]]/60</f>
        <v>0.18000000000000002</v>
      </c>
    </row>
    <row r="1802" spans="1:27" hidden="1" x14ac:dyDescent="0.25">
      <c r="A1802" t="s">
        <v>1831</v>
      </c>
      <c r="B1802">
        <v>46</v>
      </c>
      <c r="C1802" t="s">
        <v>26</v>
      </c>
      <c r="D1802">
        <v>6.8</v>
      </c>
      <c r="E1802">
        <v>5.7</v>
      </c>
      <c r="F1802">
        <v>1.8</v>
      </c>
      <c r="G1802">
        <v>1.7</v>
      </c>
      <c r="H1802">
        <v>1.2</v>
      </c>
      <c r="I1802">
        <v>1.4</v>
      </c>
      <c r="J1802">
        <v>1.9</v>
      </c>
      <c r="K1802">
        <v>2.1</v>
      </c>
      <c r="L1802">
        <v>2.2000000000000002</v>
      </c>
      <c r="M1802">
        <v>7.7</v>
      </c>
      <c r="N1802">
        <v>3</v>
      </c>
      <c r="O1802">
        <v>8</v>
      </c>
      <c r="P1802">
        <v>9</v>
      </c>
      <c r="Q1802">
        <v>6.8</v>
      </c>
      <c r="R1802">
        <f>datos[[#This Row],[physical_activity_hours_per_week]]/7</f>
        <v>0.97142857142857142</v>
      </c>
      <c r="S1802" t="s">
        <v>27</v>
      </c>
      <c r="T1802">
        <v>34</v>
      </c>
      <c r="U1802" t="s">
        <v>2057</v>
      </c>
      <c r="V1802" t="s">
        <v>2057</v>
      </c>
      <c r="W1802">
        <v>180.8</v>
      </c>
      <c r="X1802">
        <v>14</v>
      </c>
      <c r="Y1802">
        <v>14</v>
      </c>
      <c r="Z1802">
        <v>14.1</v>
      </c>
      <c r="AA1802">
        <f>datos[[#This Row],[mindfulness_minutes_per_day]]/60</f>
        <v>0.23499999999999999</v>
      </c>
    </row>
    <row r="1803" spans="1:27" hidden="1" x14ac:dyDescent="0.25">
      <c r="A1803" t="s">
        <v>1832</v>
      </c>
      <c r="B1803">
        <v>36</v>
      </c>
      <c r="C1803" t="s">
        <v>29</v>
      </c>
      <c r="D1803">
        <v>5.6</v>
      </c>
      <c r="E1803">
        <v>2.6</v>
      </c>
      <c r="F1803">
        <v>2</v>
      </c>
      <c r="G1803">
        <v>1.1000000000000001</v>
      </c>
      <c r="H1803">
        <v>1.5</v>
      </c>
      <c r="I1803">
        <v>3.3</v>
      </c>
      <c r="J1803">
        <v>2</v>
      </c>
      <c r="K1803">
        <v>1.8</v>
      </c>
      <c r="L1803">
        <v>2.2999999999999998</v>
      </c>
      <c r="M1803">
        <v>8.4</v>
      </c>
      <c r="N1803">
        <v>10</v>
      </c>
      <c r="O1803">
        <v>4</v>
      </c>
      <c r="P1803">
        <v>10</v>
      </c>
      <c r="Q1803">
        <v>2.8</v>
      </c>
      <c r="R1803">
        <f>datos[[#This Row],[physical_activity_hours_per_week]]/7</f>
        <v>0.39999999999999997</v>
      </c>
      <c r="S1803" t="s">
        <v>34</v>
      </c>
      <c r="T1803">
        <v>65</v>
      </c>
      <c r="U1803" t="s">
        <v>2066</v>
      </c>
      <c r="V1803" t="s">
        <v>2057</v>
      </c>
      <c r="W1803">
        <v>178.9</v>
      </c>
      <c r="X1803">
        <v>5</v>
      </c>
      <c r="Y1803">
        <v>5</v>
      </c>
      <c r="Z1803">
        <v>0</v>
      </c>
      <c r="AA1803">
        <f>datos[[#This Row],[mindfulness_minutes_per_day]]/60</f>
        <v>0</v>
      </c>
    </row>
    <row r="1804" spans="1:27" hidden="1" x14ac:dyDescent="0.25">
      <c r="A1804" t="s">
        <v>1833</v>
      </c>
      <c r="B1804">
        <v>27</v>
      </c>
      <c r="C1804" t="s">
        <v>26</v>
      </c>
      <c r="D1804">
        <v>6.7</v>
      </c>
      <c r="E1804">
        <v>1.5</v>
      </c>
      <c r="F1804">
        <v>2.2000000000000002</v>
      </c>
      <c r="G1804">
        <v>1.4</v>
      </c>
      <c r="H1804">
        <v>3.4</v>
      </c>
      <c r="I1804">
        <v>1.4</v>
      </c>
      <c r="J1804">
        <v>3.1</v>
      </c>
      <c r="K1804">
        <v>2</v>
      </c>
      <c r="L1804">
        <v>1</v>
      </c>
      <c r="M1804">
        <v>7.6</v>
      </c>
      <c r="N1804">
        <v>8</v>
      </c>
      <c r="O1804">
        <v>4</v>
      </c>
      <c r="P1804">
        <v>1</v>
      </c>
      <c r="Q1804">
        <v>4.3</v>
      </c>
      <c r="R1804">
        <f>datos[[#This Row],[physical_activity_hours_per_week]]/7</f>
        <v>0.61428571428571421</v>
      </c>
      <c r="S1804" t="s">
        <v>34</v>
      </c>
      <c r="T1804">
        <v>77</v>
      </c>
      <c r="U1804" t="s">
        <v>2066</v>
      </c>
      <c r="V1804" t="s">
        <v>2057</v>
      </c>
      <c r="W1804">
        <v>29.2</v>
      </c>
      <c r="X1804">
        <v>19</v>
      </c>
      <c r="Y1804">
        <v>18</v>
      </c>
      <c r="Z1804">
        <v>15.7</v>
      </c>
      <c r="AA1804">
        <f>datos[[#This Row],[mindfulness_minutes_per_day]]/60</f>
        <v>0.26166666666666666</v>
      </c>
    </row>
    <row r="1805" spans="1:27" hidden="1" x14ac:dyDescent="0.25">
      <c r="A1805" t="s">
        <v>1834</v>
      </c>
      <c r="B1805">
        <v>50</v>
      </c>
      <c r="C1805" t="s">
        <v>29</v>
      </c>
      <c r="D1805">
        <v>4.3</v>
      </c>
      <c r="E1805">
        <v>2.8</v>
      </c>
      <c r="F1805">
        <v>1.1000000000000001</v>
      </c>
      <c r="G1805">
        <v>1</v>
      </c>
      <c r="H1805">
        <v>1.5</v>
      </c>
      <c r="I1805">
        <v>0.6</v>
      </c>
      <c r="J1805">
        <v>0.3</v>
      </c>
      <c r="K1805">
        <v>2.9</v>
      </c>
      <c r="L1805">
        <v>0</v>
      </c>
      <c r="M1805">
        <v>7.6</v>
      </c>
      <c r="N1805">
        <v>5</v>
      </c>
      <c r="O1805">
        <v>10</v>
      </c>
      <c r="P1805">
        <v>2</v>
      </c>
      <c r="Q1805">
        <v>5.3</v>
      </c>
      <c r="R1805">
        <f>datos[[#This Row],[physical_activity_hours_per_week]]/7</f>
        <v>0.75714285714285712</v>
      </c>
      <c r="S1805" t="s">
        <v>30</v>
      </c>
      <c r="T1805">
        <v>54</v>
      </c>
      <c r="U1805" t="s">
        <v>2066</v>
      </c>
      <c r="V1805" t="s">
        <v>2057</v>
      </c>
      <c r="W1805">
        <v>131.4</v>
      </c>
      <c r="X1805">
        <v>1</v>
      </c>
      <c r="Y1805">
        <v>1</v>
      </c>
      <c r="Z1805">
        <v>13.3</v>
      </c>
      <c r="AA1805">
        <f>datos[[#This Row],[mindfulness_minutes_per_day]]/60</f>
        <v>0.22166666666666668</v>
      </c>
    </row>
    <row r="1806" spans="1:27" hidden="1" x14ac:dyDescent="0.25">
      <c r="A1806" t="s">
        <v>1835</v>
      </c>
      <c r="B1806">
        <v>20</v>
      </c>
      <c r="C1806" t="s">
        <v>26</v>
      </c>
      <c r="D1806">
        <v>5.8</v>
      </c>
      <c r="E1806">
        <v>3.8</v>
      </c>
      <c r="F1806">
        <v>1.9</v>
      </c>
      <c r="G1806">
        <v>1.1000000000000001</v>
      </c>
      <c r="H1806">
        <v>2.2000000000000002</v>
      </c>
      <c r="I1806">
        <v>2.1</v>
      </c>
      <c r="J1806">
        <v>3.7</v>
      </c>
      <c r="K1806">
        <v>2.9</v>
      </c>
      <c r="L1806">
        <v>2.9</v>
      </c>
      <c r="M1806">
        <v>5.6</v>
      </c>
      <c r="N1806">
        <v>8</v>
      </c>
      <c r="O1806">
        <v>5</v>
      </c>
      <c r="P1806">
        <v>9</v>
      </c>
      <c r="Q1806">
        <v>6</v>
      </c>
      <c r="R1806">
        <f>datos[[#This Row],[physical_activity_hours_per_week]]/7</f>
        <v>0.8571428571428571</v>
      </c>
      <c r="S1806" t="s">
        <v>34</v>
      </c>
      <c r="T1806">
        <v>24</v>
      </c>
      <c r="U1806" t="s">
        <v>2066</v>
      </c>
      <c r="V1806" t="s">
        <v>2066</v>
      </c>
      <c r="W1806">
        <v>190.7</v>
      </c>
      <c r="X1806">
        <v>14</v>
      </c>
      <c r="Y1806">
        <v>5</v>
      </c>
      <c r="Z1806">
        <v>23.2</v>
      </c>
      <c r="AA1806">
        <f>datos[[#This Row],[mindfulness_minutes_per_day]]/60</f>
        <v>0.38666666666666666</v>
      </c>
    </row>
    <row r="1807" spans="1:27" hidden="1" x14ac:dyDescent="0.25">
      <c r="A1807" t="s">
        <v>1836</v>
      </c>
      <c r="B1807">
        <v>17</v>
      </c>
      <c r="C1807" t="s">
        <v>26</v>
      </c>
      <c r="D1807">
        <v>4.7</v>
      </c>
      <c r="E1807">
        <v>3.4</v>
      </c>
      <c r="F1807">
        <v>1.7</v>
      </c>
      <c r="G1807">
        <v>0.7</v>
      </c>
      <c r="H1807">
        <v>1.4</v>
      </c>
      <c r="I1807">
        <v>0.2</v>
      </c>
      <c r="J1807">
        <v>0</v>
      </c>
      <c r="K1807">
        <v>0.8</v>
      </c>
      <c r="L1807">
        <v>1.7</v>
      </c>
      <c r="M1807">
        <v>7.4</v>
      </c>
      <c r="N1807">
        <v>1</v>
      </c>
      <c r="O1807">
        <v>10</v>
      </c>
      <c r="P1807">
        <v>5</v>
      </c>
      <c r="Q1807">
        <v>5.3</v>
      </c>
      <c r="R1807">
        <f>datos[[#This Row],[physical_activity_hours_per_week]]/7</f>
        <v>0.75714285714285712</v>
      </c>
      <c r="S1807" t="s">
        <v>34</v>
      </c>
      <c r="T1807">
        <v>25</v>
      </c>
      <c r="U1807" t="s">
        <v>2066</v>
      </c>
      <c r="V1807" t="s">
        <v>2057</v>
      </c>
      <c r="W1807">
        <v>109.4</v>
      </c>
      <c r="X1807">
        <v>15</v>
      </c>
      <c r="Y1807">
        <v>10</v>
      </c>
      <c r="Z1807">
        <v>8.1999999999999993</v>
      </c>
      <c r="AA1807">
        <f>datos[[#This Row],[mindfulness_minutes_per_day]]/60</f>
        <v>0.13666666666666666</v>
      </c>
    </row>
    <row r="1808" spans="1:27" hidden="1" x14ac:dyDescent="0.25">
      <c r="A1808" t="s">
        <v>1837</v>
      </c>
      <c r="B1808">
        <v>60</v>
      </c>
      <c r="C1808" t="s">
        <v>26</v>
      </c>
      <c r="D1808">
        <v>2.4</v>
      </c>
      <c r="E1808">
        <v>4.8</v>
      </c>
      <c r="F1808">
        <v>3.1</v>
      </c>
      <c r="G1808">
        <v>2</v>
      </c>
      <c r="H1808">
        <v>1.4</v>
      </c>
      <c r="I1808">
        <v>3.3</v>
      </c>
      <c r="J1808">
        <v>0.4</v>
      </c>
      <c r="K1808">
        <v>4.8</v>
      </c>
      <c r="L1808">
        <v>1.7</v>
      </c>
      <c r="M1808">
        <v>9.1</v>
      </c>
      <c r="N1808">
        <v>9</v>
      </c>
      <c r="O1808">
        <v>4</v>
      </c>
      <c r="P1808">
        <v>9</v>
      </c>
      <c r="Q1808">
        <v>1.5</v>
      </c>
      <c r="R1808">
        <f>datos[[#This Row],[physical_activity_hours_per_week]]/7</f>
        <v>0.21428571428571427</v>
      </c>
      <c r="S1808" t="s">
        <v>27</v>
      </c>
      <c r="T1808">
        <v>44</v>
      </c>
      <c r="U1808" t="s">
        <v>2066</v>
      </c>
      <c r="V1808" t="s">
        <v>2066</v>
      </c>
      <c r="W1808">
        <v>90.7</v>
      </c>
      <c r="X1808">
        <v>1</v>
      </c>
      <c r="Y1808">
        <v>0</v>
      </c>
      <c r="Z1808">
        <v>21</v>
      </c>
      <c r="AA1808">
        <f>datos[[#This Row],[mindfulness_minutes_per_day]]/60</f>
        <v>0.35</v>
      </c>
    </row>
    <row r="1809" spans="1:27" hidden="1" x14ac:dyDescent="0.25">
      <c r="A1809" t="s">
        <v>1838</v>
      </c>
      <c r="B1809">
        <v>38</v>
      </c>
      <c r="C1809" t="s">
        <v>26</v>
      </c>
      <c r="D1809">
        <v>7</v>
      </c>
      <c r="E1809">
        <v>4</v>
      </c>
      <c r="F1809">
        <v>1</v>
      </c>
      <c r="G1809">
        <v>1.4</v>
      </c>
      <c r="H1809">
        <v>0.5</v>
      </c>
      <c r="I1809">
        <v>2.7</v>
      </c>
      <c r="J1809">
        <v>2.2000000000000002</v>
      </c>
      <c r="K1809">
        <v>1.8</v>
      </c>
      <c r="L1809">
        <v>1.9</v>
      </c>
      <c r="M1809">
        <v>5.8</v>
      </c>
      <c r="N1809">
        <v>10</v>
      </c>
      <c r="O1809">
        <v>5</v>
      </c>
      <c r="P1809">
        <v>6</v>
      </c>
      <c r="Q1809">
        <v>0.1</v>
      </c>
      <c r="R1809">
        <f>datos[[#This Row],[physical_activity_hours_per_week]]/7</f>
        <v>1.4285714285714287E-2</v>
      </c>
      <c r="S1809" t="s">
        <v>30</v>
      </c>
      <c r="T1809">
        <v>30</v>
      </c>
      <c r="U1809" t="s">
        <v>2066</v>
      </c>
      <c r="V1809" t="s">
        <v>2066</v>
      </c>
      <c r="W1809">
        <v>178.2</v>
      </c>
      <c r="X1809">
        <v>13</v>
      </c>
      <c r="Y1809">
        <v>8</v>
      </c>
      <c r="Z1809">
        <v>9.6</v>
      </c>
      <c r="AA1809">
        <f>datos[[#This Row],[mindfulness_minutes_per_day]]/60</f>
        <v>0.16</v>
      </c>
    </row>
    <row r="1810" spans="1:27" hidden="1" x14ac:dyDescent="0.25">
      <c r="A1810" t="s">
        <v>1839</v>
      </c>
      <c r="B1810">
        <v>30</v>
      </c>
      <c r="C1810" t="s">
        <v>26</v>
      </c>
      <c r="D1810">
        <v>3.5</v>
      </c>
      <c r="E1810">
        <v>1.3</v>
      </c>
      <c r="F1810">
        <v>2</v>
      </c>
      <c r="G1810">
        <v>1.3</v>
      </c>
      <c r="H1810">
        <v>1.9</v>
      </c>
      <c r="I1810">
        <v>1.3</v>
      </c>
      <c r="J1810">
        <v>2.4</v>
      </c>
      <c r="K1810">
        <v>3.1</v>
      </c>
      <c r="L1810">
        <v>4</v>
      </c>
      <c r="M1810">
        <v>5</v>
      </c>
      <c r="N1810">
        <v>3</v>
      </c>
      <c r="O1810">
        <v>10</v>
      </c>
      <c r="P1810">
        <v>10</v>
      </c>
      <c r="Q1810">
        <v>1.7</v>
      </c>
      <c r="R1810">
        <f>datos[[#This Row],[physical_activity_hours_per_week]]/7</f>
        <v>0.24285714285714285</v>
      </c>
      <c r="S1810" t="s">
        <v>34</v>
      </c>
      <c r="T1810">
        <v>70</v>
      </c>
      <c r="U1810" t="s">
        <v>2066</v>
      </c>
      <c r="V1810" t="s">
        <v>2066</v>
      </c>
      <c r="W1810">
        <v>165</v>
      </c>
      <c r="X1810">
        <v>19</v>
      </c>
      <c r="Y1810">
        <v>12</v>
      </c>
      <c r="Z1810">
        <v>11.1</v>
      </c>
      <c r="AA1810">
        <f>datos[[#This Row],[mindfulness_minutes_per_day]]/60</f>
        <v>0.185</v>
      </c>
    </row>
    <row r="1811" spans="1:27" hidden="1" x14ac:dyDescent="0.25">
      <c r="A1811" t="s">
        <v>1840</v>
      </c>
      <c r="B1811">
        <v>18</v>
      </c>
      <c r="C1811" t="s">
        <v>26</v>
      </c>
      <c r="D1811">
        <v>5.7</v>
      </c>
      <c r="E1811">
        <v>2.2999999999999998</v>
      </c>
      <c r="F1811">
        <v>1.3</v>
      </c>
      <c r="G1811">
        <v>1.4</v>
      </c>
      <c r="H1811">
        <v>4</v>
      </c>
      <c r="I1811">
        <v>1.4</v>
      </c>
      <c r="J1811">
        <v>3.8</v>
      </c>
      <c r="K1811">
        <v>1.1000000000000001</v>
      </c>
      <c r="L1811">
        <v>1.1000000000000001</v>
      </c>
      <c r="M1811">
        <v>6.7</v>
      </c>
      <c r="N1811">
        <v>1</v>
      </c>
      <c r="O1811">
        <v>3</v>
      </c>
      <c r="P1811">
        <v>10</v>
      </c>
      <c r="Q1811">
        <v>3.3</v>
      </c>
      <c r="R1811">
        <f>datos[[#This Row],[physical_activity_hours_per_week]]/7</f>
        <v>0.47142857142857142</v>
      </c>
      <c r="S1811" t="s">
        <v>27</v>
      </c>
      <c r="T1811">
        <v>41</v>
      </c>
      <c r="U1811" t="s">
        <v>2066</v>
      </c>
      <c r="V1811" t="s">
        <v>2066</v>
      </c>
      <c r="W1811">
        <v>161.5</v>
      </c>
      <c r="X1811">
        <v>0</v>
      </c>
      <c r="Y1811">
        <v>8</v>
      </c>
      <c r="Z1811">
        <v>12.2</v>
      </c>
      <c r="AA1811">
        <f>datos[[#This Row],[mindfulness_minutes_per_day]]/60</f>
        <v>0.20333333333333331</v>
      </c>
    </row>
    <row r="1812" spans="1:27" hidden="1" x14ac:dyDescent="0.25">
      <c r="A1812" t="s">
        <v>1841</v>
      </c>
      <c r="B1812">
        <v>49</v>
      </c>
      <c r="C1812" t="s">
        <v>29</v>
      </c>
      <c r="D1812">
        <v>7.9</v>
      </c>
      <c r="E1812">
        <v>0.9</v>
      </c>
      <c r="F1812">
        <v>3.9</v>
      </c>
      <c r="G1812">
        <v>0.7</v>
      </c>
      <c r="H1812">
        <v>1.6</v>
      </c>
      <c r="I1812">
        <v>2.2999999999999998</v>
      </c>
      <c r="J1812">
        <v>2.2000000000000002</v>
      </c>
      <c r="K1812">
        <v>4.4000000000000004</v>
      </c>
      <c r="L1812">
        <v>2.6</v>
      </c>
      <c r="M1812">
        <v>7.6</v>
      </c>
      <c r="N1812">
        <v>3</v>
      </c>
      <c r="O1812">
        <v>8</v>
      </c>
      <c r="P1812">
        <v>3</v>
      </c>
      <c r="Q1812">
        <v>1.5</v>
      </c>
      <c r="R1812">
        <f>datos[[#This Row],[physical_activity_hours_per_week]]/7</f>
        <v>0.21428571428571427</v>
      </c>
      <c r="S1812" t="s">
        <v>34</v>
      </c>
      <c r="T1812">
        <v>78</v>
      </c>
      <c r="U1812" t="s">
        <v>2057</v>
      </c>
      <c r="V1812" t="s">
        <v>2066</v>
      </c>
      <c r="W1812">
        <v>117.7</v>
      </c>
      <c r="X1812">
        <v>8</v>
      </c>
      <c r="Y1812">
        <v>14</v>
      </c>
      <c r="Z1812">
        <v>26.7</v>
      </c>
      <c r="AA1812">
        <f>datos[[#This Row],[mindfulness_minutes_per_day]]/60</f>
        <v>0.44500000000000001</v>
      </c>
    </row>
    <row r="1813" spans="1:27" hidden="1" x14ac:dyDescent="0.25">
      <c r="A1813" t="s">
        <v>1842</v>
      </c>
      <c r="B1813">
        <v>60</v>
      </c>
      <c r="C1813" t="s">
        <v>26</v>
      </c>
      <c r="D1813">
        <v>3</v>
      </c>
      <c r="E1813">
        <v>4.7</v>
      </c>
      <c r="F1813">
        <v>3.3</v>
      </c>
      <c r="G1813">
        <v>1.5</v>
      </c>
      <c r="H1813">
        <v>1.2</v>
      </c>
      <c r="I1813">
        <v>0.7</v>
      </c>
      <c r="J1813">
        <v>1.9</v>
      </c>
      <c r="K1813">
        <v>3.2</v>
      </c>
      <c r="L1813">
        <v>0.3</v>
      </c>
      <c r="M1813">
        <v>6.8</v>
      </c>
      <c r="N1813">
        <v>2</v>
      </c>
      <c r="O1813">
        <v>6</v>
      </c>
      <c r="P1813">
        <v>8</v>
      </c>
      <c r="Q1813">
        <v>0</v>
      </c>
      <c r="R1813">
        <f>datos[[#This Row],[physical_activity_hours_per_week]]/7</f>
        <v>0</v>
      </c>
      <c r="S1813" t="s">
        <v>27</v>
      </c>
      <c r="T1813">
        <v>53</v>
      </c>
      <c r="U1813" t="s">
        <v>2057</v>
      </c>
      <c r="V1813" t="s">
        <v>2066</v>
      </c>
      <c r="W1813">
        <v>84.3</v>
      </c>
      <c r="X1813">
        <v>16</v>
      </c>
      <c r="Y1813">
        <v>17</v>
      </c>
      <c r="Z1813">
        <v>0.1</v>
      </c>
      <c r="AA1813">
        <f>datos[[#This Row],[mindfulness_minutes_per_day]]/60</f>
        <v>1.6666666666666668E-3</v>
      </c>
    </row>
    <row r="1814" spans="1:27" hidden="1" x14ac:dyDescent="0.25">
      <c r="A1814" t="s">
        <v>1843</v>
      </c>
      <c r="B1814">
        <v>25</v>
      </c>
      <c r="C1814" t="s">
        <v>29</v>
      </c>
      <c r="D1814">
        <v>7.2</v>
      </c>
      <c r="E1814">
        <v>0</v>
      </c>
      <c r="F1814">
        <v>0.4</v>
      </c>
      <c r="G1814">
        <v>1.8</v>
      </c>
      <c r="H1814">
        <v>2.6</v>
      </c>
      <c r="I1814">
        <v>1.1000000000000001</v>
      </c>
      <c r="J1814">
        <v>2.5</v>
      </c>
      <c r="K1814">
        <v>3</v>
      </c>
      <c r="L1814">
        <v>2</v>
      </c>
      <c r="M1814">
        <v>8.6</v>
      </c>
      <c r="N1814">
        <v>7</v>
      </c>
      <c r="O1814">
        <v>8</v>
      </c>
      <c r="P1814">
        <v>9</v>
      </c>
      <c r="Q1814">
        <v>0.6</v>
      </c>
      <c r="R1814">
        <f>datos[[#This Row],[physical_activity_hours_per_week]]/7</f>
        <v>8.5714285714285715E-2</v>
      </c>
      <c r="S1814" t="s">
        <v>30</v>
      </c>
      <c r="T1814">
        <v>76</v>
      </c>
      <c r="U1814" t="s">
        <v>2066</v>
      </c>
      <c r="V1814" t="s">
        <v>2057</v>
      </c>
      <c r="W1814">
        <v>197.5</v>
      </c>
      <c r="X1814">
        <v>20</v>
      </c>
      <c r="Y1814">
        <v>3</v>
      </c>
      <c r="Z1814">
        <v>14</v>
      </c>
      <c r="AA1814">
        <f>datos[[#This Row],[mindfulness_minutes_per_day]]/60</f>
        <v>0.23333333333333334</v>
      </c>
    </row>
    <row r="1815" spans="1:27" hidden="1" x14ac:dyDescent="0.25">
      <c r="A1815" t="s">
        <v>1844</v>
      </c>
      <c r="B1815">
        <v>40</v>
      </c>
      <c r="C1815" t="s">
        <v>32</v>
      </c>
      <c r="D1815">
        <v>5.4</v>
      </c>
      <c r="E1815">
        <v>1.1000000000000001</v>
      </c>
      <c r="F1815">
        <v>1.2</v>
      </c>
      <c r="G1815">
        <v>0.3</v>
      </c>
      <c r="H1815">
        <v>2.5</v>
      </c>
      <c r="I1815">
        <v>1.7</v>
      </c>
      <c r="J1815">
        <v>0</v>
      </c>
      <c r="K1815">
        <v>2.2999999999999998</v>
      </c>
      <c r="L1815">
        <v>3</v>
      </c>
      <c r="M1815">
        <v>5.5</v>
      </c>
      <c r="N1815">
        <v>10</v>
      </c>
      <c r="O1815">
        <v>5</v>
      </c>
      <c r="P1815">
        <v>2</v>
      </c>
      <c r="Q1815">
        <v>9</v>
      </c>
      <c r="R1815">
        <f>datos[[#This Row],[physical_activity_hours_per_week]]/7</f>
        <v>1.2857142857142858</v>
      </c>
      <c r="S1815" t="s">
        <v>30</v>
      </c>
      <c r="T1815">
        <v>63</v>
      </c>
      <c r="U1815" t="s">
        <v>2066</v>
      </c>
      <c r="V1815" t="s">
        <v>2057</v>
      </c>
      <c r="W1815">
        <v>316.89999999999998</v>
      </c>
      <c r="X1815">
        <v>13</v>
      </c>
      <c r="Y1815">
        <v>3</v>
      </c>
      <c r="Z1815">
        <v>10.3</v>
      </c>
      <c r="AA1815">
        <f>datos[[#This Row],[mindfulness_minutes_per_day]]/60</f>
        <v>0.17166666666666669</v>
      </c>
    </row>
    <row r="1816" spans="1:27" hidden="1" x14ac:dyDescent="0.25">
      <c r="A1816" t="s">
        <v>1845</v>
      </c>
      <c r="B1816">
        <v>17</v>
      </c>
      <c r="C1816" t="s">
        <v>29</v>
      </c>
      <c r="D1816">
        <v>4.0999999999999996</v>
      </c>
      <c r="E1816">
        <v>2.2000000000000002</v>
      </c>
      <c r="F1816">
        <v>2.9</v>
      </c>
      <c r="G1816">
        <v>1.3</v>
      </c>
      <c r="H1816">
        <v>1.9</v>
      </c>
      <c r="I1816">
        <v>0.4</v>
      </c>
      <c r="J1816">
        <v>0.8</v>
      </c>
      <c r="K1816">
        <v>0.1</v>
      </c>
      <c r="L1816">
        <v>1.2</v>
      </c>
      <c r="M1816">
        <v>4.7</v>
      </c>
      <c r="N1816">
        <v>4</v>
      </c>
      <c r="O1816">
        <v>7</v>
      </c>
      <c r="P1816">
        <v>9</v>
      </c>
      <c r="Q1816">
        <v>2.6</v>
      </c>
      <c r="R1816">
        <f>datos[[#This Row],[physical_activity_hours_per_week]]/7</f>
        <v>0.37142857142857144</v>
      </c>
      <c r="S1816" t="s">
        <v>30</v>
      </c>
      <c r="T1816">
        <v>76</v>
      </c>
      <c r="U1816" t="s">
        <v>2066</v>
      </c>
      <c r="V1816" t="s">
        <v>2066</v>
      </c>
      <c r="W1816">
        <v>69</v>
      </c>
      <c r="X1816">
        <v>9</v>
      </c>
      <c r="Y1816">
        <v>11</v>
      </c>
      <c r="Z1816">
        <v>9.8000000000000007</v>
      </c>
      <c r="AA1816">
        <f>datos[[#This Row],[mindfulness_minutes_per_day]]/60</f>
        <v>0.16333333333333336</v>
      </c>
    </row>
    <row r="1817" spans="1:27" hidden="1" x14ac:dyDescent="0.25">
      <c r="A1817" t="s">
        <v>1846</v>
      </c>
      <c r="B1817">
        <v>25</v>
      </c>
      <c r="C1817" t="s">
        <v>29</v>
      </c>
      <c r="D1817">
        <v>10</v>
      </c>
      <c r="E1817">
        <v>3.8</v>
      </c>
      <c r="F1817">
        <v>2.5</v>
      </c>
      <c r="G1817">
        <v>1</v>
      </c>
      <c r="H1817">
        <v>1.2</v>
      </c>
      <c r="I1817">
        <v>1.5</v>
      </c>
      <c r="J1817">
        <v>0.6</v>
      </c>
      <c r="K1817">
        <v>4.7</v>
      </c>
      <c r="L1817">
        <v>0</v>
      </c>
      <c r="M1817">
        <v>8.1999999999999993</v>
      </c>
      <c r="N1817">
        <v>7</v>
      </c>
      <c r="O1817">
        <v>10</v>
      </c>
      <c r="P1817">
        <v>4</v>
      </c>
      <c r="Q1817">
        <v>6.6</v>
      </c>
      <c r="R1817">
        <f>datos[[#This Row],[physical_activity_hours_per_week]]/7</f>
        <v>0.94285714285714284</v>
      </c>
      <c r="S1817" t="s">
        <v>30</v>
      </c>
      <c r="T1817">
        <v>74</v>
      </c>
      <c r="U1817" t="s">
        <v>2066</v>
      </c>
      <c r="V1817" t="s">
        <v>2057</v>
      </c>
      <c r="W1817">
        <v>201</v>
      </c>
      <c r="X1817">
        <v>12</v>
      </c>
      <c r="Y1817">
        <v>8</v>
      </c>
      <c r="Z1817">
        <v>14.7</v>
      </c>
      <c r="AA1817">
        <f>datos[[#This Row],[mindfulness_minutes_per_day]]/60</f>
        <v>0.245</v>
      </c>
    </row>
    <row r="1818" spans="1:27" hidden="1" x14ac:dyDescent="0.25">
      <c r="A1818" t="s">
        <v>1847</v>
      </c>
      <c r="B1818">
        <v>29</v>
      </c>
      <c r="C1818" t="s">
        <v>26</v>
      </c>
      <c r="D1818">
        <v>6</v>
      </c>
      <c r="E1818">
        <v>2.2000000000000002</v>
      </c>
      <c r="F1818">
        <v>2.4</v>
      </c>
      <c r="G1818">
        <v>0.7</v>
      </c>
      <c r="H1818">
        <v>2.6</v>
      </c>
      <c r="I1818">
        <v>0.7</v>
      </c>
      <c r="J1818">
        <v>3.1</v>
      </c>
      <c r="K1818">
        <v>3.6</v>
      </c>
      <c r="L1818">
        <v>1.8</v>
      </c>
      <c r="M1818">
        <v>4.8</v>
      </c>
      <c r="N1818">
        <v>3</v>
      </c>
      <c r="O1818">
        <v>7</v>
      </c>
      <c r="P1818">
        <v>8</v>
      </c>
      <c r="Q1818">
        <v>2.5</v>
      </c>
      <c r="R1818">
        <f>datos[[#This Row],[physical_activity_hours_per_week]]/7</f>
        <v>0.35714285714285715</v>
      </c>
      <c r="S1818" t="s">
        <v>30</v>
      </c>
      <c r="T1818">
        <v>33</v>
      </c>
      <c r="U1818" t="s">
        <v>2066</v>
      </c>
      <c r="V1818" t="s">
        <v>2057</v>
      </c>
      <c r="W1818">
        <v>141.4</v>
      </c>
      <c r="X1818">
        <v>12</v>
      </c>
      <c r="Y1818">
        <v>17</v>
      </c>
      <c r="Z1818">
        <v>18.8</v>
      </c>
      <c r="AA1818">
        <f>datos[[#This Row],[mindfulness_minutes_per_day]]/60</f>
        <v>0.31333333333333335</v>
      </c>
    </row>
    <row r="1819" spans="1:27" hidden="1" x14ac:dyDescent="0.25">
      <c r="A1819" t="s">
        <v>1848</v>
      </c>
      <c r="B1819">
        <v>62</v>
      </c>
      <c r="C1819" t="s">
        <v>26</v>
      </c>
      <c r="D1819">
        <v>4.9000000000000004</v>
      </c>
      <c r="E1819">
        <v>2.5</v>
      </c>
      <c r="F1819">
        <v>2.2000000000000002</v>
      </c>
      <c r="G1819">
        <v>0.5</v>
      </c>
      <c r="H1819">
        <v>1.6</v>
      </c>
      <c r="I1819">
        <v>3.7</v>
      </c>
      <c r="J1819">
        <v>3.6</v>
      </c>
      <c r="K1819">
        <v>2.1</v>
      </c>
      <c r="L1819">
        <v>1</v>
      </c>
      <c r="M1819">
        <v>6.9</v>
      </c>
      <c r="N1819">
        <v>6</v>
      </c>
      <c r="O1819">
        <v>6</v>
      </c>
      <c r="P1819">
        <v>5</v>
      </c>
      <c r="Q1819">
        <v>4.5999999999999996</v>
      </c>
      <c r="R1819">
        <f>datos[[#This Row],[physical_activity_hours_per_week]]/7</f>
        <v>0.65714285714285714</v>
      </c>
      <c r="S1819" t="s">
        <v>30</v>
      </c>
      <c r="T1819">
        <v>78</v>
      </c>
      <c r="U1819" t="s">
        <v>2066</v>
      </c>
      <c r="V1819" t="s">
        <v>2057</v>
      </c>
      <c r="W1819">
        <v>165.9</v>
      </c>
      <c r="X1819">
        <v>18</v>
      </c>
      <c r="Y1819">
        <v>5</v>
      </c>
      <c r="Z1819">
        <v>14.3</v>
      </c>
      <c r="AA1819">
        <f>datos[[#This Row],[mindfulness_minutes_per_day]]/60</f>
        <v>0.23833333333333334</v>
      </c>
    </row>
    <row r="1820" spans="1:27" hidden="1" x14ac:dyDescent="0.25">
      <c r="A1820" t="s">
        <v>1849</v>
      </c>
      <c r="B1820">
        <v>52</v>
      </c>
      <c r="C1820" t="s">
        <v>29</v>
      </c>
      <c r="D1820">
        <v>4.4000000000000004</v>
      </c>
      <c r="E1820">
        <v>2.5</v>
      </c>
      <c r="F1820">
        <v>3</v>
      </c>
      <c r="G1820">
        <v>1.5</v>
      </c>
      <c r="H1820">
        <v>2.4</v>
      </c>
      <c r="I1820">
        <v>1.5</v>
      </c>
      <c r="J1820">
        <v>4.2</v>
      </c>
      <c r="K1820">
        <v>3.1</v>
      </c>
      <c r="L1820">
        <v>2</v>
      </c>
      <c r="M1820">
        <v>8.1999999999999993</v>
      </c>
      <c r="N1820">
        <v>7</v>
      </c>
      <c r="O1820">
        <v>10</v>
      </c>
      <c r="P1820">
        <v>6</v>
      </c>
      <c r="Q1820">
        <v>2.7</v>
      </c>
      <c r="R1820">
        <f>datos[[#This Row],[physical_activity_hours_per_week]]/7</f>
        <v>0.38571428571428573</v>
      </c>
      <c r="S1820" t="s">
        <v>30</v>
      </c>
      <c r="T1820">
        <v>28</v>
      </c>
      <c r="U1820" t="s">
        <v>2066</v>
      </c>
      <c r="V1820" t="s">
        <v>2057</v>
      </c>
      <c r="W1820">
        <v>147</v>
      </c>
      <c r="X1820">
        <v>7</v>
      </c>
      <c r="Y1820">
        <v>16</v>
      </c>
      <c r="Z1820">
        <v>19.899999999999999</v>
      </c>
      <c r="AA1820">
        <f>datos[[#This Row],[mindfulness_minutes_per_day]]/60</f>
        <v>0.33166666666666667</v>
      </c>
    </row>
    <row r="1821" spans="1:27" hidden="1" x14ac:dyDescent="0.25">
      <c r="A1821" t="s">
        <v>1850</v>
      </c>
      <c r="B1821">
        <v>57</v>
      </c>
      <c r="C1821" t="s">
        <v>26</v>
      </c>
      <c r="D1821">
        <v>7.8</v>
      </c>
      <c r="E1821">
        <v>3.3</v>
      </c>
      <c r="F1821">
        <v>2.8</v>
      </c>
      <c r="G1821">
        <v>1.1000000000000001</v>
      </c>
      <c r="H1821">
        <v>0.7</v>
      </c>
      <c r="I1821">
        <v>0.9</v>
      </c>
      <c r="J1821">
        <v>2.7</v>
      </c>
      <c r="K1821">
        <v>0.8</v>
      </c>
      <c r="L1821">
        <v>0.7</v>
      </c>
      <c r="M1821">
        <v>6.8</v>
      </c>
      <c r="N1821">
        <v>7</v>
      </c>
      <c r="O1821">
        <v>4</v>
      </c>
      <c r="P1821">
        <v>4</v>
      </c>
      <c r="Q1821">
        <v>3</v>
      </c>
      <c r="R1821">
        <f>datos[[#This Row],[physical_activity_hours_per_week]]/7</f>
        <v>0.42857142857142855</v>
      </c>
      <c r="S1821" t="s">
        <v>27</v>
      </c>
      <c r="T1821">
        <v>39</v>
      </c>
      <c r="U1821" t="s">
        <v>2057</v>
      </c>
      <c r="V1821" t="s">
        <v>2066</v>
      </c>
      <c r="W1821">
        <v>259.8</v>
      </c>
      <c r="X1821">
        <v>6</v>
      </c>
      <c r="Y1821">
        <v>16</v>
      </c>
      <c r="Z1821">
        <v>8</v>
      </c>
      <c r="AA1821">
        <f>datos[[#This Row],[mindfulness_minutes_per_day]]/60</f>
        <v>0.13333333333333333</v>
      </c>
    </row>
    <row r="1822" spans="1:27" hidden="1" x14ac:dyDescent="0.25">
      <c r="A1822" t="s">
        <v>1851</v>
      </c>
      <c r="B1822">
        <v>44</v>
      </c>
      <c r="C1822" t="s">
        <v>26</v>
      </c>
      <c r="D1822">
        <v>4.8</v>
      </c>
      <c r="E1822">
        <v>1.2</v>
      </c>
      <c r="F1822">
        <v>1.7</v>
      </c>
      <c r="G1822">
        <v>0.9</v>
      </c>
      <c r="H1822">
        <v>0.9</v>
      </c>
      <c r="I1822">
        <v>2.8</v>
      </c>
      <c r="J1822">
        <v>3.1</v>
      </c>
      <c r="K1822">
        <v>0</v>
      </c>
      <c r="L1822">
        <v>3.6</v>
      </c>
      <c r="M1822">
        <v>5.7</v>
      </c>
      <c r="N1822">
        <v>5</v>
      </c>
      <c r="O1822">
        <v>6</v>
      </c>
      <c r="P1822">
        <v>5</v>
      </c>
      <c r="Q1822">
        <v>4.5999999999999996</v>
      </c>
      <c r="R1822">
        <f>datos[[#This Row],[physical_activity_hours_per_week]]/7</f>
        <v>0.65714285714285714</v>
      </c>
      <c r="S1822" t="s">
        <v>30</v>
      </c>
      <c r="T1822">
        <v>35</v>
      </c>
      <c r="U1822" t="s">
        <v>2057</v>
      </c>
      <c r="V1822" t="s">
        <v>2057</v>
      </c>
      <c r="W1822">
        <v>109.9</v>
      </c>
      <c r="X1822">
        <v>16</v>
      </c>
      <c r="Y1822">
        <v>12</v>
      </c>
      <c r="Z1822">
        <v>9.6</v>
      </c>
      <c r="AA1822">
        <f>datos[[#This Row],[mindfulness_minutes_per_day]]/60</f>
        <v>0.16</v>
      </c>
    </row>
    <row r="1823" spans="1:27" hidden="1" x14ac:dyDescent="0.25">
      <c r="A1823" t="s">
        <v>1852</v>
      </c>
      <c r="B1823">
        <v>41</v>
      </c>
      <c r="C1823" t="s">
        <v>26</v>
      </c>
      <c r="D1823">
        <v>7.5</v>
      </c>
      <c r="E1823">
        <v>1.6</v>
      </c>
      <c r="F1823">
        <v>0.8</v>
      </c>
      <c r="G1823">
        <v>1.3</v>
      </c>
      <c r="H1823">
        <v>1.6</v>
      </c>
      <c r="I1823">
        <v>1.2</v>
      </c>
      <c r="J1823">
        <v>2.1</v>
      </c>
      <c r="K1823">
        <v>2.5</v>
      </c>
      <c r="L1823">
        <v>1.3</v>
      </c>
      <c r="M1823">
        <v>8</v>
      </c>
      <c r="N1823">
        <v>6</v>
      </c>
      <c r="O1823">
        <v>9</v>
      </c>
      <c r="P1823">
        <v>1</v>
      </c>
      <c r="Q1823">
        <v>2.2000000000000002</v>
      </c>
      <c r="R1823">
        <f>datos[[#This Row],[physical_activity_hours_per_week]]/7</f>
        <v>0.31428571428571433</v>
      </c>
      <c r="S1823" t="s">
        <v>34</v>
      </c>
      <c r="T1823">
        <v>77</v>
      </c>
      <c r="U1823" t="s">
        <v>2057</v>
      </c>
      <c r="V1823" t="s">
        <v>2057</v>
      </c>
      <c r="W1823">
        <v>119.9</v>
      </c>
      <c r="X1823">
        <v>7</v>
      </c>
      <c r="Y1823">
        <v>11</v>
      </c>
      <c r="Z1823">
        <v>2</v>
      </c>
      <c r="AA1823">
        <f>datos[[#This Row],[mindfulness_minutes_per_day]]/60</f>
        <v>3.3333333333333333E-2</v>
      </c>
    </row>
    <row r="1824" spans="1:27" hidden="1" x14ac:dyDescent="0.25">
      <c r="A1824" t="s">
        <v>1853</v>
      </c>
      <c r="B1824">
        <v>63</v>
      </c>
      <c r="C1824" t="s">
        <v>29</v>
      </c>
      <c r="D1824">
        <v>6</v>
      </c>
      <c r="E1824">
        <v>5.5</v>
      </c>
      <c r="F1824">
        <v>0.3</v>
      </c>
      <c r="G1824">
        <v>0.9</v>
      </c>
      <c r="H1824">
        <v>0.3</v>
      </c>
      <c r="I1824">
        <v>0.7</v>
      </c>
      <c r="J1824">
        <v>1.4</v>
      </c>
      <c r="K1824">
        <v>1.5</v>
      </c>
      <c r="L1824">
        <v>2</v>
      </c>
      <c r="M1824">
        <v>6.7</v>
      </c>
      <c r="N1824">
        <v>3</v>
      </c>
      <c r="O1824">
        <v>4</v>
      </c>
      <c r="P1824">
        <v>3</v>
      </c>
      <c r="Q1824">
        <v>0.6</v>
      </c>
      <c r="R1824">
        <f>datos[[#This Row],[physical_activity_hours_per_week]]/7</f>
        <v>8.5714285714285715E-2</v>
      </c>
      <c r="S1824" t="s">
        <v>27</v>
      </c>
      <c r="T1824">
        <v>36</v>
      </c>
      <c r="U1824" t="s">
        <v>2066</v>
      </c>
      <c r="V1824" t="s">
        <v>2066</v>
      </c>
      <c r="W1824">
        <v>153.80000000000001</v>
      </c>
      <c r="X1824">
        <v>3</v>
      </c>
      <c r="Y1824">
        <v>13</v>
      </c>
      <c r="Z1824">
        <v>25.9</v>
      </c>
      <c r="AA1824">
        <f>datos[[#This Row],[mindfulness_minutes_per_day]]/60</f>
        <v>0.43166666666666664</v>
      </c>
    </row>
    <row r="1825" spans="1:27" hidden="1" x14ac:dyDescent="0.25">
      <c r="A1825" t="s">
        <v>1854</v>
      </c>
      <c r="B1825">
        <v>15</v>
      </c>
      <c r="C1825" t="s">
        <v>26</v>
      </c>
      <c r="D1825">
        <v>8.1999999999999993</v>
      </c>
      <c r="E1825">
        <v>3.6</v>
      </c>
      <c r="F1825">
        <v>1.9</v>
      </c>
      <c r="G1825">
        <v>0.6</v>
      </c>
      <c r="H1825">
        <v>1.1000000000000001</v>
      </c>
      <c r="I1825">
        <v>3.1</v>
      </c>
      <c r="J1825">
        <v>0.7</v>
      </c>
      <c r="K1825">
        <v>1.9</v>
      </c>
      <c r="L1825">
        <v>0.2</v>
      </c>
      <c r="M1825">
        <v>6.2</v>
      </c>
      <c r="N1825">
        <v>4</v>
      </c>
      <c r="O1825">
        <v>6</v>
      </c>
      <c r="P1825">
        <v>4</v>
      </c>
      <c r="Q1825">
        <v>1.4</v>
      </c>
      <c r="R1825">
        <f>datos[[#This Row],[physical_activity_hours_per_week]]/7</f>
        <v>0.19999999999999998</v>
      </c>
      <c r="S1825" t="s">
        <v>30</v>
      </c>
      <c r="T1825">
        <v>36</v>
      </c>
      <c r="U1825" t="s">
        <v>2057</v>
      </c>
      <c r="V1825" t="s">
        <v>2066</v>
      </c>
      <c r="W1825">
        <v>178.4</v>
      </c>
      <c r="X1825">
        <v>6</v>
      </c>
      <c r="Y1825">
        <v>7</v>
      </c>
      <c r="Z1825">
        <v>8.5</v>
      </c>
      <c r="AA1825">
        <f>datos[[#This Row],[mindfulness_minutes_per_day]]/60</f>
        <v>0.14166666666666666</v>
      </c>
    </row>
    <row r="1826" spans="1:27" hidden="1" x14ac:dyDescent="0.25">
      <c r="A1826" t="s">
        <v>1855</v>
      </c>
      <c r="B1826">
        <v>52</v>
      </c>
      <c r="C1826" t="s">
        <v>26</v>
      </c>
      <c r="D1826">
        <v>3.9</v>
      </c>
      <c r="E1826">
        <v>4.0999999999999996</v>
      </c>
      <c r="F1826">
        <v>0.2</v>
      </c>
      <c r="G1826">
        <v>1.1000000000000001</v>
      </c>
      <c r="H1826">
        <v>0.2</v>
      </c>
      <c r="I1826">
        <v>1.6</v>
      </c>
      <c r="J1826">
        <v>0.6</v>
      </c>
      <c r="K1826">
        <v>2.4</v>
      </c>
      <c r="L1826">
        <v>0</v>
      </c>
      <c r="M1826">
        <v>8.5</v>
      </c>
      <c r="N1826">
        <v>6</v>
      </c>
      <c r="O1826">
        <v>6</v>
      </c>
      <c r="P1826">
        <v>1</v>
      </c>
      <c r="Q1826">
        <v>1.4</v>
      </c>
      <c r="R1826">
        <f>datos[[#This Row],[physical_activity_hours_per_week]]/7</f>
        <v>0.19999999999999998</v>
      </c>
      <c r="S1826" t="s">
        <v>27</v>
      </c>
      <c r="T1826">
        <v>53</v>
      </c>
      <c r="U1826" t="s">
        <v>2066</v>
      </c>
      <c r="V1826" t="s">
        <v>2066</v>
      </c>
      <c r="W1826">
        <v>216.7</v>
      </c>
      <c r="X1826">
        <v>19</v>
      </c>
      <c r="Y1826">
        <v>14</v>
      </c>
      <c r="Z1826">
        <v>7.6</v>
      </c>
      <c r="AA1826">
        <f>datos[[#This Row],[mindfulness_minutes_per_day]]/60</f>
        <v>0.12666666666666665</v>
      </c>
    </row>
    <row r="1827" spans="1:27" hidden="1" x14ac:dyDescent="0.25">
      <c r="A1827" t="s">
        <v>1856</v>
      </c>
      <c r="B1827">
        <v>46</v>
      </c>
      <c r="C1827" t="s">
        <v>26</v>
      </c>
      <c r="D1827">
        <v>4.2</v>
      </c>
      <c r="E1827">
        <v>3.1</v>
      </c>
      <c r="F1827">
        <v>2.2999999999999998</v>
      </c>
      <c r="G1827">
        <v>1</v>
      </c>
      <c r="H1827">
        <v>0</v>
      </c>
      <c r="I1827">
        <v>3</v>
      </c>
      <c r="J1827">
        <v>0.4</v>
      </c>
      <c r="K1827">
        <v>1</v>
      </c>
      <c r="L1827">
        <v>0</v>
      </c>
      <c r="M1827">
        <v>6</v>
      </c>
      <c r="N1827">
        <v>3</v>
      </c>
      <c r="O1827">
        <v>3</v>
      </c>
      <c r="P1827">
        <v>3</v>
      </c>
      <c r="Q1827">
        <v>3.2</v>
      </c>
      <c r="R1827">
        <f>datos[[#This Row],[physical_activity_hours_per_week]]/7</f>
        <v>0.45714285714285718</v>
      </c>
      <c r="S1827" t="s">
        <v>30</v>
      </c>
      <c r="T1827">
        <v>61</v>
      </c>
      <c r="U1827" t="s">
        <v>2066</v>
      </c>
      <c r="V1827" t="s">
        <v>2057</v>
      </c>
      <c r="W1827">
        <v>174.6</v>
      </c>
      <c r="X1827">
        <v>16</v>
      </c>
      <c r="Y1827">
        <v>8</v>
      </c>
      <c r="Z1827">
        <v>14.9</v>
      </c>
      <c r="AA1827">
        <f>datos[[#This Row],[mindfulness_minutes_per_day]]/60</f>
        <v>0.24833333333333335</v>
      </c>
    </row>
    <row r="1828" spans="1:27" hidden="1" x14ac:dyDescent="0.25">
      <c r="A1828" t="s">
        <v>1857</v>
      </c>
      <c r="B1828">
        <v>52</v>
      </c>
      <c r="C1828" t="s">
        <v>26</v>
      </c>
      <c r="D1828">
        <v>5.4</v>
      </c>
      <c r="E1828">
        <v>2.8</v>
      </c>
      <c r="F1828">
        <v>1.7</v>
      </c>
      <c r="G1828">
        <v>0.1</v>
      </c>
      <c r="H1828">
        <v>3.9</v>
      </c>
      <c r="I1828">
        <v>2</v>
      </c>
      <c r="J1828">
        <v>2.9</v>
      </c>
      <c r="K1828">
        <v>2.4</v>
      </c>
      <c r="L1828">
        <v>0</v>
      </c>
      <c r="M1828">
        <v>5.8</v>
      </c>
      <c r="N1828">
        <v>7</v>
      </c>
      <c r="O1828">
        <v>4</v>
      </c>
      <c r="P1828">
        <v>4</v>
      </c>
      <c r="Q1828">
        <v>0</v>
      </c>
      <c r="R1828">
        <f>datos[[#This Row],[physical_activity_hours_per_week]]/7</f>
        <v>0</v>
      </c>
      <c r="S1828" t="s">
        <v>27</v>
      </c>
      <c r="T1828">
        <v>30</v>
      </c>
      <c r="U1828" t="s">
        <v>2057</v>
      </c>
      <c r="V1828" t="s">
        <v>2066</v>
      </c>
      <c r="W1828">
        <v>161.30000000000001</v>
      </c>
      <c r="X1828">
        <v>4</v>
      </c>
      <c r="Y1828">
        <v>0</v>
      </c>
      <c r="Z1828">
        <v>18.899999999999999</v>
      </c>
      <c r="AA1828">
        <f>datos[[#This Row],[mindfulness_minutes_per_day]]/60</f>
        <v>0.315</v>
      </c>
    </row>
    <row r="1829" spans="1:27" hidden="1" x14ac:dyDescent="0.25">
      <c r="A1829" t="s">
        <v>1858</v>
      </c>
      <c r="B1829">
        <v>39</v>
      </c>
      <c r="C1829" t="s">
        <v>26</v>
      </c>
      <c r="D1829">
        <v>5.6</v>
      </c>
      <c r="E1829">
        <v>3.7</v>
      </c>
      <c r="F1829">
        <v>3.9</v>
      </c>
      <c r="G1829">
        <v>0.7</v>
      </c>
      <c r="H1829">
        <v>0.9</v>
      </c>
      <c r="I1829">
        <v>2.2000000000000002</v>
      </c>
      <c r="J1829">
        <v>1.5</v>
      </c>
      <c r="K1829">
        <v>1.1000000000000001</v>
      </c>
      <c r="L1829">
        <v>1.9</v>
      </c>
      <c r="M1829">
        <v>5.4</v>
      </c>
      <c r="N1829">
        <v>3</v>
      </c>
      <c r="O1829">
        <v>3</v>
      </c>
      <c r="P1829">
        <v>9</v>
      </c>
      <c r="Q1829">
        <v>3.6</v>
      </c>
      <c r="R1829">
        <f>datos[[#This Row],[physical_activity_hours_per_week]]/7</f>
        <v>0.51428571428571435</v>
      </c>
      <c r="S1829" t="s">
        <v>27</v>
      </c>
      <c r="T1829">
        <v>54</v>
      </c>
      <c r="U1829" t="s">
        <v>2057</v>
      </c>
      <c r="V1829" t="s">
        <v>2057</v>
      </c>
      <c r="W1829">
        <v>127.9</v>
      </c>
      <c r="X1829">
        <v>19</v>
      </c>
      <c r="Y1829">
        <v>16</v>
      </c>
      <c r="Z1829">
        <v>4.5</v>
      </c>
      <c r="AA1829">
        <f>datos[[#This Row],[mindfulness_minutes_per_day]]/60</f>
        <v>7.4999999999999997E-2</v>
      </c>
    </row>
    <row r="1830" spans="1:27" hidden="1" x14ac:dyDescent="0.25">
      <c r="A1830" t="s">
        <v>1859</v>
      </c>
      <c r="B1830">
        <v>25</v>
      </c>
      <c r="C1830" t="s">
        <v>29</v>
      </c>
      <c r="D1830">
        <v>5.3</v>
      </c>
      <c r="E1830">
        <v>4.0999999999999996</v>
      </c>
      <c r="F1830">
        <v>2.2999999999999998</v>
      </c>
      <c r="G1830">
        <v>0.4</v>
      </c>
      <c r="H1830">
        <v>1</v>
      </c>
      <c r="I1830">
        <v>2.7</v>
      </c>
      <c r="J1830">
        <v>1.1000000000000001</v>
      </c>
      <c r="K1830">
        <v>3.8</v>
      </c>
      <c r="L1830">
        <v>0.6</v>
      </c>
      <c r="M1830">
        <v>8</v>
      </c>
      <c r="N1830">
        <v>9</v>
      </c>
      <c r="O1830">
        <v>3</v>
      </c>
      <c r="P1830">
        <v>3</v>
      </c>
      <c r="Q1830">
        <v>5.5</v>
      </c>
      <c r="R1830">
        <f>datos[[#This Row],[physical_activity_hours_per_week]]/7</f>
        <v>0.7857142857142857</v>
      </c>
      <c r="S1830" t="s">
        <v>27</v>
      </c>
      <c r="T1830">
        <v>53</v>
      </c>
      <c r="U1830" t="s">
        <v>2057</v>
      </c>
      <c r="V1830" t="s">
        <v>2057</v>
      </c>
      <c r="W1830">
        <v>175.6</v>
      </c>
      <c r="X1830">
        <v>3</v>
      </c>
      <c r="Y1830">
        <v>9</v>
      </c>
      <c r="Z1830">
        <v>19.5</v>
      </c>
      <c r="AA1830">
        <f>datos[[#This Row],[mindfulness_minutes_per_day]]/60</f>
        <v>0.32500000000000001</v>
      </c>
    </row>
    <row r="1831" spans="1:27" hidden="1" x14ac:dyDescent="0.25">
      <c r="A1831" t="s">
        <v>1860</v>
      </c>
      <c r="B1831">
        <v>57</v>
      </c>
      <c r="C1831" t="s">
        <v>29</v>
      </c>
      <c r="D1831">
        <v>11.3</v>
      </c>
      <c r="E1831">
        <v>4.3</v>
      </c>
      <c r="F1831">
        <v>2</v>
      </c>
      <c r="G1831">
        <v>0.2</v>
      </c>
      <c r="H1831">
        <v>1.6</v>
      </c>
      <c r="I1831">
        <v>1.2</v>
      </c>
      <c r="J1831">
        <v>0</v>
      </c>
      <c r="K1831">
        <v>2.4</v>
      </c>
      <c r="L1831">
        <v>0</v>
      </c>
      <c r="M1831">
        <v>7</v>
      </c>
      <c r="N1831">
        <v>4</v>
      </c>
      <c r="O1831">
        <v>10</v>
      </c>
      <c r="P1831">
        <v>3</v>
      </c>
      <c r="Q1831">
        <v>2</v>
      </c>
      <c r="R1831">
        <f>datos[[#This Row],[physical_activity_hours_per_week]]/7</f>
        <v>0.2857142857142857</v>
      </c>
      <c r="S1831" t="s">
        <v>27</v>
      </c>
      <c r="T1831">
        <v>55</v>
      </c>
      <c r="U1831" t="s">
        <v>2066</v>
      </c>
      <c r="V1831" t="s">
        <v>2066</v>
      </c>
      <c r="W1831">
        <v>114.3</v>
      </c>
      <c r="X1831">
        <v>18</v>
      </c>
      <c r="Y1831">
        <v>4</v>
      </c>
      <c r="Z1831">
        <v>7.6</v>
      </c>
      <c r="AA1831">
        <f>datos[[#This Row],[mindfulness_minutes_per_day]]/60</f>
        <v>0.12666666666666665</v>
      </c>
    </row>
    <row r="1832" spans="1:27" hidden="1" x14ac:dyDescent="0.25">
      <c r="A1832" t="s">
        <v>1861</v>
      </c>
      <c r="B1832">
        <v>45</v>
      </c>
      <c r="C1832" t="s">
        <v>29</v>
      </c>
      <c r="D1832">
        <v>10.1</v>
      </c>
      <c r="E1832">
        <v>2.8</v>
      </c>
      <c r="F1832">
        <v>0.4</v>
      </c>
      <c r="G1832">
        <v>1.2</v>
      </c>
      <c r="H1832">
        <v>0.4</v>
      </c>
      <c r="I1832">
        <v>1</v>
      </c>
      <c r="J1832">
        <v>0.9</v>
      </c>
      <c r="K1832">
        <v>3.2</v>
      </c>
      <c r="L1832">
        <v>0.5</v>
      </c>
      <c r="M1832">
        <v>5.9</v>
      </c>
      <c r="N1832">
        <v>2</v>
      </c>
      <c r="O1832">
        <v>4</v>
      </c>
      <c r="P1832">
        <v>4</v>
      </c>
      <c r="Q1832">
        <v>1.7</v>
      </c>
      <c r="R1832">
        <f>datos[[#This Row],[physical_activity_hours_per_week]]/7</f>
        <v>0.24285714285714285</v>
      </c>
      <c r="S1832" t="s">
        <v>27</v>
      </c>
      <c r="T1832">
        <v>27</v>
      </c>
      <c r="U1832" t="s">
        <v>2066</v>
      </c>
      <c r="V1832" t="s">
        <v>2057</v>
      </c>
      <c r="W1832">
        <v>160.1</v>
      </c>
      <c r="X1832">
        <v>0</v>
      </c>
      <c r="Y1832">
        <v>10</v>
      </c>
      <c r="Z1832">
        <v>21.4</v>
      </c>
      <c r="AA1832">
        <f>datos[[#This Row],[mindfulness_minutes_per_day]]/60</f>
        <v>0.35666666666666663</v>
      </c>
    </row>
    <row r="1833" spans="1:27" hidden="1" x14ac:dyDescent="0.25">
      <c r="A1833" t="s">
        <v>1862</v>
      </c>
      <c r="B1833">
        <v>18</v>
      </c>
      <c r="C1833" t="s">
        <v>29</v>
      </c>
      <c r="D1833">
        <v>6.6</v>
      </c>
      <c r="E1833">
        <v>4.4000000000000004</v>
      </c>
      <c r="F1833">
        <v>0.7</v>
      </c>
      <c r="G1833">
        <v>0.7</v>
      </c>
      <c r="H1833">
        <v>1</v>
      </c>
      <c r="I1833">
        <v>3.4</v>
      </c>
      <c r="J1833">
        <v>1.7</v>
      </c>
      <c r="K1833">
        <v>0.2</v>
      </c>
      <c r="L1833">
        <v>1.9</v>
      </c>
      <c r="M1833">
        <v>4.8</v>
      </c>
      <c r="N1833">
        <v>6</v>
      </c>
      <c r="O1833">
        <v>4</v>
      </c>
      <c r="P1833">
        <v>9</v>
      </c>
      <c r="Q1833">
        <v>6.9</v>
      </c>
      <c r="R1833">
        <f>datos[[#This Row],[physical_activity_hours_per_week]]/7</f>
        <v>0.98571428571428577</v>
      </c>
      <c r="S1833" t="s">
        <v>27</v>
      </c>
      <c r="T1833">
        <v>38</v>
      </c>
      <c r="U1833" t="s">
        <v>2057</v>
      </c>
      <c r="V1833" t="s">
        <v>2057</v>
      </c>
      <c r="W1833">
        <v>139.1</v>
      </c>
      <c r="X1833">
        <v>20</v>
      </c>
      <c r="Y1833">
        <v>2</v>
      </c>
      <c r="Z1833">
        <v>5.7</v>
      </c>
      <c r="AA1833">
        <f>datos[[#This Row],[mindfulness_minutes_per_day]]/60</f>
        <v>9.5000000000000001E-2</v>
      </c>
    </row>
    <row r="1834" spans="1:27" hidden="1" x14ac:dyDescent="0.25">
      <c r="A1834" t="s">
        <v>1863</v>
      </c>
      <c r="B1834">
        <v>36</v>
      </c>
      <c r="C1834" t="s">
        <v>29</v>
      </c>
      <c r="D1834">
        <v>6.8</v>
      </c>
      <c r="E1834">
        <v>0</v>
      </c>
      <c r="F1834">
        <v>2.7</v>
      </c>
      <c r="G1834">
        <v>1.5</v>
      </c>
      <c r="H1834">
        <v>3.3</v>
      </c>
      <c r="I1834">
        <v>2.7</v>
      </c>
      <c r="J1834">
        <v>0.2</v>
      </c>
      <c r="K1834">
        <v>3.3</v>
      </c>
      <c r="L1834">
        <v>1.9</v>
      </c>
      <c r="M1834">
        <v>8.1999999999999993</v>
      </c>
      <c r="N1834">
        <v>9</v>
      </c>
      <c r="O1834">
        <v>6</v>
      </c>
      <c r="P1834">
        <v>9</v>
      </c>
      <c r="Q1834">
        <v>5.9</v>
      </c>
      <c r="R1834">
        <f>datos[[#This Row],[physical_activity_hours_per_week]]/7</f>
        <v>0.84285714285714286</v>
      </c>
      <c r="S1834" t="s">
        <v>27</v>
      </c>
      <c r="T1834">
        <v>71</v>
      </c>
      <c r="U1834" t="s">
        <v>2057</v>
      </c>
      <c r="V1834" t="s">
        <v>2066</v>
      </c>
      <c r="W1834">
        <v>100.9</v>
      </c>
      <c r="X1834">
        <v>9</v>
      </c>
      <c r="Y1834">
        <v>1</v>
      </c>
      <c r="Z1834">
        <v>15.9</v>
      </c>
      <c r="AA1834">
        <f>datos[[#This Row],[mindfulness_minutes_per_day]]/60</f>
        <v>0.26500000000000001</v>
      </c>
    </row>
    <row r="1835" spans="1:27" hidden="1" x14ac:dyDescent="0.25">
      <c r="A1835" t="s">
        <v>1864</v>
      </c>
      <c r="B1835">
        <v>31</v>
      </c>
      <c r="C1835" t="s">
        <v>26</v>
      </c>
      <c r="D1835">
        <v>5.5</v>
      </c>
      <c r="E1835">
        <v>4.3</v>
      </c>
      <c r="F1835">
        <v>1.7</v>
      </c>
      <c r="G1835">
        <v>0.1</v>
      </c>
      <c r="H1835">
        <v>1.9</v>
      </c>
      <c r="I1835">
        <v>1.9</v>
      </c>
      <c r="J1835">
        <v>5.2</v>
      </c>
      <c r="K1835">
        <v>4.4000000000000004</v>
      </c>
      <c r="L1835">
        <v>2.2000000000000002</v>
      </c>
      <c r="M1835">
        <v>5.9</v>
      </c>
      <c r="N1835">
        <v>10</v>
      </c>
      <c r="O1835">
        <v>4</v>
      </c>
      <c r="P1835">
        <v>1</v>
      </c>
      <c r="Q1835">
        <v>3.9</v>
      </c>
      <c r="R1835">
        <f>datos[[#This Row],[physical_activity_hours_per_week]]/7</f>
        <v>0.55714285714285716</v>
      </c>
      <c r="S1835" t="s">
        <v>27</v>
      </c>
      <c r="T1835">
        <v>69</v>
      </c>
      <c r="U1835" t="s">
        <v>2057</v>
      </c>
      <c r="V1835" t="s">
        <v>2066</v>
      </c>
      <c r="W1835">
        <v>227.9</v>
      </c>
      <c r="X1835">
        <v>5</v>
      </c>
      <c r="Y1835">
        <v>3</v>
      </c>
      <c r="Z1835">
        <v>10.3</v>
      </c>
      <c r="AA1835">
        <f>datos[[#This Row],[mindfulness_minutes_per_day]]/60</f>
        <v>0.17166666666666669</v>
      </c>
    </row>
    <row r="1836" spans="1:27" hidden="1" x14ac:dyDescent="0.25">
      <c r="A1836" t="s">
        <v>1865</v>
      </c>
      <c r="B1836">
        <v>28</v>
      </c>
      <c r="C1836" t="s">
        <v>29</v>
      </c>
      <c r="D1836">
        <v>3.9</v>
      </c>
      <c r="E1836">
        <v>2.4</v>
      </c>
      <c r="F1836">
        <v>4.5</v>
      </c>
      <c r="G1836">
        <v>0.9</v>
      </c>
      <c r="H1836">
        <v>2.5</v>
      </c>
      <c r="I1836">
        <v>3</v>
      </c>
      <c r="J1836">
        <v>0.4</v>
      </c>
      <c r="K1836">
        <v>2.7</v>
      </c>
      <c r="L1836">
        <v>0.9</v>
      </c>
      <c r="M1836">
        <v>4.3</v>
      </c>
      <c r="N1836">
        <v>10</v>
      </c>
      <c r="O1836">
        <v>6</v>
      </c>
      <c r="P1836">
        <v>8</v>
      </c>
      <c r="Q1836">
        <v>1.5</v>
      </c>
      <c r="R1836">
        <f>datos[[#This Row],[physical_activity_hours_per_week]]/7</f>
        <v>0.21428571428571427</v>
      </c>
      <c r="S1836" t="s">
        <v>34</v>
      </c>
      <c r="T1836">
        <v>52</v>
      </c>
      <c r="U1836" t="s">
        <v>2066</v>
      </c>
      <c r="V1836" t="s">
        <v>2057</v>
      </c>
      <c r="W1836">
        <v>101</v>
      </c>
      <c r="X1836">
        <v>11</v>
      </c>
      <c r="Y1836">
        <v>20</v>
      </c>
      <c r="Z1836">
        <v>1</v>
      </c>
      <c r="AA1836">
        <f>datos[[#This Row],[mindfulness_minutes_per_day]]/60</f>
        <v>1.6666666666666666E-2</v>
      </c>
    </row>
    <row r="1837" spans="1:27" hidden="1" x14ac:dyDescent="0.25">
      <c r="A1837" t="s">
        <v>1866</v>
      </c>
      <c r="B1837">
        <v>52</v>
      </c>
      <c r="C1837" t="s">
        <v>32</v>
      </c>
      <c r="D1837">
        <v>5.6</v>
      </c>
      <c r="E1837">
        <v>3.8</v>
      </c>
      <c r="F1837">
        <v>1.9</v>
      </c>
      <c r="G1837">
        <v>0.7</v>
      </c>
      <c r="H1837">
        <v>3.1</v>
      </c>
      <c r="I1837">
        <v>2.6</v>
      </c>
      <c r="J1837">
        <v>3.4</v>
      </c>
      <c r="K1837">
        <v>3.2</v>
      </c>
      <c r="L1837">
        <v>3.2</v>
      </c>
      <c r="M1837">
        <v>6.6</v>
      </c>
      <c r="N1837">
        <v>2</v>
      </c>
      <c r="O1837">
        <v>2</v>
      </c>
      <c r="P1837">
        <v>10</v>
      </c>
      <c r="Q1837">
        <v>4.2</v>
      </c>
      <c r="R1837">
        <f>datos[[#This Row],[physical_activity_hours_per_week]]/7</f>
        <v>0.6</v>
      </c>
      <c r="S1837" t="s">
        <v>27</v>
      </c>
      <c r="T1837">
        <v>75</v>
      </c>
      <c r="U1837" t="s">
        <v>2066</v>
      </c>
      <c r="V1837" t="s">
        <v>2057</v>
      </c>
      <c r="W1837">
        <v>130.30000000000001</v>
      </c>
      <c r="X1837">
        <v>16</v>
      </c>
      <c r="Y1837">
        <v>1</v>
      </c>
      <c r="Z1837">
        <v>0</v>
      </c>
      <c r="AA1837">
        <f>datos[[#This Row],[mindfulness_minutes_per_day]]/60</f>
        <v>0</v>
      </c>
    </row>
    <row r="1838" spans="1:27" hidden="1" x14ac:dyDescent="0.25">
      <c r="A1838" t="s">
        <v>1867</v>
      </c>
      <c r="B1838">
        <v>40</v>
      </c>
      <c r="C1838" t="s">
        <v>29</v>
      </c>
      <c r="D1838">
        <v>7.5</v>
      </c>
      <c r="E1838">
        <v>2</v>
      </c>
      <c r="F1838">
        <v>2.2000000000000002</v>
      </c>
      <c r="G1838">
        <v>0.2</v>
      </c>
      <c r="H1838">
        <v>1.7</v>
      </c>
      <c r="I1838">
        <v>3.1</v>
      </c>
      <c r="J1838">
        <v>1.9</v>
      </c>
      <c r="K1838">
        <v>2.2000000000000002</v>
      </c>
      <c r="L1838">
        <v>2.2999999999999998</v>
      </c>
      <c r="M1838">
        <v>7.7</v>
      </c>
      <c r="N1838">
        <v>4</v>
      </c>
      <c r="O1838">
        <v>4</v>
      </c>
      <c r="P1838">
        <v>1</v>
      </c>
      <c r="Q1838">
        <v>1</v>
      </c>
      <c r="R1838">
        <f>datos[[#This Row],[physical_activity_hours_per_week]]/7</f>
        <v>0.14285714285714285</v>
      </c>
      <c r="S1838" t="s">
        <v>34</v>
      </c>
      <c r="T1838">
        <v>42</v>
      </c>
      <c r="U1838" t="s">
        <v>2066</v>
      </c>
      <c r="V1838" t="s">
        <v>2057</v>
      </c>
      <c r="W1838">
        <v>70.8</v>
      </c>
      <c r="X1838">
        <v>4</v>
      </c>
      <c r="Y1838">
        <v>0</v>
      </c>
      <c r="Z1838">
        <v>4.0999999999999996</v>
      </c>
      <c r="AA1838">
        <f>datos[[#This Row],[mindfulness_minutes_per_day]]/60</f>
        <v>6.8333333333333329E-2</v>
      </c>
    </row>
    <row r="1839" spans="1:27" hidden="1" x14ac:dyDescent="0.25">
      <c r="A1839" t="s">
        <v>1868</v>
      </c>
      <c r="B1839">
        <v>45</v>
      </c>
      <c r="C1839" t="s">
        <v>26</v>
      </c>
      <c r="D1839">
        <v>8.6</v>
      </c>
      <c r="E1839">
        <v>1</v>
      </c>
      <c r="F1839">
        <v>0.7</v>
      </c>
      <c r="G1839">
        <v>1</v>
      </c>
      <c r="H1839">
        <v>1.3</v>
      </c>
      <c r="I1839">
        <v>0.6</v>
      </c>
      <c r="J1839">
        <v>1.3</v>
      </c>
      <c r="K1839">
        <v>3</v>
      </c>
      <c r="L1839">
        <v>0</v>
      </c>
      <c r="M1839">
        <v>7.4</v>
      </c>
      <c r="N1839">
        <v>5</v>
      </c>
      <c r="O1839">
        <v>2</v>
      </c>
      <c r="P1839">
        <v>2</v>
      </c>
      <c r="Q1839">
        <v>0.4</v>
      </c>
      <c r="R1839">
        <f>datos[[#This Row],[physical_activity_hours_per_week]]/7</f>
        <v>5.7142857142857148E-2</v>
      </c>
      <c r="S1839" t="s">
        <v>30</v>
      </c>
      <c r="T1839">
        <v>77</v>
      </c>
      <c r="U1839" t="s">
        <v>2057</v>
      </c>
      <c r="V1839" t="s">
        <v>2066</v>
      </c>
      <c r="W1839">
        <v>141.6</v>
      </c>
      <c r="X1839">
        <v>8</v>
      </c>
      <c r="Y1839">
        <v>8</v>
      </c>
      <c r="Z1839">
        <v>17.899999999999999</v>
      </c>
      <c r="AA1839">
        <f>datos[[#This Row],[mindfulness_minutes_per_day]]/60</f>
        <v>0.29833333333333328</v>
      </c>
    </row>
    <row r="1840" spans="1:27" hidden="1" x14ac:dyDescent="0.25">
      <c r="A1840" t="s">
        <v>1869</v>
      </c>
      <c r="B1840">
        <v>60</v>
      </c>
      <c r="C1840" t="s">
        <v>26</v>
      </c>
      <c r="D1840">
        <v>8</v>
      </c>
      <c r="E1840">
        <v>3.5</v>
      </c>
      <c r="F1840">
        <v>2.9</v>
      </c>
      <c r="G1840">
        <v>0.3</v>
      </c>
      <c r="H1840">
        <v>0.1</v>
      </c>
      <c r="I1840">
        <v>1.9</v>
      </c>
      <c r="J1840">
        <v>1.7</v>
      </c>
      <c r="K1840">
        <v>4.5999999999999996</v>
      </c>
      <c r="L1840">
        <v>2</v>
      </c>
      <c r="M1840">
        <v>6.6</v>
      </c>
      <c r="N1840">
        <v>9</v>
      </c>
      <c r="O1840">
        <v>8</v>
      </c>
      <c r="P1840">
        <v>10</v>
      </c>
      <c r="Q1840">
        <v>3.9</v>
      </c>
      <c r="R1840">
        <f>datos[[#This Row],[physical_activity_hours_per_week]]/7</f>
        <v>0.55714285714285716</v>
      </c>
      <c r="S1840" t="s">
        <v>27</v>
      </c>
      <c r="T1840">
        <v>21</v>
      </c>
      <c r="U1840" t="s">
        <v>2066</v>
      </c>
      <c r="V1840" t="s">
        <v>2066</v>
      </c>
      <c r="W1840">
        <v>171.7</v>
      </c>
      <c r="X1840">
        <v>8</v>
      </c>
      <c r="Y1840">
        <v>2</v>
      </c>
      <c r="Z1840">
        <v>0</v>
      </c>
      <c r="AA1840">
        <f>datos[[#This Row],[mindfulness_minutes_per_day]]/60</f>
        <v>0</v>
      </c>
    </row>
    <row r="1841" spans="1:27" hidden="1" x14ac:dyDescent="0.25">
      <c r="A1841" t="s">
        <v>1870</v>
      </c>
      <c r="B1841">
        <v>53</v>
      </c>
      <c r="C1841" t="s">
        <v>29</v>
      </c>
      <c r="D1841">
        <v>3</v>
      </c>
      <c r="E1841">
        <v>0.7</v>
      </c>
      <c r="F1841">
        <v>1.1000000000000001</v>
      </c>
      <c r="G1841">
        <v>1.1000000000000001</v>
      </c>
      <c r="H1841">
        <v>1.1000000000000001</v>
      </c>
      <c r="I1841">
        <v>3.4</v>
      </c>
      <c r="J1841">
        <v>2</v>
      </c>
      <c r="K1841">
        <v>5.4</v>
      </c>
      <c r="L1841">
        <v>1.2</v>
      </c>
      <c r="M1841">
        <v>6</v>
      </c>
      <c r="N1841">
        <v>7</v>
      </c>
      <c r="O1841">
        <v>9</v>
      </c>
      <c r="P1841">
        <v>5</v>
      </c>
      <c r="Q1841">
        <v>2</v>
      </c>
      <c r="R1841">
        <f>datos[[#This Row],[physical_activity_hours_per_week]]/7</f>
        <v>0.2857142857142857</v>
      </c>
      <c r="S1841" t="s">
        <v>27</v>
      </c>
      <c r="T1841">
        <v>27</v>
      </c>
      <c r="U1841" t="s">
        <v>2066</v>
      </c>
      <c r="V1841" t="s">
        <v>2057</v>
      </c>
      <c r="W1841">
        <v>104.7</v>
      </c>
      <c r="X1841">
        <v>4</v>
      </c>
      <c r="Y1841">
        <v>5</v>
      </c>
      <c r="Z1841">
        <v>12.7</v>
      </c>
      <c r="AA1841">
        <f>datos[[#This Row],[mindfulness_minutes_per_day]]/60</f>
        <v>0.21166666666666664</v>
      </c>
    </row>
    <row r="1842" spans="1:27" hidden="1" x14ac:dyDescent="0.25">
      <c r="A1842" t="s">
        <v>1871</v>
      </c>
      <c r="B1842">
        <v>25</v>
      </c>
      <c r="C1842" t="s">
        <v>29</v>
      </c>
      <c r="D1842">
        <v>5.4</v>
      </c>
      <c r="E1842">
        <v>2.4</v>
      </c>
      <c r="F1842">
        <v>2.5</v>
      </c>
      <c r="G1842">
        <v>1.4</v>
      </c>
      <c r="H1842">
        <v>1.3</v>
      </c>
      <c r="I1842">
        <v>4</v>
      </c>
      <c r="J1842">
        <v>2.2999999999999998</v>
      </c>
      <c r="K1842">
        <v>2.9</v>
      </c>
      <c r="L1842">
        <v>1</v>
      </c>
      <c r="M1842">
        <v>5.8</v>
      </c>
      <c r="N1842">
        <v>5</v>
      </c>
      <c r="O1842">
        <v>7</v>
      </c>
      <c r="P1842">
        <v>6</v>
      </c>
      <c r="Q1842">
        <v>0</v>
      </c>
      <c r="R1842">
        <f>datos[[#This Row],[physical_activity_hours_per_week]]/7</f>
        <v>0</v>
      </c>
      <c r="S1842" t="s">
        <v>34</v>
      </c>
      <c r="T1842">
        <v>48</v>
      </c>
      <c r="U1842" t="s">
        <v>2057</v>
      </c>
      <c r="V1842" t="s">
        <v>2057</v>
      </c>
      <c r="W1842">
        <v>59</v>
      </c>
      <c r="X1842">
        <v>18</v>
      </c>
      <c r="Y1842">
        <v>13</v>
      </c>
      <c r="Z1842">
        <v>12</v>
      </c>
      <c r="AA1842">
        <f>datos[[#This Row],[mindfulness_minutes_per_day]]/60</f>
        <v>0.2</v>
      </c>
    </row>
    <row r="1843" spans="1:27" hidden="1" x14ac:dyDescent="0.25">
      <c r="A1843" t="s">
        <v>1872</v>
      </c>
      <c r="B1843">
        <v>55</v>
      </c>
      <c r="C1843" t="s">
        <v>26</v>
      </c>
      <c r="D1843">
        <v>3.1</v>
      </c>
      <c r="E1843">
        <v>1.8</v>
      </c>
      <c r="F1843">
        <v>2.8</v>
      </c>
      <c r="G1843">
        <v>1.1000000000000001</v>
      </c>
      <c r="H1843">
        <v>0.7</v>
      </c>
      <c r="I1843">
        <v>1.4</v>
      </c>
      <c r="J1843">
        <v>0.8</v>
      </c>
      <c r="K1843">
        <v>1.2</v>
      </c>
      <c r="L1843">
        <v>1.2</v>
      </c>
      <c r="M1843">
        <v>8</v>
      </c>
      <c r="N1843">
        <v>6</v>
      </c>
      <c r="O1843">
        <v>6</v>
      </c>
      <c r="P1843">
        <v>2</v>
      </c>
      <c r="Q1843">
        <v>4.2</v>
      </c>
      <c r="R1843">
        <f>datos[[#This Row],[physical_activity_hours_per_week]]/7</f>
        <v>0.6</v>
      </c>
      <c r="S1843" t="s">
        <v>30</v>
      </c>
      <c r="T1843">
        <v>61</v>
      </c>
      <c r="U1843" t="s">
        <v>2066</v>
      </c>
      <c r="V1843" t="s">
        <v>2066</v>
      </c>
      <c r="W1843">
        <v>131.19999999999999</v>
      </c>
      <c r="X1843">
        <v>10</v>
      </c>
      <c r="Y1843">
        <v>0</v>
      </c>
      <c r="Z1843">
        <v>0</v>
      </c>
      <c r="AA1843">
        <f>datos[[#This Row],[mindfulness_minutes_per_day]]/60</f>
        <v>0</v>
      </c>
    </row>
    <row r="1844" spans="1:27" hidden="1" x14ac:dyDescent="0.25">
      <c r="A1844" t="s">
        <v>1873</v>
      </c>
      <c r="B1844">
        <v>57</v>
      </c>
      <c r="C1844" t="s">
        <v>29</v>
      </c>
      <c r="D1844">
        <v>8.3000000000000007</v>
      </c>
      <c r="E1844">
        <v>2.7</v>
      </c>
      <c r="F1844">
        <v>2.1</v>
      </c>
      <c r="G1844">
        <v>1.2</v>
      </c>
      <c r="H1844">
        <v>3</v>
      </c>
      <c r="I1844">
        <v>2.2000000000000002</v>
      </c>
      <c r="J1844">
        <v>2.7</v>
      </c>
      <c r="K1844">
        <v>3.3</v>
      </c>
      <c r="L1844">
        <v>0.5</v>
      </c>
      <c r="M1844">
        <v>4.2</v>
      </c>
      <c r="N1844">
        <v>9</v>
      </c>
      <c r="O1844">
        <v>8</v>
      </c>
      <c r="P1844">
        <v>10</v>
      </c>
      <c r="Q1844">
        <v>5.9</v>
      </c>
      <c r="R1844">
        <f>datos[[#This Row],[physical_activity_hours_per_week]]/7</f>
        <v>0.84285714285714286</v>
      </c>
      <c r="S1844" t="s">
        <v>27</v>
      </c>
      <c r="T1844">
        <v>70</v>
      </c>
      <c r="U1844" t="s">
        <v>2057</v>
      </c>
      <c r="V1844" t="s">
        <v>2057</v>
      </c>
      <c r="W1844">
        <v>142.19999999999999</v>
      </c>
      <c r="X1844">
        <v>11</v>
      </c>
      <c r="Y1844">
        <v>11</v>
      </c>
      <c r="Z1844">
        <v>3.6</v>
      </c>
      <c r="AA1844">
        <f>datos[[#This Row],[mindfulness_minutes_per_day]]/60</f>
        <v>6.0000000000000005E-2</v>
      </c>
    </row>
    <row r="1845" spans="1:27" hidden="1" x14ac:dyDescent="0.25">
      <c r="A1845" t="s">
        <v>1874</v>
      </c>
      <c r="B1845">
        <v>37</v>
      </c>
      <c r="C1845" t="s">
        <v>32</v>
      </c>
      <c r="D1845">
        <v>5.2</v>
      </c>
      <c r="E1845">
        <v>4.2</v>
      </c>
      <c r="F1845">
        <v>3.8</v>
      </c>
      <c r="G1845">
        <v>1.5</v>
      </c>
      <c r="H1845">
        <v>2.6</v>
      </c>
      <c r="I1845">
        <v>2</v>
      </c>
      <c r="J1845">
        <v>1.7</v>
      </c>
      <c r="K1845">
        <v>0.9</v>
      </c>
      <c r="L1845">
        <v>2.2000000000000002</v>
      </c>
      <c r="M1845">
        <v>5.4</v>
      </c>
      <c r="N1845">
        <v>4</v>
      </c>
      <c r="O1845">
        <v>4</v>
      </c>
      <c r="P1845">
        <v>5</v>
      </c>
      <c r="Q1845">
        <v>4.3</v>
      </c>
      <c r="R1845">
        <f>datos[[#This Row],[physical_activity_hours_per_week]]/7</f>
        <v>0.61428571428571421</v>
      </c>
      <c r="S1845" t="s">
        <v>27</v>
      </c>
      <c r="T1845">
        <v>26</v>
      </c>
      <c r="U1845" t="s">
        <v>2057</v>
      </c>
      <c r="V1845" t="s">
        <v>2057</v>
      </c>
      <c r="W1845">
        <v>138.19999999999999</v>
      </c>
      <c r="X1845">
        <v>4</v>
      </c>
      <c r="Y1845">
        <v>20</v>
      </c>
      <c r="Z1845">
        <v>3.6</v>
      </c>
      <c r="AA1845">
        <f>datos[[#This Row],[mindfulness_minutes_per_day]]/60</f>
        <v>6.0000000000000005E-2</v>
      </c>
    </row>
    <row r="1846" spans="1:27" hidden="1" x14ac:dyDescent="0.25">
      <c r="A1846" t="s">
        <v>1875</v>
      </c>
      <c r="B1846">
        <v>54</v>
      </c>
      <c r="C1846" t="s">
        <v>26</v>
      </c>
      <c r="D1846">
        <v>5.9</v>
      </c>
      <c r="E1846">
        <v>2.2999999999999998</v>
      </c>
      <c r="F1846">
        <v>1.4</v>
      </c>
      <c r="G1846">
        <v>1</v>
      </c>
      <c r="H1846">
        <v>2.5</v>
      </c>
      <c r="I1846">
        <v>0.5</v>
      </c>
      <c r="J1846">
        <v>0.4</v>
      </c>
      <c r="K1846">
        <v>1.7</v>
      </c>
      <c r="L1846">
        <v>0.6</v>
      </c>
      <c r="M1846">
        <v>6.4</v>
      </c>
      <c r="N1846">
        <v>2</v>
      </c>
      <c r="O1846">
        <v>10</v>
      </c>
      <c r="P1846">
        <v>3</v>
      </c>
      <c r="Q1846">
        <v>2</v>
      </c>
      <c r="R1846">
        <f>datos[[#This Row],[physical_activity_hours_per_week]]/7</f>
        <v>0.2857142857142857</v>
      </c>
      <c r="S1846" t="s">
        <v>27</v>
      </c>
      <c r="T1846">
        <v>68</v>
      </c>
      <c r="U1846" t="s">
        <v>2066</v>
      </c>
      <c r="V1846" t="s">
        <v>2066</v>
      </c>
      <c r="W1846">
        <v>229.3</v>
      </c>
      <c r="X1846">
        <v>7</v>
      </c>
      <c r="Y1846">
        <v>15</v>
      </c>
      <c r="Z1846">
        <v>10.4</v>
      </c>
      <c r="AA1846">
        <f>datos[[#This Row],[mindfulness_minutes_per_day]]/60</f>
        <v>0.17333333333333334</v>
      </c>
    </row>
    <row r="1847" spans="1:27" hidden="1" x14ac:dyDescent="0.25">
      <c r="A1847" t="s">
        <v>1876</v>
      </c>
      <c r="B1847">
        <v>48</v>
      </c>
      <c r="C1847" t="s">
        <v>32</v>
      </c>
      <c r="D1847">
        <v>7</v>
      </c>
      <c r="E1847">
        <v>3.5</v>
      </c>
      <c r="F1847">
        <v>3.7</v>
      </c>
      <c r="G1847">
        <v>0.6</v>
      </c>
      <c r="H1847">
        <v>1.4</v>
      </c>
      <c r="I1847">
        <v>1.7</v>
      </c>
      <c r="J1847">
        <v>1.5</v>
      </c>
      <c r="K1847">
        <v>1.8</v>
      </c>
      <c r="L1847">
        <v>0.6</v>
      </c>
      <c r="M1847">
        <v>4.0999999999999996</v>
      </c>
      <c r="N1847">
        <v>5</v>
      </c>
      <c r="O1847">
        <v>2</v>
      </c>
      <c r="P1847">
        <v>7</v>
      </c>
      <c r="Q1847">
        <v>0</v>
      </c>
      <c r="R1847">
        <f>datos[[#This Row],[physical_activity_hours_per_week]]/7</f>
        <v>0</v>
      </c>
      <c r="S1847" t="s">
        <v>34</v>
      </c>
      <c r="T1847">
        <v>79</v>
      </c>
      <c r="U1847" t="s">
        <v>2066</v>
      </c>
      <c r="V1847" t="s">
        <v>2057</v>
      </c>
      <c r="W1847">
        <v>166.7</v>
      </c>
      <c r="X1847">
        <v>16</v>
      </c>
      <c r="Y1847">
        <v>19</v>
      </c>
      <c r="Z1847">
        <v>21.7</v>
      </c>
      <c r="AA1847">
        <f>datos[[#This Row],[mindfulness_minutes_per_day]]/60</f>
        <v>0.36166666666666664</v>
      </c>
    </row>
    <row r="1848" spans="1:27" hidden="1" x14ac:dyDescent="0.25">
      <c r="A1848" t="s">
        <v>1877</v>
      </c>
      <c r="B1848">
        <v>39</v>
      </c>
      <c r="C1848" t="s">
        <v>29</v>
      </c>
      <c r="D1848">
        <v>11.5</v>
      </c>
      <c r="E1848">
        <v>4.0999999999999996</v>
      </c>
      <c r="F1848">
        <v>0.7</v>
      </c>
      <c r="G1848">
        <v>0.7</v>
      </c>
      <c r="H1848">
        <v>0.5</v>
      </c>
      <c r="I1848">
        <v>0.1</v>
      </c>
      <c r="J1848">
        <v>3.7</v>
      </c>
      <c r="K1848">
        <v>5.2</v>
      </c>
      <c r="L1848">
        <v>2</v>
      </c>
      <c r="M1848">
        <v>6.2</v>
      </c>
      <c r="N1848">
        <v>7</v>
      </c>
      <c r="O1848">
        <v>4</v>
      </c>
      <c r="P1848">
        <v>1</v>
      </c>
      <c r="Q1848">
        <v>3.3</v>
      </c>
      <c r="R1848">
        <f>datos[[#This Row],[physical_activity_hours_per_week]]/7</f>
        <v>0.47142857142857142</v>
      </c>
      <c r="S1848" t="s">
        <v>34</v>
      </c>
      <c r="T1848">
        <v>48</v>
      </c>
      <c r="U1848" t="s">
        <v>2057</v>
      </c>
      <c r="V1848" t="s">
        <v>2066</v>
      </c>
      <c r="W1848">
        <v>162.80000000000001</v>
      </c>
      <c r="X1848">
        <v>7</v>
      </c>
      <c r="Y1848">
        <v>18</v>
      </c>
      <c r="Z1848">
        <v>18.600000000000001</v>
      </c>
      <c r="AA1848">
        <f>datos[[#This Row],[mindfulness_minutes_per_day]]/60</f>
        <v>0.31</v>
      </c>
    </row>
    <row r="1849" spans="1:27" hidden="1" x14ac:dyDescent="0.25">
      <c r="A1849" t="s">
        <v>1878</v>
      </c>
      <c r="B1849">
        <v>50</v>
      </c>
      <c r="C1849" t="s">
        <v>26</v>
      </c>
      <c r="D1849">
        <v>6.5</v>
      </c>
      <c r="E1849">
        <v>2.1</v>
      </c>
      <c r="F1849">
        <v>2.8</v>
      </c>
      <c r="G1849">
        <v>0.7</v>
      </c>
      <c r="H1849">
        <v>2.8</v>
      </c>
      <c r="I1849">
        <v>1.8</v>
      </c>
      <c r="J1849">
        <v>2.2999999999999998</v>
      </c>
      <c r="K1849">
        <v>4.4000000000000004</v>
      </c>
      <c r="L1849">
        <v>3.4</v>
      </c>
      <c r="M1849">
        <v>5</v>
      </c>
      <c r="N1849">
        <v>4</v>
      </c>
      <c r="O1849">
        <v>5</v>
      </c>
      <c r="P1849">
        <v>5</v>
      </c>
      <c r="Q1849">
        <v>1.7</v>
      </c>
      <c r="R1849">
        <f>datos[[#This Row],[physical_activity_hours_per_week]]/7</f>
        <v>0.24285714285714285</v>
      </c>
      <c r="S1849" t="s">
        <v>27</v>
      </c>
      <c r="T1849">
        <v>50</v>
      </c>
      <c r="U1849" t="s">
        <v>2066</v>
      </c>
      <c r="V1849" t="s">
        <v>2057</v>
      </c>
      <c r="W1849">
        <v>166.5</v>
      </c>
      <c r="X1849">
        <v>1</v>
      </c>
      <c r="Y1849">
        <v>17</v>
      </c>
      <c r="Z1849">
        <v>7.1</v>
      </c>
      <c r="AA1849">
        <f>datos[[#This Row],[mindfulness_minutes_per_day]]/60</f>
        <v>0.11833333333333333</v>
      </c>
    </row>
    <row r="1850" spans="1:27" hidden="1" x14ac:dyDescent="0.25">
      <c r="A1850" t="s">
        <v>1879</v>
      </c>
      <c r="B1850">
        <v>19</v>
      </c>
      <c r="C1850" t="s">
        <v>26</v>
      </c>
      <c r="D1850">
        <v>5.5</v>
      </c>
      <c r="E1850">
        <v>2.1</v>
      </c>
      <c r="F1850">
        <v>1.9</v>
      </c>
      <c r="G1850">
        <v>0.5</v>
      </c>
      <c r="H1850">
        <v>1.8</v>
      </c>
      <c r="I1850">
        <v>0.8</v>
      </c>
      <c r="J1850">
        <v>2</v>
      </c>
      <c r="K1850">
        <v>4.0999999999999996</v>
      </c>
      <c r="L1850">
        <v>0.7</v>
      </c>
      <c r="M1850">
        <v>7.1</v>
      </c>
      <c r="N1850">
        <v>1</v>
      </c>
      <c r="O1850">
        <v>9</v>
      </c>
      <c r="P1850">
        <v>3</v>
      </c>
      <c r="Q1850">
        <v>1.2</v>
      </c>
      <c r="R1850">
        <f>datos[[#This Row],[physical_activity_hours_per_week]]/7</f>
        <v>0.17142857142857143</v>
      </c>
      <c r="S1850" t="s">
        <v>27</v>
      </c>
      <c r="T1850">
        <v>49</v>
      </c>
      <c r="U1850" t="s">
        <v>2066</v>
      </c>
      <c r="V1850" t="s">
        <v>2066</v>
      </c>
      <c r="W1850">
        <v>166.2</v>
      </c>
      <c r="X1850">
        <v>17</v>
      </c>
      <c r="Y1850">
        <v>13</v>
      </c>
      <c r="Z1850">
        <v>3.4</v>
      </c>
      <c r="AA1850">
        <f>datos[[#This Row],[mindfulness_minutes_per_day]]/60</f>
        <v>5.6666666666666664E-2</v>
      </c>
    </row>
    <row r="1851" spans="1:27" hidden="1" x14ac:dyDescent="0.25">
      <c r="A1851" t="s">
        <v>1880</v>
      </c>
      <c r="B1851">
        <v>17</v>
      </c>
      <c r="C1851" t="s">
        <v>26</v>
      </c>
      <c r="D1851">
        <v>3.5</v>
      </c>
      <c r="E1851">
        <v>5.0999999999999996</v>
      </c>
      <c r="F1851">
        <v>1.3</v>
      </c>
      <c r="G1851">
        <v>1.4</v>
      </c>
      <c r="H1851">
        <v>2.2999999999999998</v>
      </c>
      <c r="I1851">
        <v>2.2000000000000002</v>
      </c>
      <c r="J1851">
        <v>1.5</v>
      </c>
      <c r="K1851">
        <v>3.6</v>
      </c>
      <c r="L1851">
        <v>0</v>
      </c>
      <c r="M1851">
        <v>5.8</v>
      </c>
      <c r="N1851">
        <v>8</v>
      </c>
      <c r="O1851">
        <v>5</v>
      </c>
      <c r="P1851">
        <v>2</v>
      </c>
      <c r="Q1851">
        <v>0</v>
      </c>
      <c r="R1851">
        <f>datos[[#This Row],[physical_activity_hours_per_week]]/7</f>
        <v>0</v>
      </c>
      <c r="S1851" t="s">
        <v>27</v>
      </c>
      <c r="T1851">
        <v>54</v>
      </c>
      <c r="U1851" t="s">
        <v>2066</v>
      </c>
      <c r="V1851" t="s">
        <v>2066</v>
      </c>
      <c r="W1851">
        <v>127.8</v>
      </c>
      <c r="X1851">
        <v>18</v>
      </c>
      <c r="Y1851">
        <v>2</v>
      </c>
      <c r="Z1851">
        <v>0</v>
      </c>
      <c r="AA1851">
        <f>datos[[#This Row],[mindfulness_minutes_per_day]]/60</f>
        <v>0</v>
      </c>
    </row>
    <row r="1852" spans="1:27" hidden="1" x14ac:dyDescent="0.25">
      <c r="A1852" t="s">
        <v>1881</v>
      </c>
      <c r="B1852">
        <v>55</v>
      </c>
      <c r="C1852" t="s">
        <v>29</v>
      </c>
      <c r="D1852">
        <v>8.9</v>
      </c>
      <c r="E1852">
        <v>2.9</v>
      </c>
      <c r="F1852">
        <v>0.3</v>
      </c>
      <c r="G1852">
        <v>1.3</v>
      </c>
      <c r="H1852">
        <v>2.1</v>
      </c>
      <c r="I1852">
        <v>1.6</v>
      </c>
      <c r="J1852">
        <v>1.6</v>
      </c>
      <c r="K1852">
        <v>1.3</v>
      </c>
      <c r="L1852">
        <v>2.2999999999999998</v>
      </c>
      <c r="M1852">
        <v>6</v>
      </c>
      <c r="N1852">
        <v>5</v>
      </c>
      <c r="O1852">
        <v>9</v>
      </c>
      <c r="P1852">
        <v>3</v>
      </c>
      <c r="Q1852">
        <v>6.8</v>
      </c>
      <c r="R1852">
        <f>datos[[#This Row],[physical_activity_hours_per_week]]/7</f>
        <v>0.97142857142857142</v>
      </c>
      <c r="S1852" t="s">
        <v>34</v>
      </c>
      <c r="T1852">
        <v>44</v>
      </c>
      <c r="U1852" t="s">
        <v>2066</v>
      </c>
      <c r="V1852" t="s">
        <v>2057</v>
      </c>
      <c r="W1852">
        <v>103.2</v>
      </c>
      <c r="X1852">
        <v>20</v>
      </c>
      <c r="Y1852">
        <v>13</v>
      </c>
      <c r="Z1852">
        <v>7</v>
      </c>
      <c r="AA1852">
        <f>datos[[#This Row],[mindfulness_minutes_per_day]]/60</f>
        <v>0.11666666666666667</v>
      </c>
    </row>
    <row r="1853" spans="1:27" hidden="1" x14ac:dyDescent="0.25">
      <c r="A1853" t="s">
        <v>1882</v>
      </c>
      <c r="B1853">
        <v>57</v>
      </c>
      <c r="C1853" t="s">
        <v>26</v>
      </c>
      <c r="D1853">
        <v>5.6</v>
      </c>
      <c r="E1853">
        <v>3.8</v>
      </c>
      <c r="F1853">
        <v>1.7</v>
      </c>
      <c r="G1853">
        <v>0.2</v>
      </c>
      <c r="H1853">
        <v>1.8</v>
      </c>
      <c r="I1853">
        <v>1.6</v>
      </c>
      <c r="J1853">
        <v>2.2999999999999998</v>
      </c>
      <c r="K1853">
        <v>2.8</v>
      </c>
      <c r="L1853">
        <v>1.4</v>
      </c>
      <c r="M1853">
        <v>5.7</v>
      </c>
      <c r="N1853">
        <v>10</v>
      </c>
      <c r="O1853">
        <v>9</v>
      </c>
      <c r="P1853">
        <v>10</v>
      </c>
      <c r="Q1853">
        <v>0.8</v>
      </c>
      <c r="R1853">
        <f>datos[[#This Row],[physical_activity_hours_per_week]]/7</f>
        <v>0.1142857142857143</v>
      </c>
      <c r="S1853" t="s">
        <v>30</v>
      </c>
      <c r="T1853">
        <v>66</v>
      </c>
      <c r="U1853" t="s">
        <v>2066</v>
      </c>
      <c r="V1853" t="s">
        <v>2057</v>
      </c>
      <c r="W1853">
        <v>273.60000000000002</v>
      </c>
      <c r="X1853">
        <v>9</v>
      </c>
      <c r="Y1853">
        <v>16</v>
      </c>
      <c r="Z1853">
        <v>2.8</v>
      </c>
      <c r="AA1853">
        <f>datos[[#This Row],[mindfulness_minutes_per_day]]/60</f>
        <v>4.6666666666666662E-2</v>
      </c>
    </row>
    <row r="1854" spans="1:27" hidden="1" x14ac:dyDescent="0.25">
      <c r="A1854" t="s">
        <v>1883</v>
      </c>
      <c r="B1854">
        <v>63</v>
      </c>
      <c r="C1854" t="s">
        <v>26</v>
      </c>
      <c r="D1854">
        <v>9.3000000000000007</v>
      </c>
      <c r="E1854">
        <v>3.8</v>
      </c>
      <c r="F1854">
        <v>1.7</v>
      </c>
      <c r="G1854">
        <v>0.6</v>
      </c>
      <c r="H1854">
        <v>3.5</v>
      </c>
      <c r="I1854">
        <v>3.9</v>
      </c>
      <c r="J1854">
        <v>1.7</v>
      </c>
      <c r="K1854">
        <v>4.9000000000000004</v>
      </c>
      <c r="L1854">
        <v>1.7</v>
      </c>
      <c r="M1854">
        <v>7.3</v>
      </c>
      <c r="N1854">
        <v>2</v>
      </c>
      <c r="O1854">
        <v>8</v>
      </c>
      <c r="P1854">
        <v>4</v>
      </c>
      <c r="Q1854">
        <v>0</v>
      </c>
      <c r="R1854">
        <f>datos[[#This Row],[physical_activity_hours_per_week]]/7</f>
        <v>0</v>
      </c>
      <c r="S1854" t="s">
        <v>34</v>
      </c>
      <c r="T1854">
        <v>23</v>
      </c>
      <c r="U1854" t="s">
        <v>2066</v>
      </c>
      <c r="V1854" t="s">
        <v>2057</v>
      </c>
      <c r="W1854">
        <v>142.69999999999999</v>
      </c>
      <c r="X1854">
        <v>6</v>
      </c>
      <c r="Y1854">
        <v>12</v>
      </c>
      <c r="Z1854">
        <v>9.6999999999999993</v>
      </c>
      <c r="AA1854">
        <f>datos[[#This Row],[mindfulness_minutes_per_day]]/60</f>
        <v>0.16166666666666665</v>
      </c>
    </row>
    <row r="1855" spans="1:27" hidden="1" x14ac:dyDescent="0.25">
      <c r="A1855" t="s">
        <v>1884</v>
      </c>
      <c r="B1855">
        <v>43</v>
      </c>
      <c r="C1855" t="s">
        <v>26</v>
      </c>
      <c r="D1855">
        <v>8.1999999999999993</v>
      </c>
      <c r="E1855">
        <v>1.2</v>
      </c>
      <c r="F1855">
        <v>2.2000000000000002</v>
      </c>
      <c r="G1855">
        <v>0.5</v>
      </c>
      <c r="H1855">
        <v>0.8</v>
      </c>
      <c r="I1855">
        <v>2.1</v>
      </c>
      <c r="J1855">
        <v>2.5</v>
      </c>
      <c r="K1855">
        <v>3.1</v>
      </c>
      <c r="L1855">
        <v>1.2</v>
      </c>
      <c r="M1855">
        <v>6.4</v>
      </c>
      <c r="N1855">
        <v>3</v>
      </c>
      <c r="O1855">
        <v>5</v>
      </c>
      <c r="P1855">
        <v>2</v>
      </c>
      <c r="Q1855">
        <v>6.4</v>
      </c>
      <c r="R1855">
        <f>datos[[#This Row],[physical_activity_hours_per_week]]/7</f>
        <v>0.91428571428571437</v>
      </c>
      <c r="S1855" t="s">
        <v>27</v>
      </c>
      <c r="T1855">
        <v>68</v>
      </c>
      <c r="U1855" t="s">
        <v>2066</v>
      </c>
      <c r="V1855" t="s">
        <v>2066</v>
      </c>
      <c r="W1855">
        <v>151.1</v>
      </c>
      <c r="X1855">
        <v>8</v>
      </c>
      <c r="Y1855">
        <v>0</v>
      </c>
      <c r="Z1855">
        <v>10</v>
      </c>
      <c r="AA1855">
        <f>datos[[#This Row],[mindfulness_minutes_per_day]]/60</f>
        <v>0.16666666666666666</v>
      </c>
    </row>
    <row r="1856" spans="1:27" hidden="1" x14ac:dyDescent="0.25">
      <c r="A1856" t="s">
        <v>1885</v>
      </c>
      <c r="B1856">
        <v>35</v>
      </c>
      <c r="C1856" t="s">
        <v>29</v>
      </c>
      <c r="D1856">
        <v>5.0999999999999996</v>
      </c>
      <c r="E1856">
        <v>1.9</v>
      </c>
      <c r="F1856">
        <v>2.7</v>
      </c>
      <c r="G1856">
        <v>1.2</v>
      </c>
      <c r="H1856">
        <v>1.2</v>
      </c>
      <c r="I1856">
        <v>4.3</v>
      </c>
      <c r="J1856">
        <v>2.4</v>
      </c>
      <c r="K1856">
        <v>3.8</v>
      </c>
      <c r="L1856">
        <v>1.8</v>
      </c>
      <c r="M1856">
        <v>7.6</v>
      </c>
      <c r="N1856">
        <v>10</v>
      </c>
      <c r="O1856">
        <v>2</v>
      </c>
      <c r="P1856">
        <v>2</v>
      </c>
      <c r="Q1856">
        <v>3.1</v>
      </c>
      <c r="R1856">
        <f>datos[[#This Row],[physical_activity_hours_per_week]]/7</f>
        <v>0.44285714285714289</v>
      </c>
      <c r="S1856" t="s">
        <v>30</v>
      </c>
      <c r="T1856">
        <v>62</v>
      </c>
      <c r="U1856" t="s">
        <v>2066</v>
      </c>
      <c r="V1856" t="s">
        <v>2057</v>
      </c>
      <c r="W1856">
        <v>152.30000000000001</v>
      </c>
      <c r="X1856">
        <v>11</v>
      </c>
      <c r="Y1856">
        <v>7</v>
      </c>
      <c r="Z1856">
        <v>6.2</v>
      </c>
      <c r="AA1856">
        <f>datos[[#This Row],[mindfulness_minutes_per_day]]/60</f>
        <v>0.10333333333333333</v>
      </c>
    </row>
    <row r="1857" spans="1:27" hidden="1" x14ac:dyDescent="0.25">
      <c r="A1857" t="s">
        <v>1886</v>
      </c>
      <c r="B1857">
        <v>54</v>
      </c>
      <c r="C1857" t="s">
        <v>26</v>
      </c>
      <c r="D1857">
        <v>3.2</v>
      </c>
      <c r="E1857">
        <v>3.6</v>
      </c>
      <c r="F1857">
        <v>1.2</v>
      </c>
      <c r="G1857">
        <v>1.5</v>
      </c>
      <c r="H1857">
        <v>3.1</v>
      </c>
      <c r="I1857">
        <v>2.5</v>
      </c>
      <c r="J1857">
        <v>0.6</v>
      </c>
      <c r="K1857">
        <v>0.4</v>
      </c>
      <c r="L1857">
        <v>1.6</v>
      </c>
      <c r="M1857">
        <v>7.9</v>
      </c>
      <c r="N1857">
        <v>10</v>
      </c>
      <c r="O1857">
        <v>5</v>
      </c>
      <c r="P1857">
        <v>3</v>
      </c>
      <c r="Q1857">
        <v>2.8</v>
      </c>
      <c r="R1857">
        <f>datos[[#This Row],[physical_activity_hours_per_week]]/7</f>
        <v>0.39999999999999997</v>
      </c>
      <c r="S1857" t="s">
        <v>27</v>
      </c>
      <c r="T1857">
        <v>57</v>
      </c>
      <c r="U1857" t="s">
        <v>2066</v>
      </c>
      <c r="V1857" t="s">
        <v>2066</v>
      </c>
      <c r="W1857">
        <v>112.2</v>
      </c>
      <c r="X1857">
        <v>11</v>
      </c>
      <c r="Y1857">
        <v>20</v>
      </c>
      <c r="Z1857">
        <v>6.4</v>
      </c>
      <c r="AA1857">
        <f>datos[[#This Row],[mindfulness_minutes_per_day]]/60</f>
        <v>0.10666666666666667</v>
      </c>
    </row>
    <row r="1858" spans="1:27" hidden="1" x14ac:dyDescent="0.25">
      <c r="A1858" t="s">
        <v>1887</v>
      </c>
      <c r="B1858">
        <v>22</v>
      </c>
      <c r="C1858" t="s">
        <v>29</v>
      </c>
      <c r="D1858">
        <v>6.5</v>
      </c>
      <c r="E1858">
        <v>0</v>
      </c>
      <c r="F1858">
        <v>3.8</v>
      </c>
      <c r="G1858">
        <v>1.2</v>
      </c>
      <c r="H1858">
        <v>1.6</v>
      </c>
      <c r="I1858">
        <v>3</v>
      </c>
      <c r="J1858">
        <v>2.6</v>
      </c>
      <c r="K1858">
        <v>3.4</v>
      </c>
      <c r="L1858">
        <v>0.7</v>
      </c>
      <c r="M1858">
        <v>6.2</v>
      </c>
      <c r="N1858">
        <v>5</v>
      </c>
      <c r="O1858">
        <v>1</v>
      </c>
      <c r="P1858">
        <v>2</v>
      </c>
      <c r="Q1858">
        <v>3.6</v>
      </c>
      <c r="R1858">
        <f>datos[[#This Row],[physical_activity_hours_per_week]]/7</f>
        <v>0.51428571428571435</v>
      </c>
      <c r="S1858" t="s">
        <v>34</v>
      </c>
      <c r="T1858">
        <v>36</v>
      </c>
      <c r="U1858" t="s">
        <v>2066</v>
      </c>
      <c r="V1858" t="s">
        <v>2057</v>
      </c>
      <c r="W1858">
        <v>158.9</v>
      </c>
      <c r="X1858">
        <v>4</v>
      </c>
      <c r="Y1858">
        <v>1</v>
      </c>
      <c r="Z1858">
        <v>4.4000000000000004</v>
      </c>
      <c r="AA1858">
        <f>datos[[#This Row],[mindfulness_minutes_per_day]]/60</f>
        <v>7.3333333333333334E-2</v>
      </c>
    </row>
    <row r="1859" spans="1:27" hidden="1" x14ac:dyDescent="0.25">
      <c r="A1859" t="s">
        <v>1888</v>
      </c>
      <c r="B1859">
        <v>44</v>
      </c>
      <c r="C1859" t="s">
        <v>26</v>
      </c>
      <c r="D1859">
        <v>4.8</v>
      </c>
      <c r="E1859">
        <v>2.7</v>
      </c>
      <c r="F1859">
        <v>1.5</v>
      </c>
      <c r="G1859">
        <v>0.6</v>
      </c>
      <c r="H1859">
        <v>1.4</v>
      </c>
      <c r="I1859">
        <v>1</v>
      </c>
      <c r="J1859">
        <v>0.9</v>
      </c>
      <c r="K1859">
        <v>1.1000000000000001</v>
      </c>
      <c r="L1859">
        <v>1.9</v>
      </c>
      <c r="M1859">
        <v>5.7</v>
      </c>
      <c r="N1859">
        <v>4</v>
      </c>
      <c r="O1859">
        <v>8</v>
      </c>
      <c r="P1859">
        <v>6</v>
      </c>
      <c r="Q1859">
        <v>3.9</v>
      </c>
      <c r="R1859">
        <f>datos[[#This Row],[physical_activity_hours_per_week]]/7</f>
        <v>0.55714285714285716</v>
      </c>
      <c r="S1859" t="s">
        <v>27</v>
      </c>
      <c r="T1859">
        <v>29</v>
      </c>
      <c r="U1859" t="s">
        <v>2057</v>
      </c>
      <c r="V1859" t="s">
        <v>2057</v>
      </c>
      <c r="W1859">
        <v>86.1</v>
      </c>
      <c r="X1859">
        <v>10</v>
      </c>
      <c r="Y1859">
        <v>18</v>
      </c>
      <c r="Z1859">
        <v>5.9</v>
      </c>
      <c r="AA1859">
        <f>datos[[#This Row],[mindfulness_minutes_per_day]]/60</f>
        <v>9.8333333333333342E-2</v>
      </c>
    </row>
    <row r="1860" spans="1:27" hidden="1" x14ac:dyDescent="0.25">
      <c r="A1860" t="s">
        <v>1889</v>
      </c>
      <c r="B1860">
        <v>55</v>
      </c>
      <c r="C1860" t="s">
        <v>26</v>
      </c>
      <c r="D1860">
        <v>6.1</v>
      </c>
      <c r="E1860">
        <v>1.7</v>
      </c>
      <c r="F1860">
        <v>2.6</v>
      </c>
      <c r="G1860">
        <v>0.8</v>
      </c>
      <c r="H1860">
        <v>1.2</v>
      </c>
      <c r="I1860">
        <v>1.2</v>
      </c>
      <c r="J1860">
        <v>0.8</v>
      </c>
      <c r="K1860">
        <v>2.2000000000000002</v>
      </c>
      <c r="L1860">
        <v>1.7</v>
      </c>
      <c r="M1860">
        <v>6</v>
      </c>
      <c r="N1860">
        <v>9</v>
      </c>
      <c r="O1860">
        <v>2</v>
      </c>
      <c r="P1860">
        <v>2</v>
      </c>
      <c r="Q1860">
        <v>3.4</v>
      </c>
      <c r="R1860">
        <f>datos[[#This Row],[physical_activity_hours_per_week]]/7</f>
        <v>0.48571428571428571</v>
      </c>
      <c r="S1860" t="s">
        <v>34</v>
      </c>
      <c r="T1860">
        <v>20</v>
      </c>
      <c r="U1860" t="s">
        <v>2066</v>
      </c>
      <c r="V1860" t="s">
        <v>2066</v>
      </c>
      <c r="W1860">
        <v>185.8</v>
      </c>
      <c r="X1860">
        <v>16</v>
      </c>
      <c r="Y1860">
        <v>14</v>
      </c>
      <c r="Z1860">
        <v>21.5</v>
      </c>
      <c r="AA1860">
        <f>datos[[#This Row],[mindfulness_minutes_per_day]]/60</f>
        <v>0.35833333333333334</v>
      </c>
    </row>
    <row r="1861" spans="1:27" hidden="1" x14ac:dyDescent="0.25">
      <c r="A1861" t="s">
        <v>1890</v>
      </c>
      <c r="B1861">
        <v>42</v>
      </c>
      <c r="C1861" t="s">
        <v>26</v>
      </c>
      <c r="D1861">
        <v>8.1</v>
      </c>
      <c r="E1861">
        <v>4.7</v>
      </c>
      <c r="F1861">
        <v>2.1</v>
      </c>
      <c r="G1861">
        <v>0.3</v>
      </c>
      <c r="H1861">
        <v>2.2000000000000002</v>
      </c>
      <c r="I1861">
        <v>2</v>
      </c>
      <c r="J1861">
        <v>2</v>
      </c>
      <c r="K1861">
        <v>4.3</v>
      </c>
      <c r="L1861">
        <v>0.8</v>
      </c>
      <c r="M1861">
        <v>9.6999999999999993</v>
      </c>
      <c r="N1861">
        <v>9</v>
      </c>
      <c r="O1861">
        <v>7</v>
      </c>
      <c r="P1861">
        <v>1</v>
      </c>
      <c r="Q1861">
        <v>0</v>
      </c>
      <c r="R1861">
        <f>datos[[#This Row],[physical_activity_hours_per_week]]/7</f>
        <v>0</v>
      </c>
      <c r="S1861" t="s">
        <v>27</v>
      </c>
      <c r="T1861">
        <v>37</v>
      </c>
      <c r="U1861" t="s">
        <v>2057</v>
      </c>
      <c r="V1861" t="s">
        <v>2066</v>
      </c>
      <c r="W1861">
        <v>137.19999999999999</v>
      </c>
      <c r="X1861">
        <v>14</v>
      </c>
      <c r="Y1861">
        <v>13</v>
      </c>
      <c r="Z1861">
        <v>14.1</v>
      </c>
      <c r="AA1861">
        <f>datos[[#This Row],[mindfulness_minutes_per_day]]/60</f>
        <v>0.23499999999999999</v>
      </c>
    </row>
    <row r="1862" spans="1:27" hidden="1" x14ac:dyDescent="0.25">
      <c r="A1862" t="s">
        <v>1891</v>
      </c>
      <c r="B1862">
        <v>51</v>
      </c>
      <c r="C1862" t="s">
        <v>26</v>
      </c>
      <c r="D1862">
        <v>2.7</v>
      </c>
      <c r="E1862">
        <v>3.5</v>
      </c>
      <c r="F1862">
        <v>1.8</v>
      </c>
      <c r="G1862">
        <v>0.3</v>
      </c>
      <c r="H1862">
        <v>1.3</v>
      </c>
      <c r="I1862">
        <v>3.5</v>
      </c>
      <c r="J1862">
        <v>2.2999999999999998</v>
      </c>
      <c r="K1862">
        <v>3</v>
      </c>
      <c r="L1862">
        <v>1</v>
      </c>
      <c r="M1862">
        <v>5.8</v>
      </c>
      <c r="N1862">
        <v>8</v>
      </c>
      <c r="O1862">
        <v>2</v>
      </c>
      <c r="P1862">
        <v>8</v>
      </c>
      <c r="Q1862">
        <v>0</v>
      </c>
      <c r="R1862">
        <f>datos[[#This Row],[physical_activity_hours_per_week]]/7</f>
        <v>0</v>
      </c>
      <c r="S1862" t="s">
        <v>30</v>
      </c>
      <c r="T1862">
        <v>65</v>
      </c>
      <c r="U1862" t="s">
        <v>2066</v>
      </c>
      <c r="V1862" t="s">
        <v>2057</v>
      </c>
      <c r="W1862">
        <v>206.4</v>
      </c>
      <c r="X1862">
        <v>10</v>
      </c>
      <c r="Y1862">
        <v>13</v>
      </c>
      <c r="Z1862">
        <v>14.3</v>
      </c>
      <c r="AA1862">
        <f>datos[[#This Row],[mindfulness_minutes_per_day]]/60</f>
        <v>0.23833333333333334</v>
      </c>
    </row>
    <row r="1863" spans="1:27" hidden="1" x14ac:dyDescent="0.25">
      <c r="A1863" t="s">
        <v>1892</v>
      </c>
      <c r="B1863">
        <v>43</v>
      </c>
      <c r="C1863" t="s">
        <v>29</v>
      </c>
      <c r="D1863">
        <v>6.5</v>
      </c>
      <c r="E1863">
        <v>4.8</v>
      </c>
      <c r="F1863">
        <v>2</v>
      </c>
      <c r="G1863">
        <v>1.4</v>
      </c>
      <c r="H1863">
        <v>1.2</v>
      </c>
      <c r="I1863">
        <v>1.6</v>
      </c>
      <c r="J1863">
        <v>2.7</v>
      </c>
      <c r="K1863">
        <v>3.6</v>
      </c>
      <c r="L1863">
        <v>0.4</v>
      </c>
      <c r="M1863">
        <v>6.3</v>
      </c>
      <c r="N1863">
        <v>2</v>
      </c>
      <c r="O1863">
        <v>5</v>
      </c>
      <c r="P1863">
        <v>10</v>
      </c>
      <c r="Q1863">
        <v>1.5</v>
      </c>
      <c r="R1863">
        <f>datos[[#This Row],[physical_activity_hours_per_week]]/7</f>
        <v>0.21428571428571427</v>
      </c>
      <c r="S1863" t="s">
        <v>27</v>
      </c>
      <c r="T1863">
        <v>38</v>
      </c>
      <c r="U1863" t="s">
        <v>2066</v>
      </c>
      <c r="V1863" t="s">
        <v>2057</v>
      </c>
      <c r="W1863">
        <v>175.9</v>
      </c>
      <c r="X1863">
        <v>14</v>
      </c>
      <c r="Y1863">
        <v>17</v>
      </c>
      <c r="Z1863">
        <v>18.100000000000001</v>
      </c>
      <c r="AA1863">
        <f>datos[[#This Row],[mindfulness_minutes_per_day]]/60</f>
        <v>0.30166666666666669</v>
      </c>
    </row>
    <row r="1864" spans="1:27" x14ac:dyDescent="0.25">
      <c r="A1864" t="s">
        <v>1893</v>
      </c>
      <c r="B1864">
        <v>30</v>
      </c>
      <c r="C1864" t="s">
        <v>32</v>
      </c>
      <c r="D1864">
        <v>7.5</v>
      </c>
      <c r="E1864">
        <v>2.9</v>
      </c>
      <c r="F1864">
        <v>1.1000000000000001</v>
      </c>
      <c r="G1864">
        <v>1.7</v>
      </c>
      <c r="H1864">
        <v>2.2000000000000002</v>
      </c>
      <c r="I1864">
        <v>0.3</v>
      </c>
      <c r="J1864">
        <v>0</v>
      </c>
      <c r="K1864">
        <v>2.2999999999999998</v>
      </c>
      <c r="L1864">
        <v>1.7</v>
      </c>
      <c r="M1864">
        <v>6.8</v>
      </c>
      <c r="N1864">
        <v>5</v>
      </c>
      <c r="O1864">
        <v>10</v>
      </c>
      <c r="P1864">
        <v>4</v>
      </c>
      <c r="Q1864">
        <v>2</v>
      </c>
      <c r="R1864">
        <f>datos[[#This Row],[physical_activity_hours_per_week]]/7</f>
        <v>0.2857142857142857</v>
      </c>
      <c r="S1864" t="s">
        <v>27</v>
      </c>
      <c r="T1864">
        <v>80</v>
      </c>
      <c r="U1864" t="s">
        <v>2057</v>
      </c>
      <c r="V1864" t="s">
        <v>2057</v>
      </c>
      <c r="W1864">
        <v>169.7</v>
      </c>
      <c r="X1864">
        <v>15</v>
      </c>
      <c r="Y1864">
        <v>14</v>
      </c>
      <c r="Z1864">
        <v>17.399999999999999</v>
      </c>
      <c r="AA1864">
        <f>datos[[#This Row],[mindfulness_minutes_per_day]]/60</f>
        <v>0.28999999999999998</v>
      </c>
    </row>
    <row r="1865" spans="1:27" hidden="1" x14ac:dyDescent="0.25">
      <c r="A1865" t="s">
        <v>1894</v>
      </c>
      <c r="B1865">
        <v>48</v>
      </c>
      <c r="C1865" t="s">
        <v>29</v>
      </c>
      <c r="D1865">
        <v>7.6</v>
      </c>
      <c r="E1865">
        <v>2.8</v>
      </c>
      <c r="F1865">
        <v>1.6</v>
      </c>
      <c r="G1865">
        <v>0.6</v>
      </c>
      <c r="H1865">
        <v>1.6</v>
      </c>
      <c r="I1865">
        <v>2.5</v>
      </c>
      <c r="J1865">
        <v>2.9</v>
      </c>
      <c r="K1865">
        <v>0</v>
      </c>
      <c r="L1865">
        <v>1.7</v>
      </c>
      <c r="M1865">
        <v>7.2</v>
      </c>
      <c r="N1865">
        <v>8</v>
      </c>
      <c r="O1865">
        <v>7</v>
      </c>
      <c r="P1865">
        <v>2</v>
      </c>
      <c r="Q1865">
        <v>2.2999999999999998</v>
      </c>
      <c r="R1865">
        <f>datos[[#This Row],[physical_activity_hours_per_week]]/7</f>
        <v>0.32857142857142857</v>
      </c>
      <c r="S1865" t="s">
        <v>27</v>
      </c>
      <c r="T1865">
        <v>69</v>
      </c>
      <c r="U1865" t="s">
        <v>2066</v>
      </c>
      <c r="V1865" t="s">
        <v>2066</v>
      </c>
      <c r="W1865">
        <v>110.3</v>
      </c>
      <c r="X1865">
        <v>18</v>
      </c>
      <c r="Y1865">
        <v>9</v>
      </c>
      <c r="Z1865">
        <v>21.4</v>
      </c>
      <c r="AA1865">
        <f>datos[[#This Row],[mindfulness_minutes_per_day]]/60</f>
        <v>0.35666666666666663</v>
      </c>
    </row>
    <row r="1866" spans="1:27" hidden="1" x14ac:dyDescent="0.25">
      <c r="A1866" t="s">
        <v>1895</v>
      </c>
      <c r="B1866">
        <v>14</v>
      </c>
      <c r="C1866" t="s">
        <v>26</v>
      </c>
      <c r="D1866">
        <v>3.3</v>
      </c>
      <c r="E1866">
        <v>2.5</v>
      </c>
      <c r="F1866">
        <v>0.7</v>
      </c>
      <c r="G1866">
        <v>1</v>
      </c>
      <c r="H1866">
        <v>0.5</v>
      </c>
      <c r="I1866">
        <v>2.1</v>
      </c>
      <c r="J1866">
        <v>2.5</v>
      </c>
      <c r="K1866">
        <v>1.3</v>
      </c>
      <c r="L1866">
        <v>1.2</v>
      </c>
      <c r="M1866">
        <v>6.6</v>
      </c>
      <c r="N1866">
        <v>8</v>
      </c>
      <c r="O1866">
        <v>6</v>
      </c>
      <c r="P1866">
        <v>4</v>
      </c>
      <c r="Q1866">
        <v>3.5</v>
      </c>
      <c r="R1866">
        <f>datos[[#This Row],[physical_activity_hours_per_week]]/7</f>
        <v>0.5</v>
      </c>
      <c r="S1866" t="s">
        <v>30</v>
      </c>
      <c r="T1866">
        <v>75</v>
      </c>
      <c r="U1866" t="s">
        <v>2066</v>
      </c>
      <c r="V1866" t="s">
        <v>2057</v>
      </c>
      <c r="W1866">
        <v>153.5</v>
      </c>
      <c r="X1866">
        <v>20</v>
      </c>
      <c r="Y1866">
        <v>17</v>
      </c>
      <c r="Z1866">
        <v>14.7</v>
      </c>
      <c r="AA1866">
        <f>datos[[#This Row],[mindfulness_minutes_per_day]]/60</f>
        <v>0.245</v>
      </c>
    </row>
    <row r="1867" spans="1:27" hidden="1" x14ac:dyDescent="0.25">
      <c r="A1867" t="s">
        <v>1896</v>
      </c>
      <c r="B1867">
        <v>26</v>
      </c>
      <c r="C1867" t="s">
        <v>26</v>
      </c>
      <c r="D1867">
        <v>6.8</v>
      </c>
      <c r="E1867">
        <v>2.2000000000000002</v>
      </c>
      <c r="F1867">
        <v>1.5</v>
      </c>
      <c r="G1867">
        <v>1.4</v>
      </c>
      <c r="H1867">
        <v>1.5</v>
      </c>
      <c r="I1867">
        <v>1.3</v>
      </c>
      <c r="J1867">
        <v>1.1000000000000001</v>
      </c>
      <c r="K1867">
        <v>3.4</v>
      </c>
      <c r="L1867">
        <v>0.1</v>
      </c>
      <c r="M1867">
        <v>8.6</v>
      </c>
      <c r="N1867">
        <v>7</v>
      </c>
      <c r="O1867">
        <v>5</v>
      </c>
      <c r="P1867">
        <v>2</v>
      </c>
      <c r="Q1867">
        <v>2.4</v>
      </c>
      <c r="R1867">
        <f>datos[[#This Row],[physical_activity_hours_per_week]]/7</f>
        <v>0.34285714285714286</v>
      </c>
      <c r="S1867" t="s">
        <v>27</v>
      </c>
      <c r="T1867">
        <v>51</v>
      </c>
      <c r="U1867" t="s">
        <v>2066</v>
      </c>
      <c r="V1867" t="s">
        <v>2066</v>
      </c>
      <c r="W1867">
        <v>187.8</v>
      </c>
      <c r="X1867">
        <v>11</v>
      </c>
      <c r="Y1867">
        <v>19</v>
      </c>
      <c r="Z1867">
        <v>11.6</v>
      </c>
      <c r="AA1867">
        <f>datos[[#This Row],[mindfulness_minutes_per_day]]/60</f>
        <v>0.19333333333333333</v>
      </c>
    </row>
    <row r="1868" spans="1:27" hidden="1" x14ac:dyDescent="0.25">
      <c r="A1868" t="s">
        <v>1897</v>
      </c>
      <c r="B1868">
        <v>25</v>
      </c>
      <c r="C1868" t="s">
        <v>26</v>
      </c>
      <c r="D1868">
        <v>8.4</v>
      </c>
      <c r="E1868">
        <v>7</v>
      </c>
      <c r="F1868">
        <v>1.5</v>
      </c>
      <c r="G1868">
        <v>0.2</v>
      </c>
      <c r="H1868">
        <v>2.9</v>
      </c>
      <c r="I1868">
        <v>1.6</v>
      </c>
      <c r="J1868">
        <v>1.7</v>
      </c>
      <c r="K1868">
        <v>2.9</v>
      </c>
      <c r="L1868">
        <v>0</v>
      </c>
      <c r="M1868">
        <v>6.8</v>
      </c>
      <c r="N1868">
        <v>4</v>
      </c>
      <c r="O1868">
        <v>6</v>
      </c>
      <c r="P1868">
        <v>5</v>
      </c>
      <c r="Q1868">
        <v>1.6</v>
      </c>
      <c r="R1868">
        <f>datos[[#This Row],[physical_activity_hours_per_week]]/7</f>
        <v>0.22857142857142859</v>
      </c>
      <c r="S1868" t="s">
        <v>27</v>
      </c>
      <c r="T1868">
        <v>73</v>
      </c>
      <c r="U1868" t="s">
        <v>2066</v>
      </c>
      <c r="V1868" t="s">
        <v>2066</v>
      </c>
      <c r="W1868">
        <v>155.80000000000001</v>
      </c>
      <c r="X1868">
        <v>2</v>
      </c>
      <c r="Y1868">
        <v>3</v>
      </c>
      <c r="Z1868">
        <v>5.3</v>
      </c>
      <c r="AA1868">
        <f>datos[[#This Row],[mindfulness_minutes_per_day]]/60</f>
        <v>8.8333333333333333E-2</v>
      </c>
    </row>
    <row r="1869" spans="1:27" hidden="1" x14ac:dyDescent="0.25">
      <c r="A1869" t="s">
        <v>1898</v>
      </c>
      <c r="B1869">
        <v>41</v>
      </c>
      <c r="C1869" t="s">
        <v>29</v>
      </c>
      <c r="D1869">
        <v>6.7</v>
      </c>
      <c r="E1869">
        <v>4.2</v>
      </c>
      <c r="F1869">
        <v>2.8</v>
      </c>
      <c r="G1869">
        <v>0.5</v>
      </c>
      <c r="H1869">
        <v>2.2999999999999998</v>
      </c>
      <c r="I1869">
        <v>1</v>
      </c>
      <c r="J1869">
        <v>2.2000000000000002</v>
      </c>
      <c r="K1869">
        <v>4.7</v>
      </c>
      <c r="L1869">
        <v>1</v>
      </c>
      <c r="M1869">
        <v>6.3</v>
      </c>
      <c r="N1869">
        <v>3</v>
      </c>
      <c r="O1869">
        <v>2</v>
      </c>
      <c r="P1869">
        <v>7</v>
      </c>
      <c r="Q1869">
        <v>3.8</v>
      </c>
      <c r="R1869">
        <f>datos[[#This Row],[physical_activity_hours_per_week]]/7</f>
        <v>0.54285714285714282</v>
      </c>
      <c r="S1869" t="s">
        <v>27</v>
      </c>
      <c r="T1869">
        <v>50</v>
      </c>
      <c r="U1869" t="s">
        <v>2066</v>
      </c>
      <c r="V1869" t="s">
        <v>2066</v>
      </c>
      <c r="W1869">
        <v>82.1</v>
      </c>
      <c r="X1869">
        <v>7</v>
      </c>
      <c r="Y1869">
        <v>6</v>
      </c>
      <c r="Z1869">
        <v>3.4</v>
      </c>
      <c r="AA1869">
        <f>datos[[#This Row],[mindfulness_minutes_per_day]]/60</f>
        <v>5.6666666666666664E-2</v>
      </c>
    </row>
    <row r="1870" spans="1:27" hidden="1" x14ac:dyDescent="0.25">
      <c r="A1870" t="s">
        <v>1899</v>
      </c>
      <c r="B1870">
        <v>24</v>
      </c>
      <c r="C1870" t="s">
        <v>26</v>
      </c>
      <c r="D1870">
        <v>5.8</v>
      </c>
      <c r="E1870">
        <v>1.4</v>
      </c>
      <c r="F1870">
        <v>1.7</v>
      </c>
      <c r="G1870">
        <v>2</v>
      </c>
      <c r="H1870">
        <v>3</v>
      </c>
      <c r="I1870">
        <v>3.1</v>
      </c>
      <c r="J1870">
        <v>0</v>
      </c>
      <c r="K1870">
        <v>2.7</v>
      </c>
      <c r="L1870">
        <v>1.4</v>
      </c>
      <c r="M1870">
        <v>7.6</v>
      </c>
      <c r="N1870">
        <v>8</v>
      </c>
      <c r="O1870">
        <v>10</v>
      </c>
      <c r="P1870">
        <v>6</v>
      </c>
      <c r="Q1870">
        <v>4.4000000000000004</v>
      </c>
      <c r="R1870">
        <f>datos[[#This Row],[physical_activity_hours_per_week]]/7</f>
        <v>0.62857142857142867</v>
      </c>
      <c r="S1870" t="s">
        <v>27</v>
      </c>
      <c r="T1870">
        <v>52</v>
      </c>
      <c r="U1870" t="s">
        <v>2066</v>
      </c>
      <c r="V1870" t="s">
        <v>2066</v>
      </c>
      <c r="W1870">
        <v>199.3</v>
      </c>
      <c r="X1870">
        <v>10</v>
      </c>
      <c r="Y1870">
        <v>1</v>
      </c>
      <c r="Z1870">
        <v>17.100000000000001</v>
      </c>
      <c r="AA1870">
        <f>datos[[#This Row],[mindfulness_minutes_per_day]]/60</f>
        <v>0.28500000000000003</v>
      </c>
    </row>
    <row r="1871" spans="1:27" hidden="1" x14ac:dyDescent="0.25">
      <c r="A1871" t="s">
        <v>1900</v>
      </c>
      <c r="B1871">
        <v>51</v>
      </c>
      <c r="C1871" t="s">
        <v>26</v>
      </c>
      <c r="D1871">
        <v>8.3000000000000007</v>
      </c>
      <c r="E1871">
        <v>7</v>
      </c>
      <c r="F1871">
        <v>1.6</v>
      </c>
      <c r="G1871">
        <v>0.5</v>
      </c>
      <c r="H1871">
        <v>0.8</v>
      </c>
      <c r="I1871">
        <v>2</v>
      </c>
      <c r="J1871">
        <v>0.5</v>
      </c>
      <c r="K1871">
        <v>1.3</v>
      </c>
      <c r="L1871">
        <v>1.8</v>
      </c>
      <c r="M1871">
        <v>5.4</v>
      </c>
      <c r="N1871">
        <v>8</v>
      </c>
      <c r="O1871">
        <v>1</v>
      </c>
      <c r="P1871">
        <v>2</v>
      </c>
      <c r="Q1871">
        <v>1.4</v>
      </c>
      <c r="R1871">
        <f>datos[[#This Row],[physical_activity_hours_per_week]]/7</f>
        <v>0.19999999999999998</v>
      </c>
      <c r="S1871" t="s">
        <v>27</v>
      </c>
      <c r="T1871">
        <v>41</v>
      </c>
      <c r="U1871" t="s">
        <v>2066</v>
      </c>
      <c r="V1871" t="s">
        <v>2066</v>
      </c>
      <c r="W1871">
        <v>187.8</v>
      </c>
      <c r="X1871">
        <v>0</v>
      </c>
      <c r="Y1871">
        <v>8</v>
      </c>
      <c r="Z1871">
        <v>9.1</v>
      </c>
      <c r="AA1871">
        <f>datos[[#This Row],[mindfulness_minutes_per_day]]/60</f>
        <v>0.15166666666666667</v>
      </c>
    </row>
    <row r="1872" spans="1:27" hidden="1" x14ac:dyDescent="0.25">
      <c r="A1872" t="s">
        <v>1901</v>
      </c>
      <c r="B1872">
        <v>14</v>
      </c>
      <c r="C1872" t="s">
        <v>29</v>
      </c>
      <c r="D1872">
        <v>4.5999999999999996</v>
      </c>
      <c r="E1872">
        <v>2.4</v>
      </c>
      <c r="F1872">
        <v>2.2000000000000002</v>
      </c>
      <c r="G1872">
        <v>0.8</v>
      </c>
      <c r="H1872">
        <v>2.6</v>
      </c>
      <c r="I1872">
        <v>2.2999999999999998</v>
      </c>
      <c r="J1872">
        <v>3.4</v>
      </c>
      <c r="K1872">
        <v>2.5</v>
      </c>
      <c r="L1872">
        <v>2.2999999999999998</v>
      </c>
      <c r="M1872">
        <v>7.1</v>
      </c>
      <c r="N1872">
        <v>10</v>
      </c>
      <c r="O1872">
        <v>1</v>
      </c>
      <c r="P1872">
        <v>4</v>
      </c>
      <c r="Q1872">
        <v>0.3</v>
      </c>
      <c r="R1872">
        <f>datos[[#This Row],[physical_activity_hours_per_week]]/7</f>
        <v>4.2857142857142858E-2</v>
      </c>
      <c r="S1872" t="s">
        <v>27</v>
      </c>
      <c r="T1872">
        <v>20</v>
      </c>
      <c r="U1872" t="s">
        <v>2057</v>
      </c>
      <c r="V1872" t="s">
        <v>2066</v>
      </c>
      <c r="W1872">
        <v>75</v>
      </c>
      <c r="X1872">
        <v>3</v>
      </c>
      <c r="Y1872">
        <v>3</v>
      </c>
      <c r="Z1872">
        <v>0</v>
      </c>
      <c r="AA1872">
        <f>datos[[#This Row],[mindfulness_minutes_per_day]]/60</f>
        <v>0</v>
      </c>
    </row>
    <row r="1873" spans="1:27" hidden="1" x14ac:dyDescent="0.25">
      <c r="A1873" t="s">
        <v>1902</v>
      </c>
      <c r="B1873">
        <v>44</v>
      </c>
      <c r="C1873" t="s">
        <v>32</v>
      </c>
      <c r="D1873">
        <v>2.9</v>
      </c>
      <c r="E1873">
        <v>3.5</v>
      </c>
      <c r="F1873">
        <v>2.2000000000000002</v>
      </c>
      <c r="G1873">
        <v>0.7</v>
      </c>
      <c r="H1873">
        <v>0.9</v>
      </c>
      <c r="I1873">
        <v>1.3</v>
      </c>
      <c r="J1873">
        <v>1.3</v>
      </c>
      <c r="K1873">
        <v>3.8</v>
      </c>
      <c r="L1873">
        <v>0.8</v>
      </c>
      <c r="M1873">
        <v>6.1</v>
      </c>
      <c r="N1873">
        <v>5</v>
      </c>
      <c r="O1873">
        <v>8</v>
      </c>
      <c r="P1873">
        <v>8</v>
      </c>
      <c r="Q1873">
        <v>3.4</v>
      </c>
      <c r="R1873">
        <f>datos[[#This Row],[physical_activity_hours_per_week]]/7</f>
        <v>0.48571428571428571</v>
      </c>
      <c r="S1873" t="s">
        <v>27</v>
      </c>
      <c r="T1873">
        <v>60</v>
      </c>
      <c r="U1873" t="s">
        <v>2057</v>
      </c>
      <c r="V1873" t="s">
        <v>2057</v>
      </c>
      <c r="W1873">
        <v>156.30000000000001</v>
      </c>
      <c r="X1873">
        <v>5</v>
      </c>
      <c r="Y1873">
        <v>11</v>
      </c>
      <c r="Z1873">
        <v>0</v>
      </c>
      <c r="AA1873">
        <f>datos[[#This Row],[mindfulness_minutes_per_day]]/60</f>
        <v>0</v>
      </c>
    </row>
    <row r="1874" spans="1:27" hidden="1" x14ac:dyDescent="0.25">
      <c r="A1874" t="s">
        <v>1903</v>
      </c>
      <c r="B1874">
        <v>25</v>
      </c>
      <c r="C1874" t="s">
        <v>29</v>
      </c>
      <c r="D1874">
        <v>5.6</v>
      </c>
      <c r="E1874">
        <v>4.4000000000000004</v>
      </c>
      <c r="F1874">
        <v>1.4</v>
      </c>
      <c r="G1874">
        <v>0</v>
      </c>
      <c r="H1874">
        <v>0.3</v>
      </c>
      <c r="I1874">
        <v>3.6</v>
      </c>
      <c r="J1874">
        <v>1.9</v>
      </c>
      <c r="K1874">
        <v>0.2</v>
      </c>
      <c r="L1874">
        <v>0</v>
      </c>
      <c r="M1874">
        <v>8</v>
      </c>
      <c r="N1874">
        <v>3</v>
      </c>
      <c r="O1874">
        <v>3</v>
      </c>
      <c r="P1874">
        <v>7</v>
      </c>
      <c r="Q1874">
        <v>2.2000000000000002</v>
      </c>
      <c r="R1874">
        <f>datos[[#This Row],[physical_activity_hours_per_week]]/7</f>
        <v>0.31428571428571433</v>
      </c>
      <c r="S1874" t="s">
        <v>27</v>
      </c>
      <c r="T1874">
        <v>65</v>
      </c>
      <c r="U1874" t="s">
        <v>2066</v>
      </c>
      <c r="V1874" t="s">
        <v>2057</v>
      </c>
      <c r="W1874">
        <v>190.8</v>
      </c>
      <c r="X1874">
        <v>9</v>
      </c>
      <c r="Y1874">
        <v>9</v>
      </c>
      <c r="Z1874">
        <v>27.2</v>
      </c>
      <c r="AA1874">
        <f>datos[[#This Row],[mindfulness_minutes_per_day]]/60</f>
        <v>0.45333333333333331</v>
      </c>
    </row>
    <row r="1875" spans="1:27" hidden="1" x14ac:dyDescent="0.25">
      <c r="A1875" t="s">
        <v>1904</v>
      </c>
      <c r="B1875">
        <v>58</v>
      </c>
      <c r="C1875" t="s">
        <v>29</v>
      </c>
      <c r="D1875">
        <v>7.1</v>
      </c>
      <c r="E1875">
        <v>0.7</v>
      </c>
      <c r="F1875">
        <v>2.4</v>
      </c>
      <c r="G1875">
        <v>1</v>
      </c>
      <c r="H1875">
        <v>0.7</v>
      </c>
      <c r="I1875">
        <v>2.2999999999999998</v>
      </c>
      <c r="J1875">
        <v>1.9</v>
      </c>
      <c r="K1875">
        <v>2.9</v>
      </c>
      <c r="L1875">
        <v>0.7</v>
      </c>
      <c r="M1875">
        <v>8.1</v>
      </c>
      <c r="N1875">
        <v>5</v>
      </c>
      <c r="O1875">
        <v>3</v>
      </c>
      <c r="P1875">
        <v>7</v>
      </c>
      <c r="Q1875">
        <v>4.7</v>
      </c>
      <c r="R1875">
        <f>datos[[#This Row],[physical_activity_hours_per_week]]/7</f>
        <v>0.67142857142857149</v>
      </c>
      <c r="S1875" t="s">
        <v>34</v>
      </c>
      <c r="T1875">
        <v>54</v>
      </c>
      <c r="U1875" t="s">
        <v>2057</v>
      </c>
      <c r="V1875" t="s">
        <v>2057</v>
      </c>
      <c r="W1875">
        <v>120</v>
      </c>
      <c r="X1875">
        <v>14</v>
      </c>
      <c r="Y1875">
        <v>10</v>
      </c>
      <c r="Z1875">
        <v>2.1</v>
      </c>
      <c r="AA1875">
        <f>datos[[#This Row],[mindfulness_minutes_per_day]]/60</f>
        <v>3.5000000000000003E-2</v>
      </c>
    </row>
    <row r="1876" spans="1:27" hidden="1" x14ac:dyDescent="0.25">
      <c r="A1876" t="s">
        <v>1905</v>
      </c>
      <c r="B1876">
        <v>39</v>
      </c>
      <c r="C1876" t="s">
        <v>29</v>
      </c>
      <c r="D1876">
        <v>8.1</v>
      </c>
      <c r="E1876">
        <v>1.8</v>
      </c>
      <c r="F1876">
        <v>1.8</v>
      </c>
      <c r="G1876">
        <v>1</v>
      </c>
      <c r="H1876">
        <v>1.6</v>
      </c>
      <c r="I1876">
        <v>0</v>
      </c>
      <c r="J1876">
        <v>2.9</v>
      </c>
      <c r="K1876">
        <v>0.9</v>
      </c>
      <c r="L1876">
        <v>3.4</v>
      </c>
      <c r="M1876">
        <v>6.3</v>
      </c>
      <c r="N1876">
        <v>4</v>
      </c>
      <c r="O1876">
        <v>9</v>
      </c>
      <c r="P1876">
        <v>4</v>
      </c>
      <c r="Q1876">
        <v>1</v>
      </c>
      <c r="R1876">
        <f>datos[[#This Row],[physical_activity_hours_per_week]]/7</f>
        <v>0.14285714285714285</v>
      </c>
      <c r="S1876" t="s">
        <v>27</v>
      </c>
      <c r="T1876">
        <v>63</v>
      </c>
      <c r="U1876" t="s">
        <v>2066</v>
      </c>
      <c r="V1876" t="s">
        <v>2066</v>
      </c>
      <c r="W1876">
        <v>83.7</v>
      </c>
      <c r="X1876">
        <v>7</v>
      </c>
      <c r="Y1876">
        <v>0</v>
      </c>
      <c r="Z1876">
        <v>4.5</v>
      </c>
      <c r="AA1876">
        <f>datos[[#This Row],[mindfulness_minutes_per_day]]/60</f>
        <v>7.4999999999999997E-2</v>
      </c>
    </row>
    <row r="1877" spans="1:27" hidden="1" x14ac:dyDescent="0.25">
      <c r="A1877" t="s">
        <v>1906</v>
      </c>
      <c r="B1877">
        <v>61</v>
      </c>
      <c r="C1877" t="s">
        <v>29</v>
      </c>
      <c r="D1877">
        <v>7.1</v>
      </c>
      <c r="E1877">
        <v>5.5</v>
      </c>
      <c r="F1877">
        <v>1.4</v>
      </c>
      <c r="G1877">
        <v>1.1000000000000001</v>
      </c>
      <c r="H1877">
        <v>2.5</v>
      </c>
      <c r="I1877">
        <v>2.6</v>
      </c>
      <c r="J1877">
        <v>1.5</v>
      </c>
      <c r="K1877">
        <v>2.7</v>
      </c>
      <c r="L1877">
        <v>2.8</v>
      </c>
      <c r="M1877">
        <v>5.5</v>
      </c>
      <c r="N1877">
        <v>8</v>
      </c>
      <c r="O1877">
        <v>6</v>
      </c>
      <c r="P1877">
        <v>1</v>
      </c>
      <c r="Q1877">
        <v>0.6</v>
      </c>
      <c r="R1877">
        <f>datos[[#This Row],[physical_activity_hours_per_week]]/7</f>
        <v>8.5714285714285715E-2</v>
      </c>
      <c r="S1877" t="s">
        <v>30</v>
      </c>
      <c r="T1877">
        <v>68</v>
      </c>
      <c r="U1877" t="s">
        <v>2066</v>
      </c>
      <c r="V1877" t="s">
        <v>2066</v>
      </c>
      <c r="W1877">
        <v>96.3</v>
      </c>
      <c r="X1877">
        <v>13</v>
      </c>
      <c r="Y1877">
        <v>12</v>
      </c>
      <c r="Z1877">
        <v>19.8</v>
      </c>
      <c r="AA1877">
        <f>datos[[#This Row],[mindfulness_minutes_per_day]]/60</f>
        <v>0.33</v>
      </c>
    </row>
    <row r="1878" spans="1:27" hidden="1" x14ac:dyDescent="0.25">
      <c r="A1878" t="s">
        <v>1907</v>
      </c>
      <c r="B1878">
        <v>53</v>
      </c>
      <c r="C1878" t="s">
        <v>32</v>
      </c>
      <c r="D1878">
        <v>7.7</v>
      </c>
      <c r="E1878">
        <v>2.7</v>
      </c>
      <c r="F1878">
        <v>1.5</v>
      </c>
      <c r="G1878">
        <v>1</v>
      </c>
      <c r="H1878">
        <v>1.8</v>
      </c>
      <c r="I1878">
        <v>1.7</v>
      </c>
      <c r="J1878">
        <v>1.6</v>
      </c>
      <c r="K1878">
        <v>3.4</v>
      </c>
      <c r="L1878">
        <v>1.6</v>
      </c>
      <c r="M1878">
        <v>4.3</v>
      </c>
      <c r="N1878">
        <v>2</v>
      </c>
      <c r="O1878">
        <v>4</v>
      </c>
      <c r="P1878">
        <v>7</v>
      </c>
      <c r="Q1878">
        <v>1.7</v>
      </c>
      <c r="R1878">
        <f>datos[[#This Row],[physical_activity_hours_per_week]]/7</f>
        <v>0.24285714285714285</v>
      </c>
      <c r="S1878" t="s">
        <v>27</v>
      </c>
      <c r="T1878">
        <v>36</v>
      </c>
      <c r="U1878" t="s">
        <v>2057</v>
      </c>
      <c r="V1878" t="s">
        <v>2057</v>
      </c>
      <c r="W1878">
        <v>144.6</v>
      </c>
      <c r="X1878">
        <v>1</v>
      </c>
      <c r="Y1878">
        <v>6</v>
      </c>
      <c r="Z1878">
        <v>0.3</v>
      </c>
      <c r="AA1878">
        <f>datos[[#This Row],[mindfulness_minutes_per_day]]/60</f>
        <v>5.0000000000000001E-3</v>
      </c>
    </row>
    <row r="1879" spans="1:27" hidden="1" x14ac:dyDescent="0.25">
      <c r="A1879" t="s">
        <v>1908</v>
      </c>
      <c r="B1879">
        <v>29</v>
      </c>
      <c r="C1879" t="s">
        <v>29</v>
      </c>
      <c r="D1879">
        <v>8.1</v>
      </c>
      <c r="E1879">
        <v>4.5</v>
      </c>
      <c r="F1879">
        <v>2.9</v>
      </c>
      <c r="G1879">
        <v>0.8</v>
      </c>
      <c r="H1879">
        <v>1.3</v>
      </c>
      <c r="I1879">
        <v>1.8</v>
      </c>
      <c r="J1879">
        <v>2.2000000000000002</v>
      </c>
      <c r="K1879">
        <v>3.2</v>
      </c>
      <c r="L1879">
        <v>0.8</v>
      </c>
      <c r="M1879">
        <v>6.8</v>
      </c>
      <c r="N1879">
        <v>8</v>
      </c>
      <c r="O1879">
        <v>4</v>
      </c>
      <c r="P1879">
        <v>6</v>
      </c>
      <c r="Q1879">
        <v>4</v>
      </c>
      <c r="R1879">
        <f>datos[[#This Row],[physical_activity_hours_per_week]]/7</f>
        <v>0.5714285714285714</v>
      </c>
      <c r="S1879" t="s">
        <v>34</v>
      </c>
      <c r="T1879">
        <v>53</v>
      </c>
      <c r="U1879" t="s">
        <v>2066</v>
      </c>
      <c r="V1879" t="s">
        <v>2066</v>
      </c>
      <c r="W1879">
        <v>196.5</v>
      </c>
      <c r="X1879">
        <v>19</v>
      </c>
      <c r="Y1879">
        <v>5</v>
      </c>
      <c r="Z1879">
        <v>14.3</v>
      </c>
      <c r="AA1879">
        <f>datos[[#This Row],[mindfulness_minutes_per_day]]/60</f>
        <v>0.23833333333333334</v>
      </c>
    </row>
    <row r="1880" spans="1:27" hidden="1" x14ac:dyDescent="0.25">
      <c r="A1880" t="s">
        <v>1909</v>
      </c>
      <c r="B1880">
        <v>52</v>
      </c>
      <c r="C1880" t="s">
        <v>29</v>
      </c>
      <c r="D1880">
        <v>5.3</v>
      </c>
      <c r="E1880">
        <v>2.2999999999999998</v>
      </c>
      <c r="F1880">
        <v>1.5</v>
      </c>
      <c r="G1880">
        <v>0.7</v>
      </c>
      <c r="H1880">
        <v>0.5</v>
      </c>
      <c r="I1880">
        <v>3.2</v>
      </c>
      <c r="J1880">
        <v>3</v>
      </c>
      <c r="K1880">
        <v>4.2</v>
      </c>
      <c r="L1880">
        <v>1.1000000000000001</v>
      </c>
      <c r="M1880">
        <v>3.9</v>
      </c>
      <c r="N1880">
        <v>10</v>
      </c>
      <c r="O1880">
        <v>7</v>
      </c>
      <c r="P1880">
        <v>8</v>
      </c>
      <c r="Q1880">
        <v>2.2999999999999998</v>
      </c>
      <c r="R1880">
        <f>datos[[#This Row],[physical_activity_hours_per_week]]/7</f>
        <v>0.32857142857142857</v>
      </c>
      <c r="S1880" t="s">
        <v>27</v>
      </c>
      <c r="T1880">
        <v>48</v>
      </c>
      <c r="U1880" t="s">
        <v>2066</v>
      </c>
      <c r="V1880" t="s">
        <v>2066</v>
      </c>
      <c r="W1880">
        <v>95.6</v>
      </c>
      <c r="X1880">
        <v>20</v>
      </c>
      <c r="Y1880">
        <v>8</v>
      </c>
      <c r="Z1880">
        <v>24.6</v>
      </c>
      <c r="AA1880">
        <f>datos[[#This Row],[mindfulness_minutes_per_day]]/60</f>
        <v>0.41000000000000003</v>
      </c>
    </row>
    <row r="1881" spans="1:27" hidden="1" x14ac:dyDescent="0.25">
      <c r="A1881" t="s">
        <v>1910</v>
      </c>
      <c r="B1881">
        <v>43</v>
      </c>
      <c r="C1881" t="s">
        <v>29</v>
      </c>
      <c r="D1881">
        <v>5.7</v>
      </c>
      <c r="E1881">
        <v>2.9</v>
      </c>
      <c r="F1881">
        <v>2.2999999999999998</v>
      </c>
      <c r="G1881">
        <v>0.7</v>
      </c>
      <c r="H1881">
        <v>2.2000000000000002</v>
      </c>
      <c r="I1881">
        <v>2.1</v>
      </c>
      <c r="J1881">
        <v>3.4</v>
      </c>
      <c r="K1881">
        <v>2.8</v>
      </c>
      <c r="L1881">
        <v>2.9</v>
      </c>
      <c r="M1881">
        <v>6.4</v>
      </c>
      <c r="N1881">
        <v>6</v>
      </c>
      <c r="O1881">
        <v>6</v>
      </c>
      <c r="P1881">
        <v>5</v>
      </c>
      <c r="Q1881">
        <v>2.8</v>
      </c>
      <c r="R1881">
        <f>datos[[#This Row],[physical_activity_hours_per_week]]/7</f>
        <v>0.39999999999999997</v>
      </c>
      <c r="S1881" t="s">
        <v>34</v>
      </c>
      <c r="T1881">
        <v>25</v>
      </c>
      <c r="U1881" t="s">
        <v>2066</v>
      </c>
      <c r="V1881" t="s">
        <v>2057</v>
      </c>
      <c r="W1881">
        <v>96</v>
      </c>
      <c r="X1881">
        <v>5</v>
      </c>
      <c r="Y1881">
        <v>17</v>
      </c>
      <c r="Z1881">
        <v>26.9</v>
      </c>
      <c r="AA1881">
        <f>datos[[#This Row],[mindfulness_minutes_per_day]]/60</f>
        <v>0.44833333333333331</v>
      </c>
    </row>
    <row r="1882" spans="1:27" hidden="1" x14ac:dyDescent="0.25">
      <c r="A1882" t="s">
        <v>1911</v>
      </c>
      <c r="B1882">
        <v>46</v>
      </c>
      <c r="C1882" t="s">
        <v>26</v>
      </c>
      <c r="D1882">
        <v>8.6</v>
      </c>
      <c r="E1882">
        <v>5.7</v>
      </c>
      <c r="F1882">
        <v>0.7</v>
      </c>
      <c r="G1882">
        <v>0.5</v>
      </c>
      <c r="H1882">
        <v>2.5</v>
      </c>
      <c r="I1882">
        <v>4.0999999999999996</v>
      </c>
      <c r="J1882">
        <v>1.6</v>
      </c>
      <c r="K1882">
        <v>3.2</v>
      </c>
      <c r="L1882">
        <v>1.4</v>
      </c>
      <c r="M1882">
        <v>5.8</v>
      </c>
      <c r="N1882">
        <v>4</v>
      </c>
      <c r="O1882">
        <v>2</v>
      </c>
      <c r="P1882">
        <v>8</v>
      </c>
      <c r="Q1882">
        <v>2</v>
      </c>
      <c r="R1882">
        <f>datos[[#This Row],[physical_activity_hours_per_week]]/7</f>
        <v>0.2857142857142857</v>
      </c>
      <c r="S1882" t="s">
        <v>27</v>
      </c>
      <c r="T1882">
        <v>20</v>
      </c>
      <c r="U1882" t="s">
        <v>2066</v>
      </c>
      <c r="V1882" t="s">
        <v>2066</v>
      </c>
      <c r="W1882">
        <v>134.80000000000001</v>
      </c>
      <c r="X1882">
        <v>2</v>
      </c>
      <c r="Y1882">
        <v>2</v>
      </c>
      <c r="Z1882">
        <v>6.4</v>
      </c>
      <c r="AA1882">
        <f>datos[[#This Row],[mindfulness_minutes_per_day]]/60</f>
        <v>0.10666666666666667</v>
      </c>
    </row>
    <row r="1883" spans="1:27" hidden="1" x14ac:dyDescent="0.25">
      <c r="A1883" t="s">
        <v>1912</v>
      </c>
      <c r="B1883">
        <v>36</v>
      </c>
      <c r="C1883" t="s">
        <v>26</v>
      </c>
      <c r="D1883">
        <v>3.6</v>
      </c>
      <c r="E1883">
        <v>3.7</v>
      </c>
      <c r="F1883">
        <v>3.1</v>
      </c>
      <c r="G1883">
        <v>0.6</v>
      </c>
      <c r="H1883">
        <v>1.8</v>
      </c>
      <c r="I1883">
        <v>2.1</v>
      </c>
      <c r="J1883">
        <v>1.4</v>
      </c>
      <c r="K1883">
        <v>3.2</v>
      </c>
      <c r="L1883">
        <v>0.8</v>
      </c>
      <c r="M1883">
        <v>7.2</v>
      </c>
      <c r="N1883">
        <v>3</v>
      </c>
      <c r="O1883">
        <v>9</v>
      </c>
      <c r="P1883">
        <v>10</v>
      </c>
      <c r="Q1883">
        <v>5</v>
      </c>
      <c r="R1883">
        <f>datos[[#This Row],[physical_activity_hours_per_week]]/7</f>
        <v>0.7142857142857143</v>
      </c>
      <c r="S1883" t="s">
        <v>27</v>
      </c>
      <c r="T1883">
        <v>74</v>
      </c>
      <c r="U1883" t="s">
        <v>2066</v>
      </c>
      <c r="V1883" t="s">
        <v>2057</v>
      </c>
      <c r="W1883">
        <v>184.4</v>
      </c>
      <c r="X1883">
        <v>1</v>
      </c>
      <c r="Y1883">
        <v>12</v>
      </c>
      <c r="Z1883">
        <v>9.9</v>
      </c>
      <c r="AA1883">
        <f>datos[[#This Row],[mindfulness_minutes_per_day]]/60</f>
        <v>0.16500000000000001</v>
      </c>
    </row>
    <row r="1884" spans="1:27" hidden="1" x14ac:dyDescent="0.25">
      <c r="A1884" t="s">
        <v>1913</v>
      </c>
      <c r="B1884">
        <v>57</v>
      </c>
      <c r="C1884" t="s">
        <v>29</v>
      </c>
      <c r="D1884">
        <v>6.9</v>
      </c>
      <c r="E1884">
        <v>2.5</v>
      </c>
      <c r="F1884">
        <v>1.4</v>
      </c>
      <c r="G1884">
        <v>0.5</v>
      </c>
      <c r="H1884">
        <v>0.4</v>
      </c>
      <c r="I1884">
        <v>1.4</v>
      </c>
      <c r="J1884">
        <v>1.8</v>
      </c>
      <c r="K1884">
        <v>1.2</v>
      </c>
      <c r="L1884">
        <v>2.5</v>
      </c>
      <c r="M1884">
        <v>6.5</v>
      </c>
      <c r="N1884">
        <v>10</v>
      </c>
      <c r="O1884">
        <v>2</v>
      </c>
      <c r="P1884">
        <v>8</v>
      </c>
      <c r="Q1884">
        <v>4</v>
      </c>
      <c r="R1884">
        <f>datos[[#This Row],[physical_activity_hours_per_week]]/7</f>
        <v>0.5714285714285714</v>
      </c>
      <c r="S1884" t="s">
        <v>27</v>
      </c>
      <c r="T1884">
        <v>46</v>
      </c>
      <c r="U1884" t="s">
        <v>2057</v>
      </c>
      <c r="V1884" t="s">
        <v>2057</v>
      </c>
      <c r="W1884">
        <v>237.7</v>
      </c>
      <c r="X1884">
        <v>13</v>
      </c>
      <c r="Y1884">
        <v>2</v>
      </c>
      <c r="Z1884">
        <v>6.8</v>
      </c>
      <c r="AA1884">
        <f>datos[[#This Row],[mindfulness_minutes_per_day]]/60</f>
        <v>0.11333333333333333</v>
      </c>
    </row>
    <row r="1885" spans="1:27" hidden="1" x14ac:dyDescent="0.25">
      <c r="A1885" t="s">
        <v>1914</v>
      </c>
      <c r="B1885">
        <v>47</v>
      </c>
      <c r="C1885" t="s">
        <v>29</v>
      </c>
      <c r="D1885">
        <v>4.5999999999999996</v>
      </c>
      <c r="E1885">
        <v>2</v>
      </c>
      <c r="F1885">
        <v>2.4</v>
      </c>
      <c r="G1885">
        <v>1.3</v>
      </c>
      <c r="H1885">
        <v>2.2999999999999998</v>
      </c>
      <c r="I1885">
        <v>0</v>
      </c>
      <c r="J1885">
        <v>3.6</v>
      </c>
      <c r="K1885">
        <v>2.2999999999999998</v>
      </c>
      <c r="L1885">
        <v>0</v>
      </c>
      <c r="M1885">
        <v>5.8</v>
      </c>
      <c r="N1885">
        <v>5</v>
      </c>
      <c r="O1885">
        <v>8</v>
      </c>
      <c r="P1885">
        <v>9</v>
      </c>
      <c r="Q1885">
        <v>0</v>
      </c>
      <c r="R1885">
        <f>datos[[#This Row],[physical_activity_hours_per_week]]/7</f>
        <v>0</v>
      </c>
      <c r="S1885" t="s">
        <v>27</v>
      </c>
      <c r="T1885">
        <v>31</v>
      </c>
      <c r="U1885" t="s">
        <v>2066</v>
      </c>
      <c r="V1885" t="s">
        <v>2066</v>
      </c>
      <c r="W1885">
        <v>154.4</v>
      </c>
      <c r="X1885">
        <v>17</v>
      </c>
      <c r="Y1885">
        <v>12</v>
      </c>
      <c r="Z1885">
        <v>9.9</v>
      </c>
      <c r="AA1885">
        <f>datos[[#This Row],[mindfulness_minutes_per_day]]/60</f>
        <v>0.16500000000000001</v>
      </c>
    </row>
    <row r="1886" spans="1:27" hidden="1" x14ac:dyDescent="0.25">
      <c r="A1886" t="s">
        <v>1915</v>
      </c>
      <c r="B1886">
        <v>60</v>
      </c>
      <c r="C1886" t="s">
        <v>26</v>
      </c>
      <c r="D1886">
        <v>8.1999999999999993</v>
      </c>
      <c r="E1886">
        <v>2.1</v>
      </c>
      <c r="F1886">
        <v>1.7</v>
      </c>
      <c r="G1886">
        <v>1.2</v>
      </c>
      <c r="H1886">
        <v>2.7</v>
      </c>
      <c r="I1886">
        <v>1.1000000000000001</v>
      </c>
      <c r="J1886">
        <v>2.9</v>
      </c>
      <c r="K1886">
        <v>0</v>
      </c>
      <c r="L1886">
        <v>0.2</v>
      </c>
      <c r="M1886">
        <v>7.5</v>
      </c>
      <c r="N1886">
        <v>6</v>
      </c>
      <c r="O1886">
        <v>4</v>
      </c>
      <c r="P1886">
        <v>1</v>
      </c>
      <c r="Q1886">
        <v>4.8</v>
      </c>
      <c r="R1886">
        <f>datos[[#This Row],[physical_activity_hours_per_week]]/7</f>
        <v>0.68571428571428572</v>
      </c>
      <c r="S1886" t="s">
        <v>27</v>
      </c>
      <c r="T1886">
        <v>23</v>
      </c>
      <c r="U1886" t="s">
        <v>2066</v>
      </c>
      <c r="V1886" t="s">
        <v>2066</v>
      </c>
      <c r="W1886">
        <v>116.3</v>
      </c>
      <c r="X1886">
        <v>14</v>
      </c>
      <c r="Y1886">
        <v>5</v>
      </c>
      <c r="Z1886">
        <v>20.399999999999999</v>
      </c>
      <c r="AA1886">
        <f>datos[[#This Row],[mindfulness_minutes_per_day]]/60</f>
        <v>0.33999999999999997</v>
      </c>
    </row>
    <row r="1887" spans="1:27" hidden="1" x14ac:dyDescent="0.25">
      <c r="A1887" t="s">
        <v>1916</v>
      </c>
      <c r="B1887">
        <v>18</v>
      </c>
      <c r="C1887" t="s">
        <v>29</v>
      </c>
      <c r="D1887">
        <v>6</v>
      </c>
      <c r="E1887">
        <v>4.9000000000000004</v>
      </c>
      <c r="F1887">
        <v>2.4</v>
      </c>
      <c r="G1887">
        <v>1</v>
      </c>
      <c r="H1887">
        <v>3</v>
      </c>
      <c r="I1887">
        <v>1.6</v>
      </c>
      <c r="J1887">
        <v>1.4</v>
      </c>
      <c r="K1887">
        <v>3</v>
      </c>
      <c r="L1887">
        <v>0.4</v>
      </c>
      <c r="M1887">
        <v>5.2</v>
      </c>
      <c r="N1887">
        <v>1</v>
      </c>
      <c r="O1887">
        <v>10</v>
      </c>
      <c r="P1887">
        <v>3</v>
      </c>
      <c r="Q1887">
        <v>4.2</v>
      </c>
      <c r="R1887">
        <f>datos[[#This Row],[physical_activity_hours_per_week]]/7</f>
        <v>0.6</v>
      </c>
      <c r="S1887" t="s">
        <v>27</v>
      </c>
      <c r="T1887">
        <v>74</v>
      </c>
      <c r="U1887" t="s">
        <v>2066</v>
      </c>
      <c r="V1887" t="s">
        <v>2057</v>
      </c>
      <c r="W1887">
        <v>110.2</v>
      </c>
      <c r="X1887">
        <v>3</v>
      </c>
      <c r="Y1887">
        <v>17</v>
      </c>
      <c r="Z1887">
        <v>0</v>
      </c>
      <c r="AA1887">
        <f>datos[[#This Row],[mindfulness_minutes_per_day]]/60</f>
        <v>0</v>
      </c>
    </row>
    <row r="1888" spans="1:27" hidden="1" x14ac:dyDescent="0.25">
      <c r="A1888" t="s">
        <v>1917</v>
      </c>
      <c r="B1888">
        <v>31</v>
      </c>
      <c r="C1888" t="s">
        <v>26</v>
      </c>
      <c r="D1888">
        <v>6</v>
      </c>
      <c r="E1888">
        <v>4.0999999999999996</v>
      </c>
      <c r="F1888">
        <v>2.4</v>
      </c>
      <c r="G1888">
        <v>2</v>
      </c>
      <c r="H1888">
        <v>1.1000000000000001</v>
      </c>
      <c r="I1888">
        <v>3.8</v>
      </c>
      <c r="J1888">
        <v>0.1</v>
      </c>
      <c r="K1888">
        <v>0</v>
      </c>
      <c r="L1888">
        <v>2.2000000000000002</v>
      </c>
      <c r="M1888">
        <v>7.2</v>
      </c>
      <c r="N1888">
        <v>1</v>
      </c>
      <c r="O1888">
        <v>1</v>
      </c>
      <c r="P1888">
        <v>6</v>
      </c>
      <c r="Q1888">
        <v>5.2</v>
      </c>
      <c r="R1888">
        <f>datos[[#This Row],[physical_activity_hours_per_week]]/7</f>
        <v>0.74285714285714288</v>
      </c>
      <c r="S1888" t="s">
        <v>34</v>
      </c>
      <c r="T1888">
        <v>35</v>
      </c>
      <c r="U1888" t="s">
        <v>2057</v>
      </c>
      <c r="V1888" t="s">
        <v>2057</v>
      </c>
      <c r="W1888">
        <v>218.6</v>
      </c>
      <c r="X1888">
        <v>15</v>
      </c>
      <c r="Y1888">
        <v>1</v>
      </c>
      <c r="Z1888">
        <v>15.2</v>
      </c>
      <c r="AA1888">
        <f>datos[[#This Row],[mindfulness_minutes_per_day]]/60</f>
        <v>0.2533333333333333</v>
      </c>
    </row>
    <row r="1889" spans="1:27" hidden="1" x14ac:dyDescent="0.25">
      <c r="A1889" t="s">
        <v>1918</v>
      </c>
      <c r="B1889">
        <v>42</v>
      </c>
      <c r="C1889" t="s">
        <v>29</v>
      </c>
      <c r="D1889">
        <v>9.5</v>
      </c>
      <c r="E1889">
        <v>1.3</v>
      </c>
      <c r="F1889">
        <v>1.9</v>
      </c>
      <c r="G1889">
        <v>0.5</v>
      </c>
      <c r="H1889">
        <v>1.9</v>
      </c>
      <c r="I1889">
        <v>1.4</v>
      </c>
      <c r="J1889">
        <v>3.3</v>
      </c>
      <c r="K1889">
        <v>3.6</v>
      </c>
      <c r="L1889">
        <v>0.6</v>
      </c>
      <c r="M1889">
        <v>9</v>
      </c>
      <c r="N1889">
        <v>10</v>
      </c>
      <c r="O1889">
        <v>1</v>
      </c>
      <c r="P1889">
        <v>4</v>
      </c>
      <c r="Q1889">
        <v>1.9</v>
      </c>
      <c r="R1889">
        <f>datos[[#This Row],[physical_activity_hours_per_week]]/7</f>
        <v>0.27142857142857141</v>
      </c>
      <c r="S1889" t="s">
        <v>27</v>
      </c>
      <c r="T1889">
        <v>71</v>
      </c>
      <c r="U1889" t="s">
        <v>2066</v>
      </c>
      <c r="V1889" t="s">
        <v>2057</v>
      </c>
      <c r="W1889">
        <v>86.9</v>
      </c>
      <c r="X1889">
        <v>11</v>
      </c>
      <c r="Y1889">
        <v>19</v>
      </c>
      <c r="Z1889">
        <v>8.4</v>
      </c>
      <c r="AA1889">
        <f>datos[[#This Row],[mindfulness_minutes_per_day]]/60</f>
        <v>0.14000000000000001</v>
      </c>
    </row>
    <row r="1890" spans="1:27" hidden="1" x14ac:dyDescent="0.25">
      <c r="A1890" t="s">
        <v>1919</v>
      </c>
      <c r="B1890">
        <v>19</v>
      </c>
      <c r="C1890" t="s">
        <v>26</v>
      </c>
      <c r="D1890">
        <v>3.8</v>
      </c>
      <c r="E1890">
        <v>3.1</v>
      </c>
      <c r="F1890">
        <v>0.1</v>
      </c>
      <c r="G1890">
        <v>1.6</v>
      </c>
      <c r="H1890">
        <v>1</v>
      </c>
      <c r="I1890">
        <v>4</v>
      </c>
      <c r="J1890">
        <v>3.5</v>
      </c>
      <c r="K1890">
        <v>4.5999999999999996</v>
      </c>
      <c r="L1890">
        <v>0</v>
      </c>
      <c r="M1890">
        <v>7.7</v>
      </c>
      <c r="N1890">
        <v>3</v>
      </c>
      <c r="O1890">
        <v>9</v>
      </c>
      <c r="P1890">
        <v>8</v>
      </c>
      <c r="Q1890">
        <v>1.1000000000000001</v>
      </c>
      <c r="R1890">
        <f>datos[[#This Row],[physical_activity_hours_per_week]]/7</f>
        <v>0.15714285714285717</v>
      </c>
      <c r="S1890" t="s">
        <v>27</v>
      </c>
      <c r="T1890">
        <v>30</v>
      </c>
      <c r="U1890" t="s">
        <v>2066</v>
      </c>
      <c r="V1890" t="s">
        <v>2057</v>
      </c>
      <c r="W1890">
        <v>159.69999999999999</v>
      </c>
      <c r="X1890">
        <v>16</v>
      </c>
      <c r="Y1890">
        <v>16</v>
      </c>
      <c r="Z1890">
        <v>20.9</v>
      </c>
      <c r="AA1890">
        <f>datos[[#This Row],[mindfulness_minutes_per_day]]/60</f>
        <v>0.34833333333333333</v>
      </c>
    </row>
    <row r="1891" spans="1:27" hidden="1" x14ac:dyDescent="0.25">
      <c r="A1891" t="s">
        <v>1920</v>
      </c>
      <c r="B1891">
        <v>22</v>
      </c>
      <c r="C1891" t="s">
        <v>29</v>
      </c>
      <c r="D1891">
        <v>6.4</v>
      </c>
      <c r="E1891">
        <v>2.9</v>
      </c>
      <c r="F1891">
        <v>3.1</v>
      </c>
      <c r="G1891">
        <v>0.9</v>
      </c>
      <c r="H1891">
        <v>0.6</v>
      </c>
      <c r="I1891">
        <v>0.6</v>
      </c>
      <c r="J1891">
        <v>0.7</v>
      </c>
      <c r="K1891">
        <v>3.1</v>
      </c>
      <c r="L1891">
        <v>0.5</v>
      </c>
      <c r="M1891">
        <v>6</v>
      </c>
      <c r="N1891">
        <v>2</v>
      </c>
      <c r="O1891">
        <v>4</v>
      </c>
      <c r="P1891">
        <v>10</v>
      </c>
      <c r="Q1891">
        <v>2.8</v>
      </c>
      <c r="R1891">
        <f>datos[[#This Row],[physical_activity_hours_per_week]]/7</f>
        <v>0.39999999999999997</v>
      </c>
      <c r="S1891" t="s">
        <v>30</v>
      </c>
      <c r="T1891">
        <v>71</v>
      </c>
      <c r="U1891" t="s">
        <v>2057</v>
      </c>
      <c r="V1891" t="s">
        <v>2066</v>
      </c>
      <c r="W1891">
        <v>215.9</v>
      </c>
      <c r="X1891">
        <v>0</v>
      </c>
      <c r="Y1891">
        <v>0</v>
      </c>
      <c r="Z1891">
        <v>20.5</v>
      </c>
      <c r="AA1891">
        <f>datos[[#This Row],[mindfulness_minutes_per_day]]/60</f>
        <v>0.34166666666666667</v>
      </c>
    </row>
    <row r="1892" spans="1:27" hidden="1" x14ac:dyDescent="0.25">
      <c r="A1892" t="s">
        <v>1921</v>
      </c>
      <c r="B1892">
        <v>53</v>
      </c>
      <c r="C1892" t="s">
        <v>26</v>
      </c>
      <c r="D1892">
        <v>5.6</v>
      </c>
      <c r="E1892">
        <v>3.5</v>
      </c>
      <c r="F1892">
        <v>1.9</v>
      </c>
      <c r="G1892">
        <v>1.1000000000000001</v>
      </c>
      <c r="H1892">
        <v>3.1</v>
      </c>
      <c r="I1892">
        <v>1.1000000000000001</v>
      </c>
      <c r="J1892">
        <v>1.5</v>
      </c>
      <c r="K1892">
        <v>3.3</v>
      </c>
      <c r="L1892">
        <v>0.7</v>
      </c>
      <c r="M1892">
        <v>5.3</v>
      </c>
      <c r="N1892">
        <v>1</v>
      </c>
      <c r="O1892">
        <v>1</v>
      </c>
      <c r="P1892">
        <v>1</v>
      </c>
      <c r="Q1892">
        <v>3.3</v>
      </c>
      <c r="R1892">
        <f>datos[[#This Row],[physical_activity_hours_per_week]]/7</f>
        <v>0.47142857142857142</v>
      </c>
      <c r="S1892" t="s">
        <v>30</v>
      </c>
      <c r="T1892">
        <v>39</v>
      </c>
      <c r="U1892" t="s">
        <v>2066</v>
      </c>
      <c r="V1892" t="s">
        <v>2066</v>
      </c>
      <c r="W1892">
        <v>142.1</v>
      </c>
      <c r="X1892">
        <v>19</v>
      </c>
      <c r="Y1892">
        <v>16</v>
      </c>
      <c r="Z1892">
        <v>6.7</v>
      </c>
      <c r="AA1892">
        <f>datos[[#This Row],[mindfulness_minutes_per_day]]/60</f>
        <v>0.11166666666666666</v>
      </c>
    </row>
    <row r="1893" spans="1:27" hidden="1" x14ac:dyDescent="0.25">
      <c r="A1893" t="s">
        <v>1922</v>
      </c>
      <c r="B1893">
        <v>44</v>
      </c>
      <c r="C1893" t="s">
        <v>29</v>
      </c>
      <c r="D1893">
        <v>7.1</v>
      </c>
      <c r="E1893">
        <v>2.1</v>
      </c>
      <c r="F1893">
        <v>2.4</v>
      </c>
      <c r="G1893">
        <v>1.3</v>
      </c>
      <c r="H1893">
        <v>2.1</v>
      </c>
      <c r="I1893">
        <v>3.4</v>
      </c>
      <c r="J1893">
        <v>3.1</v>
      </c>
      <c r="K1893">
        <v>4.0999999999999996</v>
      </c>
      <c r="L1893">
        <v>1.1000000000000001</v>
      </c>
      <c r="M1893">
        <v>7.6</v>
      </c>
      <c r="N1893">
        <v>8</v>
      </c>
      <c r="O1893">
        <v>3</v>
      </c>
      <c r="P1893">
        <v>5</v>
      </c>
      <c r="Q1893">
        <v>5.4</v>
      </c>
      <c r="R1893">
        <f>datos[[#This Row],[physical_activity_hours_per_week]]/7</f>
        <v>0.77142857142857146</v>
      </c>
      <c r="S1893" t="s">
        <v>27</v>
      </c>
      <c r="T1893">
        <v>45</v>
      </c>
      <c r="U1893" t="s">
        <v>2066</v>
      </c>
      <c r="V1893" t="s">
        <v>2057</v>
      </c>
      <c r="W1893">
        <v>95.9</v>
      </c>
      <c r="X1893">
        <v>8</v>
      </c>
      <c r="Y1893">
        <v>4</v>
      </c>
      <c r="Z1893">
        <v>9.1</v>
      </c>
      <c r="AA1893">
        <f>datos[[#This Row],[mindfulness_minutes_per_day]]/60</f>
        <v>0.15166666666666667</v>
      </c>
    </row>
    <row r="1894" spans="1:27" hidden="1" x14ac:dyDescent="0.25">
      <c r="A1894" t="s">
        <v>1923</v>
      </c>
      <c r="B1894">
        <v>46</v>
      </c>
      <c r="C1894" t="s">
        <v>32</v>
      </c>
      <c r="D1894">
        <v>9.9</v>
      </c>
      <c r="E1894">
        <v>4.5999999999999996</v>
      </c>
      <c r="F1894">
        <v>2.7</v>
      </c>
      <c r="G1894">
        <v>0.8</v>
      </c>
      <c r="H1894">
        <v>2.8</v>
      </c>
      <c r="I1894">
        <v>1.3</v>
      </c>
      <c r="J1894">
        <v>2.5</v>
      </c>
      <c r="K1894">
        <v>1.9</v>
      </c>
      <c r="L1894">
        <v>1.3</v>
      </c>
      <c r="M1894">
        <v>5</v>
      </c>
      <c r="N1894">
        <v>1</v>
      </c>
      <c r="O1894">
        <v>3</v>
      </c>
      <c r="P1894">
        <v>4</v>
      </c>
      <c r="Q1894">
        <v>4.3</v>
      </c>
      <c r="R1894">
        <f>datos[[#This Row],[physical_activity_hours_per_week]]/7</f>
        <v>0.61428571428571421</v>
      </c>
      <c r="S1894" t="s">
        <v>30</v>
      </c>
      <c r="T1894">
        <v>47</v>
      </c>
      <c r="U1894" t="s">
        <v>2066</v>
      </c>
      <c r="V1894" t="s">
        <v>2066</v>
      </c>
      <c r="W1894">
        <v>176.5</v>
      </c>
      <c r="X1894">
        <v>11</v>
      </c>
      <c r="Y1894">
        <v>8</v>
      </c>
      <c r="Z1894">
        <v>17.100000000000001</v>
      </c>
      <c r="AA1894">
        <f>datos[[#This Row],[mindfulness_minutes_per_day]]/60</f>
        <v>0.28500000000000003</v>
      </c>
    </row>
    <row r="1895" spans="1:27" hidden="1" x14ac:dyDescent="0.25">
      <c r="A1895" t="s">
        <v>1924</v>
      </c>
      <c r="B1895">
        <v>40</v>
      </c>
      <c r="C1895" t="s">
        <v>29</v>
      </c>
      <c r="D1895">
        <v>4.8</v>
      </c>
      <c r="E1895">
        <v>3</v>
      </c>
      <c r="F1895">
        <v>1.5</v>
      </c>
      <c r="G1895">
        <v>0.5</v>
      </c>
      <c r="H1895">
        <v>0.3</v>
      </c>
      <c r="I1895">
        <v>3.3</v>
      </c>
      <c r="J1895">
        <v>0</v>
      </c>
      <c r="K1895">
        <v>0.8</v>
      </c>
      <c r="L1895">
        <v>2.2000000000000002</v>
      </c>
      <c r="M1895">
        <v>6.5</v>
      </c>
      <c r="N1895">
        <v>10</v>
      </c>
      <c r="O1895">
        <v>7</v>
      </c>
      <c r="P1895">
        <v>1</v>
      </c>
      <c r="Q1895">
        <v>3.3</v>
      </c>
      <c r="R1895">
        <f>datos[[#This Row],[physical_activity_hours_per_week]]/7</f>
        <v>0.47142857142857142</v>
      </c>
      <c r="S1895" t="s">
        <v>27</v>
      </c>
      <c r="T1895">
        <v>61</v>
      </c>
      <c r="U1895" t="s">
        <v>2066</v>
      </c>
      <c r="V1895" t="s">
        <v>2057</v>
      </c>
      <c r="W1895">
        <v>155.19999999999999</v>
      </c>
      <c r="X1895">
        <v>4</v>
      </c>
      <c r="Y1895">
        <v>3</v>
      </c>
      <c r="Z1895">
        <v>17.899999999999999</v>
      </c>
      <c r="AA1895">
        <f>datos[[#This Row],[mindfulness_minutes_per_day]]/60</f>
        <v>0.29833333333333328</v>
      </c>
    </row>
    <row r="1896" spans="1:27" hidden="1" x14ac:dyDescent="0.25">
      <c r="A1896" t="s">
        <v>1925</v>
      </c>
      <c r="B1896">
        <v>27</v>
      </c>
      <c r="C1896" t="s">
        <v>26</v>
      </c>
      <c r="D1896">
        <v>3.6</v>
      </c>
      <c r="E1896">
        <v>3.6</v>
      </c>
      <c r="F1896">
        <v>2.5</v>
      </c>
      <c r="G1896">
        <v>0.6</v>
      </c>
      <c r="H1896">
        <v>1.8</v>
      </c>
      <c r="I1896">
        <v>1</v>
      </c>
      <c r="J1896">
        <v>0.6</v>
      </c>
      <c r="K1896">
        <v>2.4</v>
      </c>
      <c r="L1896">
        <v>0.9</v>
      </c>
      <c r="M1896">
        <v>7.4</v>
      </c>
      <c r="N1896">
        <v>8</v>
      </c>
      <c r="O1896">
        <v>6</v>
      </c>
      <c r="P1896">
        <v>10</v>
      </c>
      <c r="Q1896">
        <v>2.7</v>
      </c>
      <c r="R1896">
        <f>datos[[#This Row],[physical_activity_hours_per_week]]/7</f>
        <v>0.38571428571428573</v>
      </c>
      <c r="S1896" t="s">
        <v>27</v>
      </c>
      <c r="T1896">
        <v>27</v>
      </c>
      <c r="U1896" t="s">
        <v>2066</v>
      </c>
      <c r="V1896" t="s">
        <v>2057</v>
      </c>
      <c r="W1896">
        <v>173.5</v>
      </c>
      <c r="X1896">
        <v>16</v>
      </c>
      <c r="Y1896">
        <v>13</v>
      </c>
      <c r="Z1896">
        <v>0</v>
      </c>
      <c r="AA1896">
        <f>datos[[#This Row],[mindfulness_minutes_per_day]]/60</f>
        <v>0</v>
      </c>
    </row>
    <row r="1897" spans="1:27" hidden="1" x14ac:dyDescent="0.25">
      <c r="A1897" t="s">
        <v>1926</v>
      </c>
      <c r="B1897">
        <v>42</v>
      </c>
      <c r="C1897" t="s">
        <v>29</v>
      </c>
      <c r="D1897">
        <v>4.4000000000000004</v>
      </c>
      <c r="E1897">
        <v>1.8</v>
      </c>
      <c r="F1897">
        <v>1.3</v>
      </c>
      <c r="G1897">
        <v>0</v>
      </c>
      <c r="H1897">
        <v>2</v>
      </c>
      <c r="I1897">
        <v>1.1000000000000001</v>
      </c>
      <c r="J1897">
        <v>2.7</v>
      </c>
      <c r="K1897">
        <v>1.5</v>
      </c>
      <c r="L1897">
        <v>0.6</v>
      </c>
      <c r="M1897">
        <v>5.3</v>
      </c>
      <c r="N1897">
        <v>5</v>
      </c>
      <c r="O1897">
        <v>8</v>
      </c>
      <c r="P1897">
        <v>6</v>
      </c>
      <c r="Q1897">
        <v>3</v>
      </c>
      <c r="R1897">
        <f>datos[[#This Row],[physical_activity_hours_per_week]]/7</f>
        <v>0.42857142857142855</v>
      </c>
      <c r="S1897" t="s">
        <v>27</v>
      </c>
      <c r="T1897">
        <v>21</v>
      </c>
      <c r="U1897" t="s">
        <v>2066</v>
      </c>
      <c r="V1897" t="s">
        <v>2057</v>
      </c>
      <c r="W1897">
        <v>178.9</v>
      </c>
      <c r="X1897">
        <v>2</v>
      </c>
      <c r="Y1897">
        <v>7</v>
      </c>
      <c r="Z1897">
        <v>17.100000000000001</v>
      </c>
      <c r="AA1897">
        <f>datos[[#This Row],[mindfulness_minutes_per_day]]/60</f>
        <v>0.28500000000000003</v>
      </c>
    </row>
    <row r="1898" spans="1:27" hidden="1" x14ac:dyDescent="0.25">
      <c r="A1898" t="s">
        <v>1927</v>
      </c>
      <c r="B1898">
        <v>49</v>
      </c>
      <c r="C1898" t="s">
        <v>29</v>
      </c>
      <c r="D1898">
        <v>5.5</v>
      </c>
      <c r="E1898">
        <v>1.9</v>
      </c>
      <c r="F1898">
        <v>2.4</v>
      </c>
      <c r="G1898">
        <v>1.3</v>
      </c>
      <c r="H1898">
        <v>0.7</v>
      </c>
      <c r="I1898">
        <v>2.8</v>
      </c>
      <c r="J1898">
        <v>2.2999999999999998</v>
      </c>
      <c r="K1898">
        <v>2.6</v>
      </c>
      <c r="L1898">
        <v>1.2</v>
      </c>
      <c r="M1898">
        <v>5.2</v>
      </c>
      <c r="N1898">
        <v>4</v>
      </c>
      <c r="O1898">
        <v>7</v>
      </c>
      <c r="P1898">
        <v>10</v>
      </c>
      <c r="Q1898">
        <v>2.2000000000000002</v>
      </c>
      <c r="R1898">
        <f>datos[[#This Row],[physical_activity_hours_per_week]]/7</f>
        <v>0.31428571428571433</v>
      </c>
      <c r="S1898" t="s">
        <v>27</v>
      </c>
      <c r="T1898">
        <v>59</v>
      </c>
      <c r="U1898" t="s">
        <v>2066</v>
      </c>
      <c r="V1898" t="s">
        <v>2066</v>
      </c>
      <c r="W1898">
        <v>175.9</v>
      </c>
      <c r="X1898">
        <v>5</v>
      </c>
      <c r="Y1898">
        <v>12</v>
      </c>
      <c r="Z1898">
        <v>23.2</v>
      </c>
      <c r="AA1898">
        <f>datos[[#This Row],[mindfulness_minutes_per_day]]/60</f>
        <v>0.38666666666666666</v>
      </c>
    </row>
    <row r="1899" spans="1:27" hidden="1" x14ac:dyDescent="0.25">
      <c r="A1899" t="s">
        <v>1928</v>
      </c>
      <c r="B1899">
        <v>41</v>
      </c>
      <c r="C1899" t="s">
        <v>26</v>
      </c>
      <c r="D1899">
        <v>6.1</v>
      </c>
      <c r="E1899">
        <v>7</v>
      </c>
      <c r="F1899">
        <v>2</v>
      </c>
      <c r="G1899">
        <v>1.3</v>
      </c>
      <c r="H1899">
        <v>3</v>
      </c>
      <c r="I1899">
        <v>1</v>
      </c>
      <c r="J1899">
        <v>2.8</v>
      </c>
      <c r="K1899">
        <v>2.8</v>
      </c>
      <c r="L1899">
        <v>1.4</v>
      </c>
      <c r="M1899">
        <v>4.9000000000000004</v>
      </c>
      <c r="N1899">
        <v>8</v>
      </c>
      <c r="O1899">
        <v>1</v>
      </c>
      <c r="P1899">
        <v>3</v>
      </c>
      <c r="Q1899">
        <v>4.4000000000000004</v>
      </c>
      <c r="R1899">
        <f>datos[[#This Row],[physical_activity_hours_per_week]]/7</f>
        <v>0.62857142857142867</v>
      </c>
      <c r="S1899" t="s">
        <v>27</v>
      </c>
      <c r="T1899">
        <v>45</v>
      </c>
      <c r="U1899" t="s">
        <v>2057</v>
      </c>
      <c r="V1899" t="s">
        <v>2057</v>
      </c>
      <c r="W1899">
        <v>164.8</v>
      </c>
      <c r="X1899">
        <v>2</v>
      </c>
      <c r="Y1899">
        <v>5</v>
      </c>
      <c r="Z1899">
        <v>12</v>
      </c>
      <c r="AA1899">
        <f>datos[[#This Row],[mindfulness_minutes_per_day]]/60</f>
        <v>0.2</v>
      </c>
    </row>
    <row r="1900" spans="1:27" hidden="1" x14ac:dyDescent="0.25">
      <c r="A1900" t="s">
        <v>1929</v>
      </c>
      <c r="B1900">
        <v>34</v>
      </c>
      <c r="C1900" t="s">
        <v>29</v>
      </c>
      <c r="D1900">
        <v>6.2</v>
      </c>
      <c r="E1900">
        <v>5.7</v>
      </c>
      <c r="F1900">
        <v>1.6</v>
      </c>
      <c r="G1900">
        <v>1.8</v>
      </c>
      <c r="H1900">
        <v>1.3</v>
      </c>
      <c r="I1900">
        <v>1.7</v>
      </c>
      <c r="J1900">
        <v>2.9</v>
      </c>
      <c r="K1900">
        <v>1.9</v>
      </c>
      <c r="L1900">
        <v>0.6</v>
      </c>
      <c r="M1900">
        <v>8.4</v>
      </c>
      <c r="N1900">
        <v>8</v>
      </c>
      <c r="O1900">
        <v>3</v>
      </c>
      <c r="P1900">
        <v>5</v>
      </c>
      <c r="Q1900">
        <v>0.1</v>
      </c>
      <c r="R1900">
        <f>datos[[#This Row],[physical_activity_hours_per_week]]/7</f>
        <v>1.4285714285714287E-2</v>
      </c>
      <c r="S1900" t="s">
        <v>27</v>
      </c>
      <c r="T1900">
        <v>46</v>
      </c>
      <c r="U1900" t="s">
        <v>2066</v>
      </c>
      <c r="V1900" t="s">
        <v>2066</v>
      </c>
      <c r="W1900">
        <v>183.8</v>
      </c>
      <c r="X1900">
        <v>5</v>
      </c>
      <c r="Y1900">
        <v>13</v>
      </c>
      <c r="Z1900">
        <v>17.600000000000001</v>
      </c>
      <c r="AA1900">
        <f>datos[[#This Row],[mindfulness_minutes_per_day]]/60</f>
        <v>0.29333333333333333</v>
      </c>
    </row>
    <row r="1901" spans="1:27" hidden="1" x14ac:dyDescent="0.25">
      <c r="A1901" t="s">
        <v>1930</v>
      </c>
      <c r="B1901">
        <v>16</v>
      </c>
      <c r="C1901" t="s">
        <v>26</v>
      </c>
      <c r="D1901">
        <v>9.6</v>
      </c>
      <c r="E1901">
        <v>2.9</v>
      </c>
      <c r="F1901">
        <v>2</v>
      </c>
      <c r="G1901">
        <v>1.2</v>
      </c>
      <c r="H1901">
        <v>2</v>
      </c>
      <c r="I1901">
        <v>2.5</v>
      </c>
      <c r="J1901">
        <v>2.2999999999999998</v>
      </c>
      <c r="K1901">
        <v>1.6</v>
      </c>
      <c r="L1901">
        <v>0</v>
      </c>
      <c r="M1901">
        <v>8.5</v>
      </c>
      <c r="N1901">
        <v>8</v>
      </c>
      <c r="O1901">
        <v>9</v>
      </c>
      <c r="P1901">
        <v>6</v>
      </c>
      <c r="Q1901">
        <v>3</v>
      </c>
      <c r="R1901">
        <f>datos[[#This Row],[physical_activity_hours_per_week]]/7</f>
        <v>0.42857142857142855</v>
      </c>
      <c r="S1901" t="s">
        <v>27</v>
      </c>
      <c r="T1901">
        <v>52</v>
      </c>
      <c r="U1901" t="s">
        <v>2066</v>
      </c>
      <c r="V1901" t="s">
        <v>2057</v>
      </c>
      <c r="W1901">
        <v>217.5</v>
      </c>
      <c r="X1901">
        <v>20</v>
      </c>
      <c r="Y1901">
        <v>8</v>
      </c>
      <c r="Z1901">
        <v>20.2</v>
      </c>
      <c r="AA1901">
        <f>datos[[#This Row],[mindfulness_minutes_per_day]]/60</f>
        <v>0.33666666666666667</v>
      </c>
    </row>
    <row r="1902" spans="1:27" x14ac:dyDescent="0.25">
      <c r="A1902" t="s">
        <v>1931</v>
      </c>
      <c r="B1902">
        <v>32</v>
      </c>
      <c r="C1902" t="s">
        <v>32</v>
      </c>
      <c r="D1902">
        <v>9.1999999999999993</v>
      </c>
      <c r="E1902">
        <v>5.3</v>
      </c>
      <c r="F1902">
        <v>0.9</v>
      </c>
      <c r="G1902">
        <v>1.3</v>
      </c>
      <c r="H1902">
        <v>0.9</v>
      </c>
      <c r="I1902">
        <v>1.7</v>
      </c>
      <c r="J1902">
        <v>2.5</v>
      </c>
      <c r="K1902">
        <v>0</v>
      </c>
      <c r="L1902">
        <v>0.7</v>
      </c>
      <c r="M1902">
        <v>8.5</v>
      </c>
      <c r="N1902">
        <v>3</v>
      </c>
      <c r="O1902">
        <v>4</v>
      </c>
      <c r="P1902">
        <v>4</v>
      </c>
      <c r="Q1902">
        <v>5.0999999999999996</v>
      </c>
      <c r="R1902">
        <f>datos[[#This Row],[physical_activity_hours_per_week]]/7</f>
        <v>0.72857142857142854</v>
      </c>
      <c r="S1902" t="s">
        <v>30</v>
      </c>
      <c r="T1902">
        <v>80</v>
      </c>
      <c r="U1902" t="s">
        <v>2057</v>
      </c>
      <c r="V1902" t="s">
        <v>2057</v>
      </c>
      <c r="W1902">
        <v>110.8</v>
      </c>
      <c r="X1902">
        <v>12</v>
      </c>
      <c r="Y1902">
        <v>16</v>
      </c>
      <c r="Z1902">
        <v>11.8</v>
      </c>
      <c r="AA1902">
        <f>datos[[#This Row],[mindfulness_minutes_per_day]]/60</f>
        <v>0.19666666666666668</v>
      </c>
    </row>
    <row r="1903" spans="1:27" hidden="1" x14ac:dyDescent="0.25">
      <c r="A1903" t="s">
        <v>1932</v>
      </c>
      <c r="B1903">
        <v>44</v>
      </c>
      <c r="C1903" t="s">
        <v>26</v>
      </c>
      <c r="D1903">
        <v>8.6</v>
      </c>
      <c r="E1903">
        <v>4.8</v>
      </c>
      <c r="F1903">
        <v>2.2999999999999998</v>
      </c>
      <c r="G1903">
        <v>1</v>
      </c>
      <c r="H1903">
        <v>0.3</v>
      </c>
      <c r="I1903">
        <v>1.3</v>
      </c>
      <c r="J1903">
        <v>1.3</v>
      </c>
      <c r="K1903">
        <v>2.2999999999999998</v>
      </c>
      <c r="L1903">
        <v>2</v>
      </c>
      <c r="M1903">
        <v>8.6999999999999993</v>
      </c>
      <c r="N1903">
        <v>8</v>
      </c>
      <c r="O1903">
        <v>3</v>
      </c>
      <c r="P1903">
        <v>10</v>
      </c>
      <c r="Q1903">
        <v>0.7</v>
      </c>
      <c r="R1903">
        <f>datos[[#This Row],[physical_activity_hours_per_week]]/7</f>
        <v>9.9999999999999992E-2</v>
      </c>
      <c r="S1903" t="s">
        <v>30</v>
      </c>
      <c r="T1903">
        <v>74</v>
      </c>
      <c r="U1903" t="s">
        <v>2066</v>
      </c>
      <c r="V1903" t="s">
        <v>2057</v>
      </c>
      <c r="W1903">
        <v>136.69999999999999</v>
      </c>
      <c r="X1903">
        <v>20</v>
      </c>
      <c r="Y1903">
        <v>6</v>
      </c>
      <c r="Z1903">
        <v>16.5</v>
      </c>
      <c r="AA1903">
        <f>datos[[#This Row],[mindfulness_minutes_per_day]]/60</f>
        <v>0.27500000000000002</v>
      </c>
    </row>
    <row r="1904" spans="1:27" hidden="1" x14ac:dyDescent="0.25">
      <c r="A1904" t="s">
        <v>1933</v>
      </c>
      <c r="B1904">
        <v>48</v>
      </c>
      <c r="C1904" t="s">
        <v>29</v>
      </c>
      <c r="D1904">
        <v>11</v>
      </c>
      <c r="E1904">
        <v>2.1</v>
      </c>
      <c r="F1904">
        <v>2.4</v>
      </c>
      <c r="G1904">
        <v>1.2</v>
      </c>
      <c r="H1904">
        <v>2.4</v>
      </c>
      <c r="I1904">
        <v>0.6</v>
      </c>
      <c r="J1904">
        <v>2.1</v>
      </c>
      <c r="K1904">
        <v>1.9</v>
      </c>
      <c r="L1904">
        <v>1.1000000000000001</v>
      </c>
      <c r="M1904">
        <v>5.7</v>
      </c>
      <c r="N1904">
        <v>1</v>
      </c>
      <c r="O1904">
        <v>5</v>
      </c>
      <c r="P1904">
        <v>10</v>
      </c>
      <c r="Q1904">
        <v>6.9</v>
      </c>
      <c r="R1904">
        <f>datos[[#This Row],[physical_activity_hours_per_week]]/7</f>
        <v>0.98571428571428577</v>
      </c>
      <c r="S1904" t="s">
        <v>30</v>
      </c>
      <c r="T1904">
        <v>26</v>
      </c>
      <c r="U1904" t="s">
        <v>2066</v>
      </c>
      <c r="V1904" t="s">
        <v>2066</v>
      </c>
      <c r="W1904">
        <v>189.7</v>
      </c>
      <c r="X1904">
        <v>18</v>
      </c>
      <c r="Y1904">
        <v>8</v>
      </c>
      <c r="Z1904">
        <v>10.1</v>
      </c>
      <c r="AA1904">
        <f>datos[[#This Row],[mindfulness_minutes_per_day]]/60</f>
        <v>0.16833333333333333</v>
      </c>
    </row>
    <row r="1905" spans="1:27" hidden="1" x14ac:dyDescent="0.25">
      <c r="A1905" t="s">
        <v>1934</v>
      </c>
      <c r="B1905">
        <v>62</v>
      </c>
      <c r="C1905" t="s">
        <v>26</v>
      </c>
      <c r="D1905">
        <v>7.6</v>
      </c>
      <c r="E1905">
        <v>1.9</v>
      </c>
      <c r="F1905">
        <v>2.2999999999999998</v>
      </c>
      <c r="G1905">
        <v>1.5</v>
      </c>
      <c r="H1905">
        <v>1.9</v>
      </c>
      <c r="I1905">
        <v>3.7</v>
      </c>
      <c r="J1905">
        <v>2.4</v>
      </c>
      <c r="K1905">
        <v>2</v>
      </c>
      <c r="L1905">
        <v>2.4</v>
      </c>
      <c r="M1905">
        <v>4.3</v>
      </c>
      <c r="N1905">
        <v>4</v>
      </c>
      <c r="O1905">
        <v>8</v>
      </c>
      <c r="P1905">
        <v>6</v>
      </c>
      <c r="Q1905">
        <v>0.8</v>
      </c>
      <c r="R1905">
        <f>datos[[#This Row],[physical_activity_hours_per_week]]/7</f>
        <v>0.1142857142857143</v>
      </c>
      <c r="S1905" t="s">
        <v>30</v>
      </c>
      <c r="T1905">
        <v>73</v>
      </c>
      <c r="U1905" t="s">
        <v>2066</v>
      </c>
      <c r="V1905" t="s">
        <v>2057</v>
      </c>
      <c r="W1905">
        <v>146.4</v>
      </c>
      <c r="X1905">
        <v>14</v>
      </c>
      <c r="Y1905">
        <v>14</v>
      </c>
      <c r="Z1905">
        <v>9.6</v>
      </c>
      <c r="AA1905">
        <f>datos[[#This Row],[mindfulness_minutes_per_day]]/60</f>
        <v>0.16</v>
      </c>
    </row>
    <row r="1906" spans="1:27" hidden="1" x14ac:dyDescent="0.25">
      <c r="A1906" t="s">
        <v>1935</v>
      </c>
      <c r="B1906">
        <v>16</v>
      </c>
      <c r="C1906" t="s">
        <v>29</v>
      </c>
      <c r="D1906">
        <v>8.1999999999999993</v>
      </c>
      <c r="E1906">
        <v>4</v>
      </c>
      <c r="F1906">
        <v>3.5</v>
      </c>
      <c r="G1906">
        <v>1.1000000000000001</v>
      </c>
      <c r="H1906">
        <v>1.7</v>
      </c>
      <c r="I1906">
        <v>4</v>
      </c>
      <c r="J1906">
        <v>4</v>
      </c>
      <c r="K1906">
        <v>3.5</v>
      </c>
      <c r="L1906">
        <v>1.7</v>
      </c>
      <c r="M1906">
        <v>8.5</v>
      </c>
      <c r="N1906">
        <v>5</v>
      </c>
      <c r="O1906">
        <v>1</v>
      </c>
      <c r="P1906">
        <v>7</v>
      </c>
      <c r="Q1906">
        <v>2</v>
      </c>
      <c r="R1906">
        <f>datos[[#This Row],[physical_activity_hours_per_week]]/7</f>
        <v>0.2857142857142857</v>
      </c>
      <c r="S1906" t="s">
        <v>34</v>
      </c>
      <c r="T1906">
        <v>65</v>
      </c>
      <c r="U1906" t="s">
        <v>2066</v>
      </c>
      <c r="V1906" t="s">
        <v>2057</v>
      </c>
      <c r="W1906">
        <v>86.8</v>
      </c>
      <c r="X1906">
        <v>6</v>
      </c>
      <c r="Y1906">
        <v>9</v>
      </c>
      <c r="Z1906">
        <v>4.7</v>
      </c>
      <c r="AA1906">
        <f>datos[[#This Row],[mindfulness_minutes_per_day]]/60</f>
        <v>7.8333333333333338E-2</v>
      </c>
    </row>
    <row r="1907" spans="1:27" hidden="1" x14ac:dyDescent="0.25">
      <c r="A1907" t="s">
        <v>1936</v>
      </c>
      <c r="B1907">
        <v>39</v>
      </c>
      <c r="C1907" t="s">
        <v>26</v>
      </c>
      <c r="D1907">
        <v>7.6</v>
      </c>
      <c r="E1907">
        <v>3.4</v>
      </c>
      <c r="F1907">
        <v>1.9</v>
      </c>
      <c r="G1907">
        <v>0.7</v>
      </c>
      <c r="H1907">
        <v>1.2</v>
      </c>
      <c r="I1907">
        <v>2.4</v>
      </c>
      <c r="J1907">
        <v>1</v>
      </c>
      <c r="K1907">
        <v>5.0999999999999996</v>
      </c>
      <c r="L1907">
        <v>0.7</v>
      </c>
      <c r="M1907">
        <v>7.6</v>
      </c>
      <c r="N1907">
        <v>6</v>
      </c>
      <c r="O1907">
        <v>2</v>
      </c>
      <c r="P1907">
        <v>2</v>
      </c>
      <c r="Q1907">
        <v>5.0999999999999996</v>
      </c>
      <c r="R1907">
        <f>datos[[#This Row],[physical_activity_hours_per_week]]/7</f>
        <v>0.72857142857142854</v>
      </c>
      <c r="S1907" t="s">
        <v>34</v>
      </c>
      <c r="T1907">
        <v>55</v>
      </c>
      <c r="U1907" t="s">
        <v>2066</v>
      </c>
      <c r="V1907" t="s">
        <v>2066</v>
      </c>
      <c r="W1907">
        <v>166.6</v>
      </c>
      <c r="X1907">
        <v>12</v>
      </c>
      <c r="Y1907">
        <v>13</v>
      </c>
      <c r="Z1907">
        <v>11.4</v>
      </c>
      <c r="AA1907">
        <f>datos[[#This Row],[mindfulness_minutes_per_day]]/60</f>
        <v>0.19</v>
      </c>
    </row>
    <row r="1908" spans="1:27" hidden="1" x14ac:dyDescent="0.25">
      <c r="A1908" t="s">
        <v>1937</v>
      </c>
      <c r="B1908">
        <v>29</v>
      </c>
      <c r="C1908" t="s">
        <v>26</v>
      </c>
      <c r="D1908">
        <v>7.3</v>
      </c>
      <c r="E1908">
        <v>2.4</v>
      </c>
      <c r="F1908">
        <v>2</v>
      </c>
      <c r="G1908">
        <v>0.9</v>
      </c>
      <c r="H1908">
        <v>1.9</v>
      </c>
      <c r="I1908">
        <v>1.7</v>
      </c>
      <c r="J1908">
        <v>2.9</v>
      </c>
      <c r="K1908">
        <v>2</v>
      </c>
      <c r="L1908">
        <v>2.7</v>
      </c>
      <c r="M1908">
        <v>7.5</v>
      </c>
      <c r="N1908">
        <v>5</v>
      </c>
      <c r="O1908">
        <v>7</v>
      </c>
      <c r="P1908">
        <v>7</v>
      </c>
      <c r="Q1908">
        <v>5.9</v>
      </c>
      <c r="R1908">
        <f>datos[[#This Row],[physical_activity_hours_per_week]]/7</f>
        <v>0.84285714285714286</v>
      </c>
      <c r="S1908" t="s">
        <v>34</v>
      </c>
      <c r="T1908">
        <v>40</v>
      </c>
      <c r="U1908" t="s">
        <v>2066</v>
      </c>
      <c r="V1908" t="s">
        <v>2057</v>
      </c>
      <c r="W1908">
        <v>125.4</v>
      </c>
      <c r="X1908">
        <v>19</v>
      </c>
      <c r="Y1908">
        <v>15</v>
      </c>
      <c r="Z1908">
        <v>25.1</v>
      </c>
      <c r="AA1908">
        <f>datos[[#This Row],[mindfulness_minutes_per_day]]/60</f>
        <v>0.41833333333333333</v>
      </c>
    </row>
    <row r="1909" spans="1:27" hidden="1" x14ac:dyDescent="0.25">
      <c r="A1909" t="s">
        <v>1938</v>
      </c>
      <c r="B1909">
        <v>24</v>
      </c>
      <c r="C1909" t="s">
        <v>26</v>
      </c>
      <c r="D1909">
        <v>6.8</v>
      </c>
      <c r="E1909">
        <v>4.0999999999999996</v>
      </c>
      <c r="F1909">
        <v>0.8</v>
      </c>
      <c r="G1909">
        <v>1.4</v>
      </c>
      <c r="H1909">
        <v>2.8</v>
      </c>
      <c r="I1909">
        <v>1.8</v>
      </c>
      <c r="J1909">
        <v>1.9</v>
      </c>
      <c r="K1909">
        <v>3</v>
      </c>
      <c r="L1909">
        <v>0.3</v>
      </c>
      <c r="M1909">
        <v>5.3</v>
      </c>
      <c r="N1909">
        <v>5</v>
      </c>
      <c r="O1909">
        <v>1</v>
      </c>
      <c r="P1909">
        <v>7</v>
      </c>
      <c r="Q1909">
        <v>3.7</v>
      </c>
      <c r="R1909">
        <f>datos[[#This Row],[physical_activity_hours_per_week]]/7</f>
        <v>0.52857142857142858</v>
      </c>
      <c r="S1909" t="s">
        <v>27</v>
      </c>
      <c r="T1909">
        <v>68</v>
      </c>
      <c r="U1909" t="s">
        <v>2057</v>
      </c>
      <c r="V1909" t="s">
        <v>2057</v>
      </c>
      <c r="W1909">
        <v>256</v>
      </c>
      <c r="X1909">
        <v>1</v>
      </c>
      <c r="Y1909">
        <v>1</v>
      </c>
      <c r="Z1909">
        <v>2.8</v>
      </c>
      <c r="AA1909">
        <f>datos[[#This Row],[mindfulness_minutes_per_day]]/60</f>
        <v>4.6666666666666662E-2</v>
      </c>
    </row>
    <row r="1910" spans="1:27" hidden="1" x14ac:dyDescent="0.25">
      <c r="A1910" t="s">
        <v>1939</v>
      </c>
      <c r="B1910">
        <v>34</v>
      </c>
      <c r="C1910" t="s">
        <v>26</v>
      </c>
      <c r="D1910">
        <v>5.2</v>
      </c>
      <c r="E1910">
        <v>0.8</v>
      </c>
      <c r="F1910">
        <v>3.6</v>
      </c>
      <c r="G1910">
        <v>0.8</v>
      </c>
      <c r="H1910">
        <v>0.8</v>
      </c>
      <c r="I1910">
        <v>3</v>
      </c>
      <c r="J1910">
        <v>2.9</v>
      </c>
      <c r="K1910">
        <v>2.8</v>
      </c>
      <c r="L1910">
        <v>0</v>
      </c>
      <c r="M1910">
        <v>6.6</v>
      </c>
      <c r="N1910">
        <v>5</v>
      </c>
      <c r="O1910">
        <v>5</v>
      </c>
      <c r="P1910">
        <v>2</v>
      </c>
      <c r="Q1910">
        <v>3.7</v>
      </c>
      <c r="R1910">
        <f>datos[[#This Row],[physical_activity_hours_per_week]]/7</f>
        <v>0.52857142857142858</v>
      </c>
      <c r="S1910" t="s">
        <v>27</v>
      </c>
      <c r="T1910">
        <v>53</v>
      </c>
      <c r="U1910" t="s">
        <v>2066</v>
      </c>
      <c r="V1910" t="s">
        <v>2057</v>
      </c>
      <c r="W1910">
        <v>199.7</v>
      </c>
      <c r="X1910">
        <v>18</v>
      </c>
      <c r="Y1910">
        <v>3</v>
      </c>
      <c r="Z1910">
        <v>14.9</v>
      </c>
      <c r="AA1910">
        <f>datos[[#This Row],[mindfulness_minutes_per_day]]/60</f>
        <v>0.24833333333333335</v>
      </c>
    </row>
    <row r="1911" spans="1:27" hidden="1" x14ac:dyDescent="0.25">
      <c r="A1911" t="s">
        <v>1940</v>
      </c>
      <c r="B1911">
        <v>29</v>
      </c>
      <c r="C1911" t="s">
        <v>26</v>
      </c>
      <c r="D1911">
        <v>3.5</v>
      </c>
      <c r="E1911">
        <v>3.2</v>
      </c>
      <c r="F1911">
        <v>0.5</v>
      </c>
      <c r="G1911">
        <v>1.4</v>
      </c>
      <c r="H1911">
        <v>2.1</v>
      </c>
      <c r="I1911">
        <v>3.2</v>
      </c>
      <c r="J1911">
        <v>1.9</v>
      </c>
      <c r="K1911">
        <v>4</v>
      </c>
      <c r="L1911">
        <v>1.5</v>
      </c>
      <c r="M1911">
        <v>6.7</v>
      </c>
      <c r="N1911">
        <v>9</v>
      </c>
      <c r="O1911">
        <v>10</v>
      </c>
      <c r="P1911">
        <v>3</v>
      </c>
      <c r="Q1911">
        <v>6.6</v>
      </c>
      <c r="R1911">
        <f>datos[[#This Row],[physical_activity_hours_per_week]]/7</f>
        <v>0.94285714285714284</v>
      </c>
      <c r="S1911" t="s">
        <v>30</v>
      </c>
      <c r="T1911">
        <v>77</v>
      </c>
      <c r="U1911" t="s">
        <v>2066</v>
      </c>
      <c r="V1911" t="s">
        <v>2066</v>
      </c>
      <c r="W1911">
        <v>208</v>
      </c>
      <c r="X1911">
        <v>18</v>
      </c>
      <c r="Y1911">
        <v>20</v>
      </c>
      <c r="Z1911">
        <v>12.6</v>
      </c>
      <c r="AA1911">
        <f>datos[[#This Row],[mindfulness_minutes_per_day]]/60</f>
        <v>0.21</v>
      </c>
    </row>
    <row r="1912" spans="1:27" hidden="1" x14ac:dyDescent="0.25">
      <c r="A1912" t="s">
        <v>1941</v>
      </c>
      <c r="B1912">
        <v>22</v>
      </c>
      <c r="C1912" t="s">
        <v>29</v>
      </c>
      <c r="D1912">
        <v>5.7</v>
      </c>
      <c r="E1912">
        <v>1.1000000000000001</v>
      </c>
      <c r="F1912">
        <v>2.2000000000000002</v>
      </c>
      <c r="G1912">
        <v>2</v>
      </c>
      <c r="H1912">
        <v>1.7</v>
      </c>
      <c r="I1912">
        <v>1.4</v>
      </c>
      <c r="J1912">
        <v>3.4</v>
      </c>
      <c r="K1912">
        <v>1.3</v>
      </c>
      <c r="L1912">
        <v>0.4</v>
      </c>
      <c r="M1912">
        <v>6.4</v>
      </c>
      <c r="N1912">
        <v>10</v>
      </c>
      <c r="O1912">
        <v>8</v>
      </c>
      <c r="P1912">
        <v>3</v>
      </c>
      <c r="Q1912">
        <v>0.3</v>
      </c>
      <c r="R1912">
        <f>datos[[#This Row],[physical_activity_hours_per_week]]/7</f>
        <v>4.2857142857142858E-2</v>
      </c>
      <c r="S1912" t="s">
        <v>27</v>
      </c>
      <c r="T1912">
        <v>42</v>
      </c>
      <c r="U1912" t="s">
        <v>2066</v>
      </c>
      <c r="V1912" t="s">
        <v>2057</v>
      </c>
      <c r="W1912">
        <v>152.1</v>
      </c>
      <c r="X1912">
        <v>2</v>
      </c>
      <c r="Y1912">
        <v>14</v>
      </c>
      <c r="Z1912">
        <v>21.8</v>
      </c>
      <c r="AA1912">
        <f>datos[[#This Row],[mindfulness_minutes_per_day]]/60</f>
        <v>0.36333333333333334</v>
      </c>
    </row>
    <row r="1913" spans="1:27" hidden="1" x14ac:dyDescent="0.25">
      <c r="A1913" t="s">
        <v>1942</v>
      </c>
      <c r="B1913">
        <v>13</v>
      </c>
      <c r="C1913" t="s">
        <v>26</v>
      </c>
      <c r="D1913">
        <v>7.1</v>
      </c>
      <c r="E1913">
        <v>1.2</v>
      </c>
      <c r="F1913">
        <v>1.4</v>
      </c>
      <c r="G1913">
        <v>1.5</v>
      </c>
      <c r="H1913">
        <v>1.3</v>
      </c>
      <c r="I1913">
        <v>3.3</v>
      </c>
      <c r="J1913">
        <v>1.1000000000000001</v>
      </c>
      <c r="K1913">
        <v>1.3</v>
      </c>
      <c r="L1913">
        <v>1.1000000000000001</v>
      </c>
      <c r="M1913">
        <v>5.5</v>
      </c>
      <c r="N1913">
        <v>10</v>
      </c>
      <c r="O1913">
        <v>6</v>
      </c>
      <c r="P1913">
        <v>1</v>
      </c>
      <c r="Q1913">
        <v>0</v>
      </c>
      <c r="R1913">
        <f>datos[[#This Row],[physical_activity_hours_per_week]]/7</f>
        <v>0</v>
      </c>
      <c r="S1913" t="s">
        <v>27</v>
      </c>
      <c r="T1913">
        <v>53</v>
      </c>
      <c r="U1913" t="s">
        <v>2057</v>
      </c>
      <c r="V1913" t="s">
        <v>2057</v>
      </c>
      <c r="W1913">
        <v>165.5</v>
      </c>
      <c r="X1913">
        <v>2</v>
      </c>
      <c r="Y1913">
        <v>10</v>
      </c>
      <c r="Z1913">
        <v>23.3</v>
      </c>
      <c r="AA1913">
        <f>datos[[#This Row],[mindfulness_minutes_per_day]]/60</f>
        <v>0.38833333333333336</v>
      </c>
    </row>
    <row r="1914" spans="1:27" hidden="1" x14ac:dyDescent="0.25">
      <c r="A1914" t="s">
        <v>1943</v>
      </c>
      <c r="B1914">
        <v>34</v>
      </c>
      <c r="C1914" t="s">
        <v>29</v>
      </c>
      <c r="D1914">
        <v>6.1</v>
      </c>
      <c r="E1914">
        <v>1.9</v>
      </c>
      <c r="F1914">
        <v>2.1</v>
      </c>
      <c r="G1914">
        <v>1.4</v>
      </c>
      <c r="H1914">
        <v>0</v>
      </c>
      <c r="I1914">
        <v>2.7</v>
      </c>
      <c r="J1914">
        <v>2.2000000000000002</v>
      </c>
      <c r="K1914">
        <v>1.4</v>
      </c>
      <c r="L1914">
        <v>0.1</v>
      </c>
      <c r="M1914">
        <v>4.2</v>
      </c>
      <c r="N1914">
        <v>3</v>
      </c>
      <c r="O1914">
        <v>3</v>
      </c>
      <c r="P1914">
        <v>1</v>
      </c>
      <c r="Q1914">
        <v>0</v>
      </c>
      <c r="R1914">
        <f>datos[[#This Row],[physical_activity_hours_per_week]]/7</f>
        <v>0</v>
      </c>
      <c r="S1914" t="s">
        <v>27</v>
      </c>
      <c r="T1914">
        <v>59</v>
      </c>
      <c r="U1914" t="s">
        <v>2066</v>
      </c>
      <c r="V1914" t="s">
        <v>2057</v>
      </c>
      <c r="W1914">
        <v>132.9</v>
      </c>
      <c r="X1914">
        <v>5</v>
      </c>
      <c r="Y1914">
        <v>20</v>
      </c>
      <c r="Z1914">
        <v>2.6</v>
      </c>
      <c r="AA1914">
        <f>datos[[#This Row],[mindfulness_minutes_per_day]]/60</f>
        <v>4.3333333333333335E-2</v>
      </c>
    </row>
    <row r="1915" spans="1:27" hidden="1" x14ac:dyDescent="0.25">
      <c r="A1915" t="s">
        <v>1944</v>
      </c>
      <c r="B1915">
        <v>38</v>
      </c>
      <c r="C1915" t="s">
        <v>26</v>
      </c>
      <c r="D1915">
        <v>3.9</v>
      </c>
      <c r="E1915">
        <v>3.5</v>
      </c>
      <c r="F1915">
        <v>0.7</v>
      </c>
      <c r="G1915">
        <v>1.2</v>
      </c>
      <c r="H1915">
        <v>1.5</v>
      </c>
      <c r="I1915">
        <v>3.3</v>
      </c>
      <c r="J1915">
        <v>2.5</v>
      </c>
      <c r="K1915">
        <v>0</v>
      </c>
      <c r="L1915">
        <v>1.2</v>
      </c>
      <c r="M1915">
        <v>5.6</v>
      </c>
      <c r="N1915">
        <v>2</v>
      </c>
      <c r="O1915">
        <v>7</v>
      </c>
      <c r="P1915">
        <v>10</v>
      </c>
      <c r="Q1915">
        <v>1.3</v>
      </c>
      <c r="R1915">
        <f>datos[[#This Row],[physical_activity_hours_per_week]]/7</f>
        <v>0.18571428571428572</v>
      </c>
      <c r="S1915" t="s">
        <v>34</v>
      </c>
      <c r="T1915">
        <v>26</v>
      </c>
      <c r="U1915" t="s">
        <v>2057</v>
      </c>
      <c r="V1915" t="s">
        <v>2057</v>
      </c>
      <c r="W1915">
        <v>108.1</v>
      </c>
      <c r="X1915">
        <v>12</v>
      </c>
      <c r="Y1915">
        <v>10</v>
      </c>
      <c r="Z1915">
        <v>5.4</v>
      </c>
      <c r="AA1915">
        <f>datos[[#This Row],[mindfulness_minutes_per_day]]/60</f>
        <v>9.0000000000000011E-2</v>
      </c>
    </row>
    <row r="1916" spans="1:27" hidden="1" x14ac:dyDescent="0.25">
      <c r="A1916" t="s">
        <v>1945</v>
      </c>
      <c r="B1916">
        <v>30</v>
      </c>
      <c r="C1916" t="s">
        <v>26</v>
      </c>
      <c r="D1916">
        <v>5.7</v>
      </c>
      <c r="E1916">
        <v>2</v>
      </c>
      <c r="F1916">
        <v>2.9</v>
      </c>
      <c r="G1916">
        <v>0.6</v>
      </c>
      <c r="H1916">
        <v>2.2000000000000002</v>
      </c>
      <c r="I1916">
        <v>0.1</v>
      </c>
      <c r="J1916">
        <v>1.2</v>
      </c>
      <c r="K1916">
        <v>2.4</v>
      </c>
      <c r="L1916">
        <v>1.7</v>
      </c>
      <c r="M1916">
        <v>3.1</v>
      </c>
      <c r="N1916">
        <v>10</v>
      </c>
      <c r="O1916">
        <v>3</v>
      </c>
      <c r="P1916">
        <v>6</v>
      </c>
      <c r="Q1916">
        <v>1.6</v>
      </c>
      <c r="R1916">
        <f>datos[[#This Row],[physical_activity_hours_per_week]]/7</f>
        <v>0.22857142857142859</v>
      </c>
      <c r="S1916" t="s">
        <v>27</v>
      </c>
      <c r="T1916">
        <v>45</v>
      </c>
      <c r="U1916" t="s">
        <v>2057</v>
      </c>
      <c r="V1916" t="s">
        <v>2066</v>
      </c>
      <c r="W1916">
        <v>104.4</v>
      </c>
      <c r="X1916">
        <v>13</v>
      </c>
      <c r="Y1916">
        <v>12</v>
      </c>
      <c r="Z1916">
        <v>5.8</v>
      </c>
      <c r="AA1916">
        <f>datos[[#This Row],[mindfulness_minutes_per_day]]/60</f>
        <v>9.6666666666666665E-2</v>
      </c>
    </row>
    <row r="1917" spans="1:27" hidden="1" x14ac:dyDescent="0.25">
      <c r="A1917" t="s">
        <v>1946</v>
      </c>
      <c r="B1917">
        <v>62</v>
      </c>
      <c r="C1917" t="s">
        <v>26</v>
      </c>
      <c r="D1917">
        <v>5.6</v>
      </c>
      <c r="E1917">
        <v>1.2</v>
      </c>
      <c r="F1917">
        <v>1</v>
      </c>
      <c r="G1917">
        <v>0.6</v>
      </c>
      <c r="H1917">
        <v>1.8</v>
      </c>
      <c r="I1917">
        <v>1.5</v>
      </c>
      <c r="J1917">
        <v>2.4</v>
      </c>
      <c r="K1917">
        <v>1.1000000000000001</v>
      </c>
      <c r="L1917">
        <v>1.8</v>
      </c>
      <c r="M1917">
        <v>6</v>
      </c>
      <c r="N1917">
        <v>2</v>
      </c>
      <c r="O1917">
        <v>5</v>
      </c>
      <c r="P1917">
        <v>9</v>
      </c>
      <c r="Q1917">
        <v>3.8</v>
      </c>
      <c r="R1917">
        <f>datos[[#This Row],[physical_activity_hours_per_week]]/7</f>
        <v>0.54285714285714282</v>
      </c>
      <c r="S1917" t="s">
        <v>27</v>
      </c>
      <c r="T1917">
        <v>59</v>
      </c>
      <c r="U1917" t="s">
        <v>2066</v>
      </c>
      <c r="V1917" t="s">
        <v>2066</v>
      </c>
      <c r="W1917">
        <v>256.8</v>
      </c>
      <c r="X1917">
        <v>5</v>
      </c>
      <c r="Y1917">
        <v>15</v>
      </c>
      <c r="Z1917">
        <v>6.1</v>
      </c>
      <c r="AA1917">
        <f>datos[[#This Row],[mindfulness_minutes_per_day]]/60</f>
        <v>0.10166666666666666</v>
      </c>
    </row>
    <row r="1918" spans="1:27" hidden="1" x14ac:dyDescent="0.25">
      <c r="A1918" t="s">
        <v>1947</v>
      </c>
      <c r="B1918">
        <v>26</v>
      </c>
      <c r="C1918" t="s">
        <v>29</v>
      </c>
      <c r="D1918">
        <v>5.9</v>
      </c>
      <c r="E1918">
        <v>3.7</v>
      </c>
      <c r="F1918">
        <v>3.2</v>
      </c>
      <c r="G1918">
        <v>0.6</v>
      </c>
      <c r="H1918">
        <v>0.1</v>
      </c>
      <c r="I1918">
        <v>1.8</v>
      </c>
      <c r="J1918">
        <v>3.2</v>
      </c>
      <c r="K1918">
        <v>2.8</v>
      </c>
      <c r="L1918">
        <v>0.1</v>
      </c>
      <c r="M1918">
        <v>5.8</v>
      </c>
      <c r="N1918">
        <v>8</v>
      </c>
      <c r="O1918">
        <v>7</v>
      </c>
      <c r="P1918">
        <v>9</v>
      </c>
      <c r="Q1918">
        <v>5</v>
      </c>
      <c r="R1918">
        <f>datos[[#This Row],[physical_activity_hours_per_week]]/7</f>
        <v>0.7142857142857143</v>
      </c>
      <c r="S1918" t="s">
        <v>27</v>
      </c>
      <c r="T1918">
        <v>71</v>
      </c>
      <c r="U1918" t="s">
        <v>2066</v>
      </c>
      <c r="V1918" t="s">
        <v>2066</v>
      </c>
      <c r="W1918">
        <v>169.8</v>
      </c>
      <c r="X1918">
        <v>8</v>
      </c>
      <c r="Y1918">
        <v>8</v>
      </c>
      <c r="Z1918">
        <v>6.8</v>
      </c>
      <c r="AA1918">
        <f>datos[[#This Row],[mindfulness_minutes_per_day]]/60</f>
        <v>0.11333333333333333</v>
      </c>
    </row>
    <row r="1919" spans="1:27" hidden="1" x14ac:dyDescent="0.25">
      <c r="A1919" t="s">
        <v>1948</v>
      </c>
      <c r="B1919">
        <v>59</v>
      </c>
      <c r="C1919" t="s">
        <v>26</v>
      </c>
      <c r="D1919">
        <v>7</v>
      </c>
      <c r="E1919">
        <v>5.2</v>
      </c>
      <c r="F1919">
        <v>1.1000000000000001</v>
      </c>
      <c r="G1919">
        <v>1.3</v>
      </c>
      <c r="H1919">
        <v>2.7</v>
      </c>
      <c r="I1919">
        <v>1.4</v>
      </c>
      <c r="J1919">
        <v>1.9</v>
      </c>
      <c r="K1919">
        <v>0</v>
      </c>
      <c r="L1919">
        <v>0</v>
      </c>
      <c r="M1919">
        <v>5.0999999999999996</v>
      </c>
      <c r="N1919">
        <v>5</v>
      </c>
      <c r="O1919">
        <v>2</v>
      </c>
      <c r="P1919">
        <v>1</v>
      </c>
      <c r="Q1919">
        <v>4.8</v>
      </c>
      <c r="R1919">
        <f>datos[[#This Row],[physical_activity_hours_per_week]]/7</f>
        <v>0.68571428571428572</v>
      </c>
      <c r="S1919" t="s">
        <v>30</v>
      </c>
      <c r="T1919">
        <v>68</v>
      </c>
      <c r="U1919" t="s">
        <v>2066</v>
      </c>
      <c r="V1919" t="s">
        <v>2066</v>
      </c>
      <c r="W1919">
        <v>83.9</v>
      </c>
      <c r="X1919">
        <v>9</v>
      </c>
      <c r="Y1919">
        <v>20</v>
      </c>
      <c r="Z1919">
        <v>12.8</v>
      </c>
      <c r="AA1919">
        <f>datos[[#This Row],[mindfulness_minutes_per_day]]/60</f>
        <v>0.21333333333333335</v>
      </c>
    </row>
    <row r="1920" spans="1:27" hidden="1" x14ac:dyDescent="0.25">
      <c r="A1920" t="s">
        <v>1949</v>
      </c>
      <c r="B1920">
        <v>41</v>
      </c>
      <c r="C1920" t="s">
        <v>29</v>
      </c>
      <c r="D1920">
        <v>7.4</v>
      </c>
      <c r="E1920">
        <v>4</v>
      </c>
      <c r="F1920">
        <v>3</v>
      </c>
      <c r="G1920">
        <v>0.8</v>
      </c>
      <c r="H1920">
        <v>3.1</v>
      </c>
      <c r="I1920">
        <v>4.3</v>
      </c>
      <c r="J1920">
        <v>2.9</v>
      </c>
      <c r="K1920">
        <v>2.4</v>
      </c>
      <c r="L1920">
        <v>1.6</v>
      </c>
      <c r="M1920">
        <v>7</v>
      </c>
      <c r="N1920">
        <v>5</v>
      </c>
      <c r="O1920">
        <v>10</v>
      </c>
      <c r="P1920">
        <v>7</v>
      </c>
      <c r="Q1920">
        <v>4.8</v>
      </c>
      <c r="R1920">
        <f>datos[[#This Row],[physical_activity_hours_per_week]]/7</f>
        <v>0.68571428571428572</v>
      </c>
      <c r="S1920" t="s">
        <v>27</v>
      </c>
      <c r="T1920">
        <v>74</v>
      </c>
      <c r="U1920" t="s">
        <v>2066</v>
      </c>
      <c r="V1920" t="s">
        <v>2057</v>
      </c>
      <c r="W1920">
        <v>198.1</v>
      </c>
      <c r="X1920">
        <v>15</v>
      </c>
      <c r="Y1920">
        <v>1</v>
      </c>
      <c r="Z1920">
        <v>3.2</v>
      </c>
      <c r="AA1920">
        <f>datos[[#This Row],[mindfulness_minutes_per_day]]/60</f>
        <v>5.3333333333333337E-2</v>
      </c>
    </row>
    <row r="1921" spans="1:27" hidden="1" x14ac:dyDescent="0.25">
      <c r="A1921" t="s">
        <v>1950</v>
      </c>
      <c r="B1921">
        <v>24</v>
      </c>
      <c r="C1921" t="s">
        <v>26</v>
      </c>
      <c r="D1921">
        <v>5</v>
      </c>
      <c r="E1921">
        <v>5.7</v>
      </c>
      <c r="F1921">
        <v>1.2</v>
      </c>
      <c r="G1921">
        <v>1</v>
      </c>
      <c r="H1921">
        <v>1.4</v>
      </c>
      <c r="I1921">
        <v>1.5</v>
      </c>
      <c r="J1921">
        <v>1.2</v>
      </c>
      <c r="K1921">
        <v>2.2000000000000002</v>
      </c>
      <c r="L1921">
        <v>0.8</v>
      </c>
      <c r="M1921">
        <v>6.1</v>
      </c>
      <c r="N1921">
        <v>6</v>
      </c>
      <c r="O1921">
        <v>4</v>
      </c>
      <c r="P1921">
        <v>6</v>
      </c>
      <c r="Q1921">
        <v>1.1000000000000001</v>
      </c>
      <c r="R1921">
        <f>datos[[#This Row],[physical_activity_hours_per_week]]/7</f>
        <v>0.15714285714285717</v>
      </c>
      <c r="S1921" t="s">
        <v>27</v>
      </c>
      <c r="T1921">
        <v>36</v>
      </c>
      <c r="U1921" t="s">
        <v>2066</v>
      </c>
      <c r="V1921" t="s">
        <v>2066</v>
      </c>
      <c r="W1921">
        <v>281.2</v>
      </c>
      <c r="X1921">
        <v>14</v>
      </c>
      <c r="Y1921">
        <v>1</v>
      </c>
      <c r="Z1921">
        <v>4.3</v>
      </c>
      <c r="AA1921">
        <f>datos[[#This Row],[mindfulness_minutes_per_day]]/60</f>
        <v>7.166666666666667E-2</v>
      </c>
    </row>
    <row r="1922" spans="1:27" hidden="1" x14ac:dyDescent="0.25">
      <c r="A1922" t="s">
        <v>1951</v>
      </c>
      <c r="B1922">
        <v>48</v>
      </c>
      <c r="C1922" t="s">
        <v>29</v>
      </c>
      <c r="D1922">
        <v>8</v>
      </c>
      <c r="E1922">
        <v>5.0999999999999996</v>
      </c>
      <c r="F1922">
        <v>1.4</v>
      </c>
      <c r="G1922">
        <v>1.2</v>
      </c>
      <c r="H1922">
        <v>3.8</v>
      </c>
      <c r="I1922">
        <v>2.6</v>
      </c>
      <c r="J1922">
        <v>0.7</v>
      </c>
      <c r="K1922">
        <v>1.8</v>
      </c>
      <c r="L1922">
        <v>0.6</v>
      </c>
      <c r="M1922">
        <v>6.2</v>
      </c>
      <c r="N1922">
        <v>9</v>
      </c>
      <c r="O1922">
        <v>2</v>
      </c>
      <c r="P1922">
        <v>4</v>
      </c>
      <c r="Q1922">
        <v>3.8</v>
      </c>
      <c r="R1922">
        <f>datos[[#This Row],[physical_activity_hours_per_week]]/7</f>
        <v>0.54285714285714282</v>
      </c>
      <c r="S1922" t="s">
        <v>34</v>
      </c>
      <c r="T1922">
        <v>50</v>
      </c>
      <c r="U1922" t="s">
        <v>2057</v>
      </c>
      <c r="V1922" t="s">
        <v>2057</v>
      </c>
      <c r="W1922">
        <v>73.2</v>
      </c>
      <c r="X1922">
        <v>11</v>
      </c>
      <c r="Y1922">
        <v>4</v>
      </c>
      <c r="Z1922">
        <v>3.7</v>
      </c>
      <c r="AA1922">
        <f>datos[[#This Row],[mindfulness_minutes_per_day]]/60</f>
        <v>6.1666666666666668E-2</v>
      </c>
    </row>
    <row r="1923" spans="1:27" hidden="1" x14ac:dyDescent="0.25">
      <c r="A1923" t="s">
        <v>1952</v>
      </c>
      <c r="B1923">
        <v>47</v>
      </c>
      <c r="C1923" t="s">
        <v>29</v>
      </c>
      <c r="D1923">
        <v>8.3000000000000007</v>
      </c>
      <c r="E1923">
        <v>2.2999999999999998</v>
      </c>
      <c r="F1923">
        <v>2</v>
      </c>
      <c r="G1923">
        <v>0.6</v>
      </c>
      <c r="H1923">
        <v>0.7</v>
      </c>
      <c r="I1923">
        <v>2.2000000000000002</v>
      </c>
      <c r="J1923">
        <v>2.8</v>
      </c>
      <c r="K1923">
        <v>3.8</v>
      </c>
      <c r="L1923">
        <v>1.1000000000000001</v>
      </c>
      <c r="M1923">
        <v>8.1999999999999993</v>
      </c>
      <c r="N1923">
        <v>7</v>
      </c>
      <c r="O1923">
        <v>7</v>
      </c>
      <c r="P1923">
        <v>3</v>
      </c>
      <c r="Q1923">
        <v>1.5</v>
      </c>
      <c r="R1923">
        <f>datos[[#This Row],[physical_activity_hours_per_week]]/7</f>
        <v>0.21428571428571427</v>
      </c>
      <c r="S1923" t="s">
        <v>30</v>
      </c>
      <c r="T1923">
        <v>58</v>
      </c>
      <c r="U1923" t="s">
        <v>2057</v>
      </c>
      <c r="V1923" t="s">
        <v>2057</v>
      </c>
      <c r="W1923">
        <v>180</v>
      </c>
      <c r="X1923">
        <v>12</v>
      </c>
      <c r="Y1923">
        <v>4</v>
      </c>
      <c r="Z1923">
        <v>13.9</v>
      </c>
      <c r="AA1923">
        <f>datos[[#This Row],[mindfulness_minutes_per_day]]/60</f>
        <v>0.23166666666666666</v>
      </c>
    </row>
    <row r="1924" spans="1:27" hidden="1" x14ac:dyDescent="0.25">
      <c r="A1924" t="s">
        <v>1953</v>
      </c>
      <c r="B1924">
        <v>64</v>
      </c>
      <c r="C1924" t="s">
        <v>29</v>
      </c>
      <c r="D1924">
        <v>6.6</v>
      </c>
      <c r="E1924">
        <v>3.9</v>
      </c>
      <c r="F1924">
        <v>1.2</v>
      </c>
      <c r="G1924">
        <v>0.7</v>
      </c>
      <c r="H1924">
        <v>0.2</v>
      </c>
      <c r="I1924">
        <v>1.7</v>
      </c>
      <c r="J1924">
        <v>1.3</v>
      </c>
      <c r="K1924">
        <v>1.5</v>
      </c>
      <c r="L1924">
        <v>1</v>
      </c>
      <c r="M1924">
        <v>6.1</v>
      </c>
      <c r="N1924">
        <v>5</v>
      </c>
      <c r="O1924">
        <v>3</v>
      </c>
      <c r="P1924">
        <v>9</v>
      </c>
      <c r="Q1924">
        <v>4.2</v>
      </c>
      <c r="R1924">
        <f>datos[[#This Row],[physical_activity_hours_per_week]]/7</f>
        <v>0.6</v>
      </c>
      <c r="S1924" t="s">
        <v>30</v>
      </c>
      <c r="T1924">
        <v>44</v>
      </c>
      <c r="U1924" t="s">
        <v>2066</v>
      </c>
      <c r="V1924" t="s">
        <v>2066</v>
      </c>
      <c r="W1924">
        <v>93.9</v>
      </c>
      <c r="X1924">
        <v>17</v>
      </c>
      <c r="Y1924">
        <v>4</v>
      </c>
      <c r="Z1924">
        <v>9.5</v>
      </c>
      <c r="AA1924">
        <f>datos[[#This Row],[mindfulness_minutes_per_day]]/60</f>
        <v>0.15833333333333333</v>
      </c>
    </row>
    <row r="1925" spans="1:27" hidden="1" x14ac:dyDescent="0.25">
      <c r="A1925" t="s">
        <v>1954</v>
      </c>
      <c r="B1925">
        <v>24</v>
      </c>
      <c r="C1925" t="s">
        <v>26</v>
      </c>
      <c r="D1925">
        <v>7.3</v>
      </c>
      <c r="E1925">
        <v>2.9</v>
      </c>
      <c r="F1925">
        <v>1.1000000000000001</v>
      </c>
      <c r="G1925">
        <v>1.2</v>
      </c>
      <c r="H1925">
        <v>0.5</v>
      </c>
      <c r="I1925">
        <v>1.1000000000000001</v>
      </c>
      <c r="J1925">
        <v>0</v>
      </c>
      <c r="K1925">
        <v>2.9</v>
      </c>
      <c r="L1925">
        <v>1.6</v>
      </c>
      <c r="M1925">
        <v>7</v>
      </c>
      <c r="N1925">
        <v>5</v>
      </c>
      <c r="O1925">
        <v>9</v>
      </c>
      <c r="P1925">
        <v>10</v>
      </c>
      <c r="Q1925">
        <v>3.1</v>
      </c>
      <c r="R1925">
        <f>datos[[#This Row],[physical_activity_hours_per_week]]/7</f>
        <v>0.44285714285714289</v>
      </c>
      <c r="S1925" t="s">
        <v>34</v>
      </c>
      <c r="T1925">
        <v>56</v>
      </c>
      <c r="U1925" t="s">
        <v>2057</v>
      </c>
      <c r="V1925" t="s">
        <v>2066</v>
      </c>
      <c r="W1925">
        <v>207.8</v>
      </c>
      <c r="X1925">
        <v>1</v>
      </c>
      <c r="Y1925">
        <v>13</v>
      </c>
      <c r="Z1925">
        <v>8.1</v>
      </c>
      <c r="AA1925">
        <f>datos[[#This Row],[mindfulness_minutes_per_day]]/60</f>
        <v>0.13499999999999998</v>
      </c>
    </row>
    <row r="1926" spans="1:27" hidden="1" x14ac:dyDescent="0.25">
      <c r="A1926" t="s">
        <v>1955</v>
      </c>
      <c r="B1926">
        <v>19</v>
      </c>
      <c r="C1926" t="s">
        <v>29</v>
      </c>
      <c r="D1926">
        <v>8</v>
      </c>
      <c r="E1926">
        <v>4.5999999999999996</v>
      </c>
      <c r="F1926">
        <v>1.2</v>
      </c>
      <c r="G1926">
        <v>0.9</v>
      </c>
      <c r="H1926">
        <v>1.7</v>
      </c>
      <c r="I1926">
        <v>4.5</v>
      </c>
      <c r="J1926">
        <v>1.1000000000000001</v>
      </c>
      <c r="K1926">
        <v>1.7</v>
      </c>
      <c r="L1926">
        <v>1.7</v>
      </c>
      <c r="M1926">
        <v>5.2</v>
      </c>
      <c r="N1926">
        <v>10</v>
      </c>
      <c r="O1926">
        <v>6</v>
      </c>
      <c r="P1926">
        <v>5</v>
      </c>
      <c r="Q1926">
        <v>4.8</v>
      </c>
      <c r="R1926">
        <f>datos[[#This Row],[physical_activity_hours_per_week]]/7</f>
        <v>0.68571428571428572</v>
      </c>
      <c r="S1926" t="s">
        <v>27</v>
      </c>
      <c r="T1926">
        <v>34</v>
      </c>
      <c r="U1926" t="s">
        <v>2057</v>
      </c>
      <c r="V1926" t="s">
        <v>2057</v>
      </c>
      <c r="W1926">
        <v>43</v>
      </c>
      <c r="X1926">
        <v>13</v>
      </c>
      <c r="Y1926">
        <v>5</v>
      </c>
      <c r="Z1926">
        <v>3.3</v>
      </c>
      <c r="AA1926">
        <f>datos[[#This Row],[mindfulness_minutes_per_day]]/60</f>
        <v>5.5E-2</v>
      </c>
    </row>
    <row r="1927" spans="1:27" hidden="1" x14ac:dyDescent="0.25">
      <c r="A1927" t="s">
        <v>1956</v>
      </c>
      <c r="B1927">
        <v>41</v>
      </c>
      <c r="C1927" t="s">
        <v>29</v>
      </c>
      <c r="D1927">
        <v>3.8</v>
      </c>
      <c r="E1927">
        <v>2.9</v>
      </c>
      <c r="F1927">
        <v>2.2999999999999998</v>
      </c>
      <c r="G1927">
        <v>0.9</v>
      </c>
      <c r="H1927">
        <v>0</v>
      </c>
      <c r="I1927">
        <v>1.7</v>
      </c>
      <c r="J1927">
        <v>3.6</v>
      </c>
      <c r="K1927">
        <v>4.7</v>
      </c>
      <c r="L1927">
        <v>2.2000000000000002</v>
      </c>
      <c r="M1927">
        <v>6.8</v>
      </c>
      <c r="N1927">
        <v>9</v>
      </c>
      <c r="O1927">
        <v>1</v>
      </c>
      <c r="P1927">
        <v>8</v>
      </c>
      <c r="Q1927">
        <v>7.8</v>
      </c>
      <c r="R1927">
        <f>datos[[#This Row],[physical_activity_hours_per_week]]/7</f>
        <v>1.1142857142857143</v>
      </c>
      <c r="S1927" t="s">
        <v>30</v>
      </c>
      <c r="T1927">
        <v>21</v>
      </c>
      <c r="U1927" t="s">
        <v>2066</v>
      </c>
      <c r="V1927" t="s">
        <v>2066</v>
      </c>
      <c r="W1927">
        <v>153.9</v>
      </c>
      <c r="X1927">
        <v>16</v>
      </c>
      <c r="Y1927">
        <v>15</v>
      </c>
      <c r="Z1927">
        <v>0</v>
      </c>
      <c r="AA1927">
        <f>datos[[#This Row],[mindfulness_minutes_per_day]]/60</f>
        <v>0</v>
      </c>
    </row>
    <row r="1928" spans="1:27" hidden="1" x14ac:dyDescent="0.25">
      <c r="A1928" t="s">
        <v>1957</v>
      </c>
      <c r="B1928">
        <v>23</v>
      </c>
      <c r="C1928" t="s">
        <v>32</v>
      </c>
      <c r="D1928">
        <v>8.1</v>
      </c>
      <c r="E1928">
        <v>1.8</v>
      </c>
      <c r="F1928">
        <v>2</v>
      </c>
      <c r="G1928">
        <v>0.5</v>
      </c>
      <c r="H1928">
        <v>1.2</v>
      </c>
      <c r="I1928">
        <v>3.1</v>
      </c>
      <c r="J1928">
        <v>3.3</v>
      </c>
      <c r="K1928">
        <v>2.2999999999999998</v>
      </c>
      <c r="L1928">
        <v>0.9</v>
      </c>
      <c r="M1928">
        <v>6.4</v>
      </c>
      <c r="N1928">
        <v>9</v>
      </c>
      <c r="O1928">
        <v>10</v>
      </c>
      <c r="P1928">
        <v>4</v>
      </c>
      <c r="Q1928">
        <v>2.9</v>
      </c>
      <c r="R1928">
        <f>datos[[#This Row],[physical_activity_hours_per_week]]/7</f>
        <v>0.41428571428571426</v>
      </c>
      <c r="S1928" t="s">
        <v>27</v>
      </c>
      <c r="T1928">
        <v>30</v>
      </c>
      <c r="U1928" t="s">
        <v>2066</v>
      </c>
      <c r="V1928" t="s">
        <v>2066</v>
      </c>
      <c r="W1928">
        <v>172.2</v>
      </c>
      <c r="X1928">
        <v>0</v>
      </c>
      <c r="Y1928">
        <v>15</v>
      </c>
      <c r="Z1928">
        <v>23.1</v>
      </c>
      <c r="AA1928">
        <f>datos[[#This Row],[mindfulness_minutes_per_day]]/60</f>
        <v>0.38500000000000001</v>
      </c>
    </row>
    <row r="1929" spans="1:27" hidden="1" x14ac:dyDescent="0.25">
      <c r="A1929" t="s">
        <v>1958</v>
      </c>
      <c r="B1929">
        <v>45</v>
      </c>
      <c r="C1929" t="s">
        <v>29</v>
      </c>
      <c r="D1929">
        <v>4.4000000000000004</v>
      </c>
      <c r="E1929">
        <v>5.0999999999999996</v>
      </c>
      <c r="F1929">
        <v>2.1</v>
      </c>
      <c r="G1929">
        <v>0.9</v>
      </c>
      <c r="H1929">
        <v>4.4000000000000004</v>
      </c>
      <c r="I1929">
        <v>2</v>
      </c>
      <c r="J1929">
        <v>0.7</v>
      </c>
      <c r="K1929">
        <v>3.4</v>
      </c>
      <c r="L1929">
        <v>2.2000000000000002</v>
      </c>
      <c r="M1929">
        <v>6.6</v>
      </c>
      <c r="N1929">
        <v>2</v>
      </c>
      <c r="O1929">
        <v>8</v>
      </c>
      <c r="P1929">
        <v>4</v>
      </c>
      <c r="Q1929">
        <v>0.8</v>
      </c>
      <c r="R1929">
        <f>datos[[#This Row],[physical_activity_hours_per_week]]/7</f>
        <v>0.1142857142857143</v>
      </c>
      <c r="S1929" t="s">
        <v>30</v>
      </c>
      <c r="T1929">
        <v>51</v>
      </c>
      <c r="U1929" t="s">
        <v>2066</v>
      </c>
      <c r="V1929" t="s">
        <v>2057</v>
      </c>
      <c r="W1929">
        <v>80.8</v>
      </c>
      <c r="X1929">
        <v>10</v>
      </c>
      <c r="Y1929">
        <v>7</v>
      </c>
      <c r="Z1929">
        <v>7.7</v>
      </c>
      <c r="AA1929">
        <f>datos[[#This Row],[mindfulness_minutes_per_day]]/60</f>
        <v>0.12833333333333333</v>
      </c>
    </row>
    <row r="1930" spans="1:27" hidden="1" x14ac:dyDescent="0.25">
      <c r="A1930" t="s">
        <v>1959</v>
      </c>
      <c r="B1930">
        <v>18</v>
      </c>
      <c r="C1930" t="s">
        <v>26</v>
      </c>
      <c r="D1930">
        <v>4.5999999999999996</v>
      </c>
      <c r="E1930">
        <v>3.5</v>
      </c>
      <c r="F1930">
        <v>1.7</v>
      </c>
      <c r="G1930">
        <v>1.8</v>
      </c>
      <c r="H1930">
        <v>0</v>
      </c>
      <c r="I1930">
        <v>1.4</v>
      </c>
      <c r="J1930">
        <v>0.2</v>
      </c>
      <c r="K1930">
        <v>3.3</v>
      </c>
      <c r="L1930">
        <v>1.8</v>
      </c>
      <c r="M1930">
        <v>5</v>
      </c>
      <c r="N1930">
        <v>7</v>
      </c>
      <c r="O1930">
        <v>7</v>
      </c>
      <c r="P1930">
        <v>6</v>
      </c>
      <c r="Q1930">
        <v>0</v>
      </c>
      <c r="R1930">
        <f>datos[[#This Row],[physical_activity_hours_per_week]]/7</f>
        <v>0</v>
      </c>
      <c r="S1930" t="s">
        <v>27</v>
      </c>
      <c r="T1930">
        <v>49</v>
      </c>
      <c r="U1930" t="s">
        <v>2066</v>
      </c>
      <c r="V1930" t="s">
        <v>2057</v>
      </c>
      <c r="W1930">
        <v>172.2</v>
      </c>
      <c r="X1930">
        <v>13</v>
      </c>
      <c r="Y1930">
        <v>4</v>
      </c>
      <c r="Z1930">
        <v>31.7</v>
      </c>
      <c r="AA1930">
        <f>datos[[#This Row],[mindfulness_minutes_per_day]]/60</f>
        <v>0.52833333333333332</v>
      </c>
    </row>
    <row r="1931" spans="1:27" hidden="1" x14ac:dyDescent="0.25">
      <c r="A1931" t="s">
        <v>1960</v>
      </c>
      <c r="B1931">
        <v>59</v>
      </c>
      <c r="C1931" t="s">
        <v>26</v>
      </c>
      <c r="D1931">
        <v>6.4</v>
      </c>
      <c r="E1931">
        <v>2</v>
      </c>
      <c r="F1931">
        <v>2.5</v>
      </c>
      <c r="G1931">
        <v>0.8</v>
      </c>
      <c r="H1931">
        <v>1</v>
      </c>
      <c r="I1931">
        <v>2.1</v>
      </c>
      <c r="J1931">
        <v>1.5</v>
      </c>
      <c r="K1931">
        <v>4</v>
      </c>
      <c r="L1931">
        <v>2.1</v>
      </c>
      <c r="M1931">
        <v>5.0999999999999996</v>
      </c>
      <c r="N1931">
        <v>10</v>
      </c>
      <c r="O1931">
        <v>1</v>
      </c>
      <c r="P1931">
        <v>6</v>
      </c>
      <c r="Q1931">
        <v>1.2</v>
      </c>
      <c r="R1931">
        <f>datos[[#This Row],[physical_activity_hours_per_week]]/7</f>
        <v>0.17142857142857143</v>
      </c>
      <c r="S1931" t="s">
        <v>27</v>
      </c>
      <c r="T1931">
        <v>36</v>
      </c>
      <c r="U1931" t="s">
        <v>2066</v>
      </c>
      <c r="V1931" t="s">
        <v>2057</v>
      </c>
      <c r="W1931">
        <v>126.8</v>
      </c>
      <c r="X1931">
        <v>11</v>
      </c>
      <c r="Y1931">
        <v>12</v>
      </c>
      <c r="Z1931">
        <v>16.2</v>
      </c>
      <c r="AA1931">
        <f>datos[[#This Row],[mindfulness_minutes_per_day]]/60</f>
        <v>0.26999999999999996</v>
      </c>
    </row>
    <row r="1932" spans="1:27" hidden="1" x14ac:dyDescent="0.25">
      <c r="A1932" t="s">
        <v>1961</v>
      </c>
      <c r="B1932">
        <v>27</v>
      </c>
      <c r="C1932" t="s">
        <v>32</v>
      </c>
      <c r="D1932">
        <v>1.7</v>
      </c>
      <c r="E1932">
        <v>2.2999999999999998</v>
      </c>
      <c r="F1932">
        <v>3.1</v>
      </c>
      <c r="G1932">
        <v>0.4</v>
      </c>
      <c r="H1932">
        <v>0.5</v>
      </c>
      <c r="I1932">
        <v>2.4</v>
      </c>
      <c r="J1932">
        <v>3.2</v>
      </c>
      <c r="K1932">
        <v>2.7</v>
      </c>
      <c r="L1932">
        <v>0.1</v>
      </c>
      <c r="M1932">
        <v>6.1</v>
      </c>
      <c r="N1932">
        <v>1</v>
      </c>
      <c r="O1932">
        <v>3</v>
      </c>
      <c r="P1932">
        <v>3</v>
      </c>
      <c r="Q1932">
        <v>5.0999999999999996</v>
      </c>
      <c r="R1932">
        <f>datos[[#This Row],[physical_activity_hours_per_week]]/7</f>
        <v>0.72857142857142854</v>
      </c>
      <c r="S1932" t="s">
        <v>27</v>
      </c>
      <c r="T1932">
        <v>43</v>
      </c>
      <c r="U1932" t="s">
        <v>2057</v>
      </c>
      <c r="V1932" t="s">
        <v>2057</v>
      </c>
      <c r="W1932">
        <v>236.2</v>
      </c>
      <c r="X1932">
        <v>13</v>
      </c>
      <c r="Y1932">
        <v>2</v>
      </c>
      <c r="Z1932">
        <v>24.6</v>
      </c>
      <c r="AA1932">
        <f>datos[[#This Row],[mindfulness_minutes_per_day]]/60</f>
        <v>0.41000000000000003</v>
      </c>
    </row>
    <row r="1933" spans="1:27" hidden="1" x14ac:dyDescent="0.25">
      <c r="A1933" t="s">
        <v>1962</v>
      </c>
      <c r="B1933">
        <v>44</v>
      </c>
      <c r="C1933" t="s">
        <v>26</v>
      </c>
      <c r="D1933">
        <v>6.4</v>
      </c>
      <c r="E1933">
        <v>2</v>
      </c>
      <c r="F1933">
        <v>2.6</v>
      </c>
      <c r="G1933">
        <v>1.5</v>
      </c>
      <c r="H1933">
        <v>1.2</v>
      </c>
      <c r="I1933">
        <v>1.4</v>
      </c>
      <c r="J1933">
        <v>1.8</v>
      </c>
      <c r="K1933">
        <v>0.8</v>
      </c>
      <c r="L1933">
        <v>1.1000000000000001</v>
      </c>
      <c r="M1933">
        <v>8.1</v>
      </c>
      <c r="N1933">
        <v>4</v>
      </c>
      <c r="O1933">
        <v>3</v>
      </c>
      <c r="P1933">
        <v>2</v>
      </c>
      <c r="Q1933">
        <v>4</v>
      </c>
      <c r="R1933">
        <f>datos[[#This Row],[physical_activity_hours_per_week]]/7</f>
        <v>0.5714285714285714</v>
      </c>
      <c r="S1933" t="s">
        <v>27</v>
      </c>
      <c r="T1933">
        <v>64</v>
      </c>
      <c r="U1933" t="s">
        <v>2066</v>
      </c>
      <c r="V1933" t="s">
        <v>2057</v>
      </c>
      <c r="W1933">
        <v>78.8</v>
      </c>
      <c r="X1933">
        <v>16</v>
      </c>
      <c r="Y1933">
        <v>8</v>
      </c>
      <c r="Z1933">
        <v>17.899999999999999</v>
      </c>
      <c r="AA1933">
        <f>datos[[#This Row],[mindfulness_minutes_per_day]]/60</f>
        <v>0.29833333333333328</v>
      </c>
    </row>
    <row r="1934" spans="1:27" hidden="1" x14ac:dyDescent="0.25">
      <c r="A1934" t="s">
        <v>1963</v>
      </c>
      <c r="B1934">
        <v>63</v>
      </c>
      <c r="C1934" t="s">
        <v>26</v>
      </c>
      <c r="D1934">
        <v>8</v>
      </c>
      <c r="E1934">
        <v>1.5</v>
      </c>
      <c r="F1934">
        <v>1.8</v>
      </c>
      <c r="G1934">
        <v>1.3</v>
      </c>
      <c r="H1934">
        <v>1.2</v>
      </c>
      <c r="I1934">
        <v>1.1000000000000001</v>
      </c>
      <c r="J1934">
        <v>1.8</v>
      </c>
      <c r="K1934">
        <v>3.1</v>
      </c>
      <c r="L1934">
        <v>3.1</v>
      </c>
      <c r="M1934">
        <v>4.8</v>
      </c>
      <c r="N1934">
        <v>2</v>
      </c>
      <c r="O1934">
        <v>3</v>
      </c>
      <c r="P1934">
        <v>9</v>
      </c>
      <c r="Q1934">
        <v>3.5</v>
      </c>
      <c r="R1934">
        <f>datos[[#This Row],[physical_activity_hours_per_week]]/7</f>
        <v>0.5</v>
      </c>
      <c r="S1934" t="s">
        <v>27</v>
      </c>
      <c r="T1934">
        <v>23</v>
      </c>
      <c r="U1934" t="s">
        <v>2057</v>
      </c>
      <c r="V1934" t="s">
        <v>2066</v>
      </c>
      <c r="W1934">
        <v>195.4</v>
      </c>
      <c r="X1934">
        <v>11</v>
      </c>
      <c r="Y1934">
        <v>3</v>
      </c>
      <c r="Z1934">
        <v>11.3</v>
      </c>
      <c r="AA1934">
        <f>datos[[#This Row],[mindfulness_minutes_per_day]]/60</f>
        <v>0.18833333333333335</v>
      </c>
    </row>
    <row r="1935" spans="1:27" hidden="1" x14ac:dyDescent="0.25">
      <c r="A1935" t="s">
        <v>1964</v>
      </c>
      <c r="B1935">
        <v>23</v>
      </c>
      <c r="C1935" t="s">
        <v>26</v>
      </c>
      <c r="D1935">
        <v>2.7</v>
      </c>
      <c r="E1935">
        <v>2.2999999999999998</v>
      </c>
      <c r="F1935">
        <v>0.8</v>
      </c>
      <c r="G1935">
        <v>1.1000000000000001</v>
      </c>
      <c r="H1935">
        <v>0.8</v>
      </c>
      <c r="I1935">
        <v>2.6</v>
      </c>
      <c r="J1935">
        <v>1.3</v>
      </c>
      <c r="K1935">
        <v>2.9</v>
      </c>
      <c r="L1935">
        <v>0</v>
      </c>
      <c r="M1935">
        <v>8.5</v>
      </c>
      <c r="N1935">
        <v>10</v>
      </c>
      <c r="O1935">
        <v>7</v>
      </c>
      <c r="P1935">
        <v>2</v>
      </c>
      <c r="Q1935">
        <v>3.8</v>
      </c>
      <c r="R1935">
        <f>datos[[#This Row],[physical_activity_hours_per_week]]/7</f>
        <v>0.54285714285714282</v>
      </c>
      <c r="S1935" t="s">
        <v>30</v>
      </c>
      <c r="T1935">
        <v>75</v>
      </c>
      <c r="U1935" t="s">
        <v>2066</v>
      </c>
      <c r="V1935" t="s">
        <v>2057</v>
      </c>
      <c r="W1935">
        <v>145</v>
      </c>
      <c r="X1935">
        <v>5</v>
      </c>
      <c r="Y1935">
        <v>7</v>
      </c>
      <c r="Z1935">
        <v>5.2</v>
      </c>
      <c r="AA1935">
        <f>datos[[#This Row],[mindfulness_minutes_per_day]]/60</f>
        <v>8.666666666666667E-2</v>
      </c>
    </row>
    <row r="1936" spans="1:27" hidden="1" x14ac:dyDescent="0.25">
      <c r="A1936" t="s">
        <v>1965</v>
      </c>
      <c r="B1936">
        <v>35</v>
      </c>
      <c r="C1936" t="s">
        <v>29</v>
      </c>
      <c r="D1936">
        <v>8.1999999999999993</v>
      </c>
      <c r="E1936">
        <v>3.6</v>
      </c>
      <c r="F1936">
        <v>0</v>
      </c>
      <c r="G1936">
        <v>0.3</v>
      </c>
      <c r="H1936">
        <v>1.3</v>
      </c>
      <c r="I1936">
        <v>2.1</v>
      </c>
      <c r="J1936">
        <v>1.7</v>
      </c>
      <c r="K1936">
        <v>0</v>
      </c>
      <c r="L1936">
        <v>3</v>
      </c>
      <c r="M1936">
        <v>5.7</v>
      </c>
      <c r="N1936">
        <v>9</v>
      </c>
      <c r="O1936">
        <v>6</v>
      </c>
      <c r="P1936">
        <v>9</v>
      </c>
      <c r="Q1936">
        <v>4.4000000000000004</v>
      </c>
      <c r="R1936">
        <f>datos[[#This Row],[physical_activity_hours_per_week]]/7</f>
        <v>0.62857142857142867</v>
      </c>
      <c r="S1936" t="s">
        <v>30</v>
      </c>
      <c r="T1936">
        <v>69</v>
      </c>
      <c r="U1936" t="s">
        <v>2066</v>
      </c>
      <c r="V1936" t="s">
        <v>2066</v>
      </c>
      <c r="W1936">
        <v>214.7</v>
      </c>
      <c r="X1936">
        <v>8</v>
      </c>
      <c r="Y1936">
        <v>15</v>
      </c>
      <c r="Z1936">
        <v>2.2000000000000002</v>
      </c>
      <c r="AA1936">
        <f>datos[[#This Row],[mindfulness_minutes_per_day]]/60</f>
        <v>3.6666666666666667E-2</v>
      </c>
    </row>
    <row r="1937" spans="1:27" x14ac:dyDescent="0.25">
      <c r="A1937" t="s">
        <v>1966</v>
      </c>
      <c r="B1937">
        <v>38</v>
      </c>
      <c r="C1937" t="s">
        <v>26</v>
      </c>
      <c r="D1937">
        <v>4.5999999999999996</v>
      </c>
      <c r="E1937">
        <v>3.1</v>
      </c>
      <c r="F1937">
        <v>1.9</v>
      </c>
      <c r="G1937">
        <v>0.4</v>
      </c>
      <c r="H1937">
        <v>2.1</v>
      </c>
      <c r="I1937">
        <v>1.2</v>
      </c>
      <c r="J1937">
        <v>3</v>
      </c>
      <c r="K1937">
        <v>0.3</v>
      </c>
      <c r="L1937">
        <v>2.9</v>
      </c>
      <c r="M1937">
        <v>6.6</v>
      </c>
      <c r="N1937">
        <v>6</v>
      </c>
      <c r="O1937">
        <v>2</v>
      </c>
      <c r="P1937">
        <v>8</v>
      </c>
      <c r="Q1937">
        <v>0</v>
      </c>
      <c r="R1937">
        <f>datos[[#This Row],[physical_activity_hours_per_week]]/7</f>
        <v>0</v>
      </c>
      <c r="S1937" t="s">
        <v>27</v>
      </c>
      <c r="T1937">
        <v>80</v>
      </c>
      <c r="U1937" t="s">
        <v>2057</v>
      </c>
      <c r="V1937" t="s">
        <v>2057</v>
      </c>
      <c r="W1937">
        <v>215.8</v>
      </c>
      <c r="X1937">
        <v>11</v>
      </c>
      <c r="Y1937">
        <v>10</v>
      </c>
      <c r="Z1937">
        <v>19</v>
      </c>
      <c r="AA1937">
        <f>datos[[#This Row],[mindfulness_minutes_per_day]]/60</f>
        <v>0.31666666666666665</v>
      </c>
    </row>
    <row r="1938" spans="1:27" hidden="1" x14ac:dyDescent="0.25">
      <c r="A1938" t="s">
        <v>1967</v>
      </c>
      <c r="B1938">
        <v>46</v>
      </c>
      <c r="C1938" t="s">
        <v>29</v>
      </c>
      <c r="D1938">
        <v>6.4</v>
      </c>
      <c r="E1938">
        <v>2.2999999999999998</v>
      </c>
      <c r="F1938">
        <v>0</v>
      </c>
      <c r="G1938">
        <v>0.2</v>
      </c>
      <c r="H1938">
        <v>2.9</v>
      </c>
      <c r="I1938">
        <v>0.9</v>
      </c>
      <c r="J1938">
        <v>2.1</v>
      </c>
      <c r="K1938">
        <v>3.4</v>
      </c>
      <c r="L1938">
        <v>1.9</v>
      </c>
      <c r="M1938">
        <v>7.7</v>
      </c>
      <c r="N1938">
        <v>4</v>
      </c>
      <c r="O1938">
        <v>5</v>
      </c>
      <c r="P1938">
        <v>10</v>
      </c>
      <c r="Q1938">
        <v>5</v>
      </c>
      <c r="R1938">
        <f>datos[[#This Row],[physical_activity_hours_per_week]]/7</f>
        <v>0.7142857142857143</v>
      </c>
      <c r="S1938" t="s">
        <v>27</v>
      </c>
      <c r="T1938">
        <v>65</v>
      </c>
      <c r="U1938" t="s">
        <v>2066</v>
      </c>
      <c r="V1938" t="s">
        <v>2057</v>
      </c>
      <c r="W1938">
        <v>137.4</v>
      </c>
      <c r="X1938">
        <v>16</v>
      </c>
      <c r="Y1938">
        <v>18</v>
      </c>
      <c r="Z1938">
        <v>12.1</v>
      </c>
      <c r="AA1938">
        <f>datos[[#This Row],[mindfulness_minutes_per_day]]/60</f>
        <v>0.20166666666666666</v>
      </c>
    </row>
    <row r="1939" spans="1:27" hidden="1" x14ac:dyDescent="0.25">
      <c r="A1939" t="s">
        <v>1968</v>
      </c>
      <c r="B1939">
        <v>58</v>
      </c>
      <c r="C1939" t="s">
        <v>32</v>
      </c>
      <c r="D1939">
        <v>4.9000000000000004</v>
      </c>
      <c r="E1939">
        <v>5.2</v>
      </c>
      <c r="F1939">
        <v>1.8</v>
      </c>
      <c r="G1939">
        <v>1.2</v>
      </c>
      <c r="H1939">
        <v>1.2</v>
      </c>
      <c r="I1939">
        <v>2.4</v>
      </c>
      <c r="J1939">
        <v>1.8</v>
      </c>
      <c r="K1939">
        <v>4.3</v>
      </c>
      <c r="L1939">
        <v>0</v>
      </c>
      <c r="M1939">
        <v>6.1</v>
      </c>
      <c r="N1939">
        <v>3</v>
      </c>
      <c r="O1939">
        <v>6</v>
      </c>
      <c r="P1939">
        <v>7</v>
      </c>
      <c r="Q1939">
        <v>3.8</v>
      </c>
      <c r="R1939">
        <f>datos[[#This Row],[physical_activity_hours_per_week]]/7</f>
        <v>0.54285714285714282</v>
      </c>
      <c r="S1939" t="s">
        <v>30</v>
      </c>
      <c r="T1939">
        <v>51</v>
      </c>
      <c r="U1939" t="s">
        <v>2057</v>
      </c>
      <c r="V1939" t="s">
        <v>2057</v>
      </c>
      <c r="W1939">
        <v>147.80000000000001</v>
      </c>
      <c r="X1939">
        <v>15</v>
      </c>
      <c r="Y1939">
        <v>9</v>
      </c>
      <c r="Z1939">
        <v>14.9</v>
      </c>
      <c r="AA1939">
        <f>datos[[#This Row],[mindfulness_minutes_per_day]]/60</f>
        <v>0.24833333333333335</v>
      </c>
    </row>
    <row r="1940" spans="1:27" hidden="1" x14ac:dyDescent="0.25">
      <c r="A1940" t="s">
        <v>1969</v>
      </c>
      <c r="B1940">
        <v>46</v>
      </c>
      <c r="C1940" t="s">
        <v>29</v>
      </c>
      <c r="D1940">
        <v>7.1</v>
      </c>
      <c r="E1940">
        <v>0</v>
      </c>
      <c r="F1940">
        <v>3.4</v>
      </c>
      <c r="G1940">
        <v>1.5</v>
      </c>
      <c r="H1940">
        <v>1.5</v>
      </c>
      <c r="I1940">
        <v>0</v>
      </c>
      <c r="J1940">
        <v>2.8</v>
      </c>
      <c r="K1940">
        <v>2.4</v>
      </c>
      <c r="L1940">
        <v>1</v>
      </c>
      <c r="M1940">
        <v>6.2</v>
      </c>
      <c r="N1940">
        <v>4</v>
      </c>
      <c r="O1940">
        <v>2</v>
      </c>
      <c r="P1940">
        <v>5</v>
      </c>
      <c r="Q1940">
        <v>0.1</v>
      </c>
      <c r="R1940">
        <f>datos[[#This Row],[physical_activity_hours_per_week]]/7</f>
        <v>1.4285714285714287E-2</v>
      </c>
      <c r="S1940" t="s">
        <v>30</v>
      </c>
      <c r="T1940">
        <v>38</v>
      </c>
      <c r="U1940" t="s">
        <v>2066</v>
      </c>
      <c r="V1940" t="s">
        <v>2057</v>
      </c>
      <c r="W1940">
        <v>195.4</v>
      </c>
      <c r="X1940">
        <v>1</v>
      </c>
      <c r="Y1940">
        <v>6</v>
      </c>
      <c r="Z1940">
        <v>16.5</v>
      </c>
      <c r="AA1940">
        <f>datos[[#This Row],[mindfulness_minutes_per_day]]/60</f>
        <v>0.27500000000000002</v>
      </c>
    </row>
    <row r="1941" spans="1:27" hidden="1" x14ac:dyDescent="0.25">
      <c r="A1941" t="s">
        <v>1970</v>
      </c>
      <c r="B1941">
        <v>41</v>
      </c>
      <c r="C1941" t="s">
        <v>26</v>
      </c>
      <c r="D1941">
        <v>8</v>
      </c>
      <c r="E1941">
        <v>3.5</v>
      </c>
      <c r="F1941">
        <v>0.8</v>
      </c>
      <c r="G1941">
        <v>1.2</v>
      </c>
      <c r="H1941">
        <v>2</v>
      </c>
      <c r="I1941">
        <v>1.7</v>
      </c>
      <c r="J1941">
        <v>2.1</v>
      </c>
      <c r="K1941">
        <v>3.6</v>
      </c>
      <c r="L1941">
        <v>2</v>
      </c>
      <c r="M1941">
        <v>8.1999999999999993</v>
      </c>
      <c r="N1941">
        <v>2</v>
      </c>
      <c r="O1941">
        <v>1</v>
      </c>
      <c r="P1941">
        <v>3</v>
      </c>
      <c r="Q1941">
        <v>3.7</v>
      </c>
      <c r="R1941">
        <f>datos[[#This Row],[physical_activity_hours_per_week]]/7</f>
        <v>0.52857142857142858</v>
      </c>
      <c r="S1941" t="s">
        <v>27</v>
      </c>
      <c r="T1941">
        <v>22</v>
      </c>
      <c r="U1941" t="s">
        <v>2057</v>
      </c>
      <c r="V1941" t="s">
        <v>2066</v>
      </c>
      <c r="W1941">
        <v>176.1</v>
      </c>
      <c r="X1941">
        <v>17</v>
      </c>
      <c r="Y1941">
        <v>11</v>
      </c>
      <c r="Z1941">
        <v>12.8</v>
      </c>
      <c r="AA1941">
        <f>datos[[#This Row],[mindfulness_minutes_per_day]]/60</f>
        <v>0.21333333333333335</v>
      </c>
    </row>
    <row r="1942" spans="1:27" hidden="1" x14ac:dyDescent="0.25">
      <c r="A1942" t="s">
        <v>1971</v>
      </c>
      <c r="B1942">
        <v>16</v>
      </c>
      <c r="C1942" t="s">
        <v>29</v>
      </c>
      <c r="D1942">
        <v>7.3</v>
      </c>
      <c r="E1942">
        <v>2.8</v>
      </c>
      <c r="F1942">
        <v>0.7</v>
      </c>
      <c r="G1942">
        <v>2</v>
      </c>
      <c r="H1942">
        <v>0.3</v>
      </c>
      <c r="I1942">
        <v>2.2000000000000002</v>
      </c>
      <c r="J1942">
        <v>3.1</v>
      </c>
      <c r="K1942">
        <v>2.6</v>
      </c>
      <c r="L1942">
        <v>0</v>
      </c>
      <c r="M1942">
        <v>7.8</v>
      </c>
      <c r="N1942">
        <v>5</v>
      </c>
      <c r="O1942">
        <v>4</v>
      </c>
      <c r="P1942">
        <v>2</v>
      </c>
      <c r="Q1942">
        <v>0.4</v>
      </c>
      <c r="R1942">
        <f>datos[[#This Row],[physical_activity_hours_per_week]]/7</f>
        <v>5.7142857142857148E-2</v>
      </c>
      <c r="S1942" t="s">
        <v>30</v>
      </c>
      <c r="T1942">
        <v>23</v>
      </c>
      <c r="U1942" t="s">
        <v>2066</v>
      </c>
      <c r="V1942" t="s">
        <v>2066</v>
      </c>
      <c r="W1942">
        <v>144.1</v>
      </c>
      <c r="X1942">
        <v>15</v>
      </c>
      <c r="Y1942">
        <v>7</v>
      </c>
      <c r="Z1942">
        <v>6.2</v>
      </c>
      <c r="AA1942">
        <f>datos[[#This Row],[mindfulness_minutes_per_day]]/60</f>
        <v>0.10333333333333333</v>
      </c>
    </row>
    <row r="1943" spans="1:27" hidden="1" x14ac:dyDescent="0.25">
      <c r="A1943" t="s">
        <v>1972</v>
      </c>
      <c r="B1943">
        <v>29</v>
      </c>
      <c r="C1943" t="s">
        <v>26</v>
      </c>
      <c r="D1943">
        <v>6</v>
      </c>
      <c r="E1943">
        <v>1.5</v>
      </c>
      <c r="F1943">
        <v>2.6</v>
      </c>
      <c r="G1943">
        <v>0.8</v>
      </c>
      <c r="H1943">
        <v>1.3</v>
      </c>
      <c r="I1943">
        <v>4.0999999999999996</v>
      </c>
      <c r="J1943">
        <v>1.2</v>
      </c>
      <c r="K1943">
        <v>2.5</v>
      </c>
      <c r="L1943">
        <v>1.9</v>
      </c>
      <c r="M1943">
        <v>7.3</v>
      </c>
      <c r="N1943">
        <v>9</v>
      </c>
      <c r="O1943">
        <v>4</v>
      </c>
      <c r="P1943">
        <v>8</v>
      </c>
      <c r="Q1943">
        <v>4</v>
      </c>
      <c r="R1943">
        <f>datos[[#This Row],[physical_activity_hours_per_week]]/7</f>
        <v>0.5714285714285714</v>
      </c>
      <c r="S1943" t="s">
        <v>30</v>
      </c>
      <c r="T1943">
        <v>44</v>
      </c>
      <c r="U1943" t="s">
        <v>2066</v>
      </c>
      <c r="V1943" t="s">
        <v>2066</v>
      </c>
      <c r="W1943">
        <v>108.3</v>
      </c>
      <c r="X1943">
        <v>9</v>
      </c>
      <c r="Y1943">
        <v>9</v>
      </c>
      <c r="Z1943">
        <v>18.100000000000001</v>
      </c>
      <c r="AA1943">
        <f>datos[[#This Row],[mindfulness_minutes_per_day]]/60</f>
        <v>0.30166666666666669</v>
      </c>
    </row>
    <row r="1944" spans="1:27" hidden="1" x14ac:dyDescent="0.25">
      <c r="A1944" t="s">
        <v>1973</v>
      </c>
      <c r="B1944">
        <v>47</v>
      </c>
      <c r="C1944" t="s">
        <v>29</v>
      </c>
      <c r="D1944">
        <v>5</v>
      </c>
      <c r="E1944">
        <v>3.5</v>
      </c>
      <c r="F1944">
        <v>0</v>
      </c>
      <c r="G1944">
        <v>0.8</v>
      </c>
      <c r="H1944">
        <v>1</v>
      </c>
      <c r="I1944">
        <v>2</v>
      </c>
      <c r="J1944">
        <v>2.2999999999999998</v>
      </c>
      <c r="K1944">
        <v>2.2999999999999998</v>
      </c>
      <c r="L1944">
        <v>1.3</v>
      </c>
      <c r="M1944">
        <v>6.3</v>
      </c>
      <c r="N1944">
        <v>6</v>
      </c>
      <c r="O1944">
        <v>4</v>
      </c>
      <c r="P1944">
        <v>2</v>
      </c>
      <c r="Q1944">
        <v>3.2</v>
      </c>
      <c r="R1944">
        <f>datos[[#This Row],[physical_activity_hours_per_week]]/7</f>
        <v>0.45714285714285718</v>
      </c>
      <c r="S1944" t="s">
        <v>27</v>
      </c>
      <c r="T1944">
        <v>28</v>
      </c>
      <c r="U1944" t="s">
        <v>2057</v>
      </c>
      <c r="V1944" t="s">
        <v>2066</v>
      </c>
      <c r="W1944">
        <v>168.3</v>
      </c>
      <c r="X1944">
        <v>18</v>
      </c>
      <c r="Y1944">
        <v>4</v>
      </c>
      <c r="Z1944">
        <v>8.4</v>
      </c>
      <c r="AA1944">
        <f>datos[[#This Row],[mindfulness_minutes_per_day]]/60</f>
        <v>0.14000000000000001</v>
      </c>
    </row>
    <row r="1945" spans="1:27" hidden="1" x14ac:dyDescent="0.25">
      <c r="A1945" t="s">
        <v>1974</v>
      </c>
      <c r="B1945">
        <v>25</v>
      </c>
      <c r="C1945" t="s">
        <v>26</v>
      </c>
      <c r="D1945">
        <v>5.9</v>
      </c>
      <c r="E1945">
        <v>2.7</v>
      </c>
      <c r="F1945">
        <v>2.4</v>
      </c>
      <c r="G1945">
        <v>1.1000000000000001</v>
      </c>
      <c r="H1945">
        <v>2.5</v>
      </c>
      <c r="I1945">
        <v>1.6</v>
      </c>
      <c r="J1945">
        <v>3.1</v>
      </c>
      <c r="K1945">
        <v>2.6</v>
      </c>
      <c r="L1945">
        <v>0.6</v>
      </c>
      <c r="M1945">
        <v>6.4</v>
      </c>
      <c r="N1945">
        <v>2</v>
      </c>
      <c r="O1945">
        <v>1</v>
      </c>
      <c r="P1945">
        <v>8</v>
      </c>
      <c r="Q1945">
        <v>1</v>
      </c>
      <c r="R1945">
        <f>datos[[#This Row],[physical_activity_hours_per_week]]/7</f>
        <v>0.14285714285714285</v>
      </c>
      <c r="S1945" t="s">
        <v>27</v>
      </c>
      <c r="T1945">
        <v>40</v>
      </c>
      <c r="U1945" t="s">
        <v>2057</v>
      </c>
      <c r="V1945" t="s">
        <v>2057</v>
      </c>
      <c r="W1945">
        <v>94.4</v>
      </c>
      <c r="X1945">
        <v>3</v>
      </c>
      <c r="Y1945">
        <v>4</v>
      </c>
      <c r="Z1945">
        <v>10.7</v>
      </c>
      <c r="AA1945">
        <f>datos[[#This Row],[mindfulness_minutes_per_day]]/60</f>
        <v>0.17833333333333332</v>
      </c>
    </row>
    <row r="1946" spans="1:27" hidden="1" x14ac:dyDescent="0.25">
      <c r="A1946" t="s">
        <v>1975</v>
      </c>
      <c r="B1946">
        <v>53</v>
      </c>
      <c r="C1946" t="s">
        <v>26</v>
      </c>
      <c r="D1946">
        <v>7.3</v>
      </c>
      <c r="E1946">
        <v>4.9000000000000004</v>
      </c>
      <c r="F1946">
        <v>3.5</v>
      </c>
      <c r="G1946">
        <v>0.9</v>
      </c>
      <c r="H1946">
        <v>3.3</v>
      </c>
      <c r="I1946">
        <v>2.2999999999999998</v>
      </c>
      <c r="J1946">
        <v>3.9</v>
      </c>
      <c r="K1946">
        <v>3</v>
      </c>
      <c r="L1946">
        <v>0.1</v>
      </c>
      <c r="M1946">
        <v>5.2</v>
      </c>
      <c r="N1946">
        <v>6</v>
      </c>
      <c r="O1946">
        <v>3</v>
      </c>
      <c r="P1946">
        <v>5</v>
      </c>
      <c r="Q1946">
        <v>3.8</v>
      </c>
      <c r="R1946">
        <f>datos[[#This Row],[physical_activity_hours_per_week]]/7</f>
        <v>0.54285714285714282</v>
      </c>
      <c r="S1946" t="s">
        <v>27</v>
      </c>
      <c r="T1946">
        <v>42</v>
      </c>
      <c r="U1946" t="s">
        <v>2066</v>
      </c>
      <c r="V1946" t="s">
        <v>2066</v>
      </c>
      <c r="W1946">
        <v>182.4</v>
      </c>
      <c r="X1946">
        <v>6</v>
      </c>
      <c r="Y1946">
        <v>12</v>
      </c>
      <c r="Z1946">
        <v>15.7</v>
      </c>
      <c r="AA1946">
        <f>datos[[#This Row],[mindfulness_minutes_per_day]]/60</f>
        <v>0.26166666666666666</v>
      </c>
    </row>
    <row r="1947" spans="1:27" hidden="1" x14ac:dyDescent="0.25">
      <c r="A1947" t="s">
        <v>1976</v>
      </c>
      <c r="B1947">
        <v>51</v>
      </c>
      <c r="C1947" t="s">
        <v>29</v>
      </c>
      <c r="D1947">
        <v>7.4</v>
      </c>
      <c r="E1947">
        <v>4.3</v>
      </c>
      <c r="F1947">
        <v>1.1000000000000001</v>
      </c>
      <c r="G1947">
        <v>1.2</v>
      </c>
      <c r="H1947">
        <v>0.7</v>
      </c>
      <c r="I1947">
        <v>1.1000000000000001</v>
      </c>
      <c r="J1947">
        <v>0.7</v>
      </c>
      <c r="K1947">
        <v>2</v>
      </c>
      <c r="L1947">
        <v>2.7</v>
      </c>
      <c r="M1947">
        <v>6.2</v>
      </c>
      <c r="N1947">
        <v>9</v>
      </c>
      <c r="O1947">
        <v>7</v>
      </c>
      <c r="P1947">
        <v>9</v>
      </c>
      <c r="Q1947">
        <v>4.5999999999999996</v>
      </c>
      <c r="R1947">
        <f>datos[[#This Row],[physical_activity_hours_per_week]]/7</f>
        <v>0.65714285714285714</v>
      </c>
      <c r="S1947" t="s">
        <v>34</v>
      </c>
      <c r="T1947">
        <v>65</v>
      </c>
      <c r="U1947" t="s">
        <v>2057</v>
      </c>
      <c r="V1947" t="s">
        <v>2057</v>
      </c>
      <c r="W1947">
        <v>205.5</v>
      </c>
      <c r="X1947">
        <v>15</v>
      </c>
      <c r="Y1947">
        <v>1</v>
      </c>
      <c r="Z1947">
        <v>9.5</v>
      </c>
      <c r="AA1947">
        <f>datos[[#This Row],[mindfulness_minutes_per_day]]/60</f>
        <v>0.15833333333333333</v>
      </c>
    </row>
    <row r="1948" spans="1:27" hidden="1" x14ac:dyDescent="0.25">
      <c r="A1948" t="s">
        <v>1977</v>
      </c>
      <c r="B1948">
        <v>27</v>
      </c>
      <c r="C1948" t="s">
        <v>26</v>
      </c>
      <c r="D1948">
        <v>7.1</v>
      </c>
      <c r="E1948">
        <v>5.9</v>
      </c>
      <c r="F1948">
        <v>1</v>
      </c>
      <c r="G1948">
        <v>0.7</v>
      </c>
      <c r="H1948">
        <v>2.8</v>
      </c>
      <c r="I1948">
        <v>1.7</v>
      </c>
      <c r="J1948">
        <v>1.8</v>
      </c>
      <c r="K1948">
        <v>4.0999999999999996</v>
      </c>
      <c r="L1948">
        <v>2</v>
      </c>
      <c r="M1948">
        <v>6.6</v>
      </c>
      <c r="N1948">
        <v>4</v>
      </c>
      <c r="O1948">
        <v>4</v>
      </c>
      <c r="P1948">
        <v>4</v>
      </c>
      <c r="Q1948">
        <v>1.9</v>
      </c>
      <c r="R1948">
        <f>datos[[#This Row],[physical_activity_hours_per_week]]/7</f>
        <v>0.27142857142857141</v>
      </c>
      <c r="S1948" t="s">
        <v>27</v>
      </c>
      <c r="T1948">
        <v>48</v>
      </c>
      <c r="U1948" t="s">
        <v>2057</v>
      </c>
      <c r="V1948" t="s">
        <v>2057</v>
      </c>
      <c r="W1948">
        <v>108.7</v>
      </c>
      <c r="X1948">
        <v>18</v>
      </c>
      <c r="Y1948">
        <v>11</v>
      </c>
      <c r="Z1948">
        <v>0</v>
      </c>
      <c r="AA1948">
        <f>datos[[#This Row],[mindfulness_minutes_per_day]]/60</f>
        <v>0</v>
      </c>
    </row>
    <row r="1949" spans="1:27" hidden="1" x14ac:dyDescent="0.25">
      <c r="A1949" t="s">
        <v>1978</v>
      </c>
      <c r="B1949">
        <v>41</v>
      </c>
      <c r="C1949" t="s">
        <v>26</v>
      </c>
      <c r="D1949">
        <v>3.4</v>
      </c>
      <c r="E1949">
        <v>2.2999999999999998</v>
      </c>
      <c r="F1949">
        <v>2.6</v>
      </c>
      <c r="G1949">
        <v>0.3</v>
      </c>
      <c r="H1949">
        <v>0</v>
      </c>
      <c r="I1949">
        <v>2</v>
      </c>
      <c r="J1949">
        <v>0.4</v>
      </c>
      <c r="K1949">
        <v>1.2</v>
      </c>
      <c r="L1949">
        <v>1</v>
      </c>
      <c r="M1949">
        <v>6.5</v>
      </c>
      <c r="N1949">
        <v>1</v>
      </c>
      <c r="O1949">
        <v>2</v>
      </c>
      <c r="P1949">
        <v>8</v>
      </c>
      <c r="Q1949">
        <v>4.5999999999999996</v>
      </c>
      <c r="R1949">
        <f>datos[[#This Row],[physical_activity_hours_per_week]]/7</f>
        <v>0.65714285714285714</v>
      </c>
      <c r="S1949" t="s">
        <v>27</v>
      </c>
      <c r="T1949">
        <v>49</v>
      </c>
      <c r="U1949" t="s">
        <v>2066</v>
      </c>
      <c r="V1949" t="s">
        <v>2066</v>
      </c>
      <c r="W1949">
        <v>129.1</v>
      </c>
      <c r="X1949">
        <v>4</v>
      </c>
      <c r="Y1949">
        <v>10</v>
      </c>
      <c r="Z1949">
        <v>18.3</v>
      </c>
      <c r="AA1949">
        <f>datos[[#This Row],[mindfulness_minutes_per_day]]/60</f>
        <v>0.30499999999999999</v>
      </c>
    </row>
    <row r="1950" spans="1:27" hidden="1" x14ac:dyDescent="0.25">
      <c r="A1950" t="s">
        <v>1979</v>
      </c>
      <c r="B1950">
        <v>41</v>
      </c>
      <c r="C1950" t="s">
        <v>26</v>
      </c>
      <c r="D1950">
        <v>6</v>
      </c>
      <c r="E1950">
        <v>5.0999999999999996</v>
      </c>
      <c r="F1950">
        <v>0.8</v>
      </c>
      <c r="G1950">
        <v>0.1</v>
      </c>
      <c r="H1950">
        <v>1.7</v>
      </c>
      <c r="I1950">
        <v>2.8</v>
      </c>
      <c r="J1950">
        <v>0.8</v>
      </c>
      <c r="K1950">
        <v>4.7</v>
      </c>
      <c r="L1950">
        <v>1.2</v>
      </c>
      <c r="M1950">
        <v>6.9</v>
      </c>
      <c r="N1950">
        <v>2</v>
      </c>
      <c r="O1950">
        <v>8</v>
      </c>
      <c r="P1950">
        <v>7</v>
      </c>
      <c r="Q1950">
        <v>2.4</v>
      </c>
      <c r="R1950">
        <f>datos[[#This Row],[physical_activity_hours_per_week]]/7</f>
        <v>0.34285714285714286</v>
      </c>
      <c r="S1950" t="s">
        <v>34</v>
      </c>
      <c r="T1950">
        <v>44</v>
      </c>
      <c r="U1950" t="s">
        <v>2066</v>
      </c>
      <c r="V1950" t="s">
        <v>2066</v>
      </c>
      <c r="W1950">
        <v>118.5</v>
      </c>
      <c r="X1950">
        <v>4</v>
      </c>
      <c r="Y1950">
        <v>1</v>
      </c>
      <c r="Z1950">
        <v>20</v>
      </c>
      <c r="AA1950">
        <f>datos[[#This Row],[mindfulness_minutes_per_day]]/60</f>
        <v>0.33333333333333331</v>
      </c>
    </row>
    <row r="1951" spans="1:27" hidden="1" x14ac:dyDescent="0.25">
      <c r="A1951" t="s">
        <v>1980</v>
      </c>
      <c r="B1951">
        <v>23</v>
      </c>
      <c r="C1951" t="s">
        <v>29</v>
      </c>
      <c r="D1951">
        <v>4.7</v>
      </c>
      <c r="E1951">
        <v>1.3</v>
      </c>
      <c r="F1951">
        <v>2.8</v>
      </c>
      <c r="G1951">
        <v>1.2</v>
      </c>
      <c r="H1951">
        <v>1.8</v>
      </c>
      <c r="I1951">
        <v>1.2</v>
      </c>
      <c r="J1951">
        <v>2</v>
      </c>
      <c r="K1951">
        <v>2.2000000000000002</v>
      </c>
      <c r="L1951">
        <v>0.9</v>
      </c>
      <c r="M1951">
        <v>7.8</v>
      </c>
      <c r="N1951">
        <v>5</v>
      </c>
      <c r="O1951">
        <v>1</v>
      </c>
      <c r="P1951">
        <v>8</v>
      </c>
      <c r="Q1951">
        <v>4.7</v>
      </c>
      <c r="R1951">
        <f>datos[[#This Row],[physical_activity_hours_per_week]]/7</f>
        <v>0.67142857142857149</v>
      </c>
      <c r="S1951" t="s">
        <v>27</v>
      </c>
      <c r="T1951">
        <v>68</v>
      </c>
      <c r="U1951" t="s">
        <v>2066</v>
      </c>
      <c r="V1951" t="s">
        <v>2066</v>
      </c>
      <c r="W1951">
        <v>202.7</v>
      </c>
      <c r="X1951">
        <v>6</v>
      </c>
      <c r="Y1951">
        <v>14</v>
      </c>
      <c r="Z1951">
        <v>0</v>
      </c>
      <c r="AA1951">
        <f>datos[[#This Row],[mindfulness_minutes_per_day]]/60</f>
        <v>0</v>
      </c>
    </row>
    <row r="1952" spans="1:27" hidden="1" x14ac:dyDescent="0.25">
      <c r="A1952" t="s">
        <v>1981</v>
      </c>
      <c r="B1952">
        <v>64</v>
      </c>
      <c r="C1952" t="s">
        <v>29</v>
      </c>
      <c r="D1952">
        <v>7.3</v>
      </c>
      <c r="E1952">
        <v>2.8</v>
      </c>
      <c r="F1952">
        <v>0.9</v>
      </c>
      <c r="G1952">
        <v>0.7</v>
      </c>
      <c r="H1952">
        <v>0</v>
      </c>
      <c r="I1952">
        <v>2</v>
      </c>
      <c r="J1952">
        <v>0</v>
      </c>
      <c r="K1952">
        <v>2.4</v>
      </c>
      <c r="L1952">
        <v>0</v>
      </c>
      <c r="M1952">
        <v>4.7</v>
      </c>
      <c r="N1952">
        <v>10</v>
      </c>
      <c r="O1952">
        <v>9</v>
      </c>
      <c r="P1952">
        <v>5</v>
      </c>
      <c r="Q1952">
        <v>2.8</v>
      </c>
      <c r="R1952">
        <f>datos[[#This Row],[physical_activity_hours_per_week]]/7</f>
        <v>0.39999999999999997</v>
      </c>
      <c r="S1952" t="s">
        <v>30</v>
      </c>
      <c r="T1952">
        <v>48</v>
      </c>
      <c r="U1952" t="s">
        <v>2066</v>
      </c>
      <c r="V1952" t="s">
        <v>2057</v>
      </c>
      <c r="W1952">
        <v>152.69999999999999</v>
      </c>
      <c r="X1952">
        <v>16</v>
      </c>
      <c r="Y1952">
        <v>19</v>
      </c>
      <c r="Z1952">
        <v>1.7</v>
      </c>
      <c r="AA1952">
        <f>datos[[#This Row],[mindfulness_minutes_per_day]]/60</f>
        <v>2.8333333333333332E-2</v>
      </c>
    </row>
    <row r="1953" spans="1:27" hidden="1" x14ac:dyDescent="0.25">
      <c r="A1953" t="s">
        <v>1982</v>
      </c>
      <c r="B1953">
        <v>44</v>
      </c>
      <c r="C1953" t="s">
        <v>29</v>
      </c>
      <c r="D1953">
        <v>4.5</v>
      </c>
      <c r="E1953">
        <v>2.2999999999999998</v>
      </c>
      <c r="F1953">
        <v>3.8</v>
      </c>
      <c r="G1953">
        <v>0.4</v>
      </c>
      <c r="H1953">
        <v>0.7</v>
      </c>
      <c r="I1953">
        <v>0</v>
      </c>
      <c r="J1953">
        <v>2.5</v>
      </c>
      <c r="K1953">
        <v>1.7</v>
      </c>
      <c r="L1953">
        <v>2.5</v>
      </c>
      <c r="M1953">
        <v>5.7</v>
      </c>
      <c r="N1953">
        <v>7</v>
      </c>
      <c r="O1953">
        <v>5</v>
      </c>
      <c r="P1953">
        <v>2</v>
      </c>
      <c r="Q1953">
        <v>5.3</v>
      </c>
      <c r="R1953">
        <f>datos[[#This Row],[physical_activity_hours_per_week]]/7</f>
        <v>0.75714285714285712</v>
      </c>
      <c r="S1953" t="s">
        <v>27</v>
      </c>
      <c r="T1953">
        <v>53</v>
      </c>
      <c r="U1953" t="s">
        <v>2066</v>
      </c>
      <c r="V1953" t="s">
        <v>2057</v>
      </c>
      <c r="W1953">
        <v>131.69999999999999</v>
      </c>
      <c r="X1953">
        <v>0</v>
      </c>
      <c r="Y1953">
        <v>6</v>
      </c>
      <c r="Z1953">
        <v>26.2</v>
      </c>
      <c r="AA1953">
        <f>datos[[#This Row],[mindfulness_minutes_per_day]]/60</f>
        <v>0.43666666666666665</v>
      </c>
    </row>
    <row r="1954" spans="1:27" hidden="1" x14ac:dyDescent="0.25">
      <c r="A1954" t="s">
        <v>1983</v>
      </c>
      <c r="B1954">
        <v>14</v>
      </c>
      <c r="C1954" t="s">
        <v>29</v>
      </c>
      <c r="D1954">
        <v>6.9</v>
      </c>
      <c r="E1954">
        <v>3.9</v>
      </c>
      <c r="F1954">
        <v>2.7</v>
      </c>
      <c r="G1954">
        <v>0.7</v>
      </c>
      <c r="H1954">
        <v>0.6</v>
      </c>
      <c r="I1954">
        <v>2.6</v>
      </c>
      <c r="J1954">
        <v>2.7</v>
      </c>
      <c r="K1954">
        <v>3</v>
      </c>
      <c r="L1954">
        <v>1.4</v>
      </c>
      <c r="M1954">
        <v>7.9</v>
      </c>
      <c r="N1954">
        <v>8</v>
      </c>
      <c r="O1954">
        <v>2</v>
      </c>
      <c r="P1954">
        <v>7</v>
      </c>
      <c r="Q1954">
        <v>1.2</v>
      </c>
      <c r="R1954">
        <f>datos[[#This Row],[physical_activity_hours_per_week]]/7</f>
        <v>0.17142857142857143</v>
      </c>
      <c r="S1954" t="s">
        <v>34</v>
      </c>
      <c r="T1954">
        <v>33</v>
      </c>
      <c r="U1954" t="s">
        <v>2057</v>
      </c>
      <c r="V1954" t="s">
        <v>2066</v>
      </c>
      <c r="W1954">
        <v>182.4</v>
      </c>
      <c r="X1954">
        <v>2</v>
      </c>
      <c r="Y1954">
        <v>7</v>
      </c>
      <c r="Z1954">
        <v>11.9</v>
      </c>
      <c r="AA1954">
        <f>datos[[#This Row],[mindfulness_minutes_per_day]]/60</f>
        <v>0.19833333333333333</v>
      </c>
    </row>
    <row r="1955" spans="1:27" hidden="1" x14ac:dyDescent="0.25">
      <c r="A1955" t="s">
        <v>1984</v>
      </c>
      <c r="B1955">
        <v>59</v>
      </c>
      <c r="C1955" t="s">
        <v>32</v>
      </c>
      <c r="D1955">
        <v>5.4</v>
      </c>
      <c r="E1955">
        <v>3.9</v>
      </c>
      <c r="F1955">
        <v>2</v>
      </c>
      <c r="G1955">
        <v>2</v>
      </c>
      <c r="H1955">
        <v>0.2</v>
      </c>
      <c r="I1955">
        <v>1.7</v>
      </c>
      <c r="J1955">
        <v>1.9</v>
      </c>
      <c r="K1955">
        <v>2</v>
      </c>
      <c r="L1955">
        <v>2.2000000000000002</v>
      </c>
      <c r="M1955">
        <v>9.5</v>
      </c>
      <c r="N1955">
        <v>3</v>
      </c>
      <c r="O1955">
        <v>4</v>
      </c>
      <c r="P1955">
        <v>3</v>
      </c>
      <c r="Q1955">
        <v>1.2</v>
      </c>
      <c r="R1955">
        <f>datos[[#This Row],[physical_activity_hours_per_week]]/7</f>
        <v>0.17142857142857143</v>
      </c>
      <c r="S1955" t="s">
        <v>34</v>
      </c>
      <c r="T1955">
        <v>41</v>
      </c>
      <c r="U1955" t="s">
        <v>2057</v>
      </c>
      <c r="V1955" t="s">
        <v>2066</v>
      </c>
      <c r="W1955">
        <v>126</v>
      </c>
      <c r="X1955">
        <v>15</v>
      </c>
      <c r="Y1955">
        <v>2</v>
      </c>
      <c r="Z1955">
        <v>10</v>
      </c>
      <c r="AA1955">
        <f>datos[[#This Row],[mindfulness_minutes_per_day]]/60</f>
        <v>0.16666666666666666</v>
      </c>
    </row>
    <row r="1956" spans="1:27" hidden="1" x14ac:dyDescent="0.25">
      <c r="A1956" t="s">
        <v>1985</v>
      </c>
      <c r="B1956">
        <v>26</v>
      </c>
      <c r="C1956" t="s">
        <v>29</v>
      </c>
      <c r="D1956">
        <v>2.2000000000000002</v>
      </c>
      <c r="E1956">
        <v>1.6</v>
      </c>
      <c r="F1956">
        <v>3.7</v>
      </c>
      <c r="G1956">
        <v>0.4</v>
      </c>
      <c r="H1956">
        <v>0</v>
      </c>
      <c r="I1956">
        <v>4.3</v>
      </c>
      <c r="J1956">
        <v>1</v>
      </c>
      <c r="K1956">
        <v>1.9</v>
      </c>
      <c r="L1956">
        <v>0.7</v>
      </c>
      <c r="M1956">
        <v>5.2</v>
      </c>
      <c r="N1956">
        <v>9</v>
      </c>
      <c r="O1956">
        <v>3</v>
      </c>
      <c r="P1956">
        <v>10</v>
      </c>
      <c r="Q1956">
        <v>1.4</v>
      </c>
      <c r="R1956">
        <f>datos[[#This Row],[physical_activity_hours_per_week]]/7</f>
        <v>0.19999999999999998</v>
      </c>
      <c r="S1956" t="s">
        <v>30</v>
      </c>
      <c r="T1956">
        <v>67</v>
      </c>
      <c r="U1956" t="s">
        <v>2066</v>
      </c>
      <c r="V1956" t="s">
        <v>2066</v>
      </c>
      <c r="W1956">
        <v>139.80000000000001</v>
      </c>
      <c r="X1956">
        <v>1</v>
      </c>
      <c r="Y1956">
        <v>16</v>
      </c>
      <c r="Z1956">
        <v>6.6</v>
      </c>
      <c r="AA1956">
        <f>datos[[#This Row],[mindfulness_minutes_per_day]]/60</f>
        <v>0.11</v>
      </c>
    </row>
    <row r="1957" spans="1:27" hidden="1" x14ac:dyDescent="0.25">
      <c r="A1957" t="s">
        <v>1986</v>
      </c>
      <c r="B1957">
        <v>32</v>
      </c>
      <c r="C1957" t="s">
        <v>26</v>
      </c>
      <c r="D1957">
        <v>7.9</v>
      </c>
      <c r="E1957">
        <v>4</v>
      </c>
      <c r="F1957">
        <v>3</v>
      </c>
      <c r="G1957">
        <v>1.4</v>
      </c>
      <c r="H1957">
        <v>1.3</v>
      </c>
      <c r="I1957">
        <v>2.4</v>
      </c>
      <c r="J1957">
        <v>1.7</v>
      </c>
      <c r="K1957">
        <v>3.3</v>
      </c>
      <c r="L1957">
        <v>1.3</v>
      </c>
      <c r="M1957">
        <v>5.7</v>
      </c>
      <c r="N1957">
        <v>2</v>
      </c>
      <c r="O1957">
        <v>7</v>
      </c>
      <c r="P1957">
        <v>10</v>
      </c>
      <c r="Q1957">
        <v>3.3</v>
      </c>
      <c r="R1957">
        <f>datos[[#This Row],[physical_activity_hours_per_week]]/7</f>
        <v>0.47142857142857142</v>
      </c>
      <c r="S1957" t="s">
        <v>27</v>
      </c>
      <c r="T1957">
        <v>70</v>
      </c>
      <c r="U1957" t="s">
        <v>2066</v>
      </c>
      <c r="V1957" t="s">
        <v>2066</v>
      </c>
      <c r="W1957">
        <v>94.3</v>
      </c>
      <c r="X1957">
        <v>0</v>
      </c>
      <c r="Y1957">
        <v>19</v>
      </c>
      <c r="Z1957">
        <v>1.8</v>
      </c>
      <c r="AA1957">
        <f>datos[[#This Row],[mindfulness_minutes_per_day]]/60</f>
        <v>3.0000000000000002E-2</v>
      </c>
    </row>
    <row r="1958" spans="1:27" hidden="1" x14ac:dyDescent="0.25">
      <c r="A1958" t="s">
        <v>1987</v>
      </c>
      <c r="B1958">
        <v>34</v>
      </c>
      <c r="C1958" t="s">
        <v>29</v>
      </c>
      <c r="D1958">
        <v>5.9</v>
      </c>
      <c r="E1958">
        <v>2.4</v>
      </c>
      <c r="F1958">
        <v>2.4</v>
      </c>
      <c r="G1958">
        <v>1.2</v>
      </c>
      <c r="H1958">
        <v>1.4</v>
      </c>
      <c r="I1958">
        <v>1</v>
      </c>
      <c r="J1958">
        <v>4.5</v>
      </c>
      <c r="K1958">
        <v>4</v>
      </c>
      <c r="L1958">
        <v>1.5</v>
      </c>
      <c r="M1958">
        <v>4.9000000000000004</v>
      </c>
      <c r="N1958">
        <v>4</v>
      </c>
      <c r="O1958">
        <v>6</v>
      </c>
      <c r="P1958">
        <v>10</v>
      </c>
      <c r="Q1958">
        <v>2.7</v>
      </c>
      <c r="R1958">
        <f>datos[[#This Row],[physical_activity_hours_per_week]]/7</f>
        <v>0.38571428571428573</v>
      </c>
      <c r="S1958" t="s">
        <v>27</v>
      </c>
      <c r="T1958">
        <v>35</v>
      </c>
      <c r="U1958" t="s">
        <v>2057</v>
      </c>
      <c r="V1958" t="s">
        <v>2057</v>
      </c>
      <c r="W1958">
        <v>191.9</v>
      </c>
      <c r="X1958">
        <v>20</v>
      </c>
      <c r="Y1958">
        <v>5</v>
      </c>
      <c r="Z1958">
        <v>8.4</v>
      </c>
      <c r="AA1958">
        <f>datos[[#This Row],[mindfulness_minutes_per_day]]/60</f>
        <v>0.14000000000000001</v>
      </c>
    </row>
    <row r="1959" spans="1:27" hidden="1" x14ac:dyDescent="0.25">
      <c r="A1959" t="s">
        <v>1988</v>
      </c>
      <c r="B1959">
        <v>23</v>
      </c>
      <c r="C1959" t="s">
        <v>26</v>
      </c>
      <c r="D1959">
        <v>8.6</v>
      </c>
      <c r="E1959">
        <v>1.8</v>
      </c>
      <c r="F1959">
        <v>0.1</v>
      </c>
      <c r="G1959">
        <v>1.7</v>
      </c>
      <c r="H1959">
        <v>1.4</v>
      </c>
      <c r="I1959">
        <v>0.7</v>
      </c>
      <c r="J1959">
        <v>1.4</v>
      </c>
      <c r="K1959">
        <v>1.1000000000000001</v>
      </c>
      <c r="L1959">
        <v>2.2000000000000002</v>
      </c>
      <c r="M1959">
        <v>4.0999999999999996</v>
      </c>
      <c r="N1959">
        <v>4</v>
      </c>
      <c r="O1959">
        <v>9</v>
      </c>
      <c r="P1959">
        <v>10</v>
      </c>
      <c r="Q1959">
        <v>3.6</v>
      </c>
      <c r="R1959">
        <f>datos[[#This Row],[physical_activity_hours_per_week]]/7</f>
        <v>0.51428571428571435</v>
      </c>
      <c r="S1959" t="s">
        <v>30</v>
      </c>
      <c r="T1959">
        <v>30</v>
      </c>
      <c r="U1959" t="s">
        <v>2066</v>
      </c>
      <c r="V1959" t="s">
        <v>2057</v>
      </c>
      <c r="W1959">
        <v>95.4</v>
      </c>
      <c r="X1959">
        <v>6</v>
      </c>
      <c r="Y1959">
        <v>14</v>
      </c>
      <c r="Z1959">
        <v>17.8</v>
      </c>
      <c r="AA1959">
        <f>datos[[#This Row],[mindfulness_minutes_per_day]]/60</f>
        <v>0.29666666666666669</v>
      </c>
    </row>
    <row r="1960" spans="1:27" hidden="1" x14ac:dyDescent="0.25">
      <c r="A1960" t="s">
        <v>1989</v>
      </c>
      <c r="B1960">
        <v>39</v>
      </c>
      <c r="C1960" t="s">
        <v>26</v>
      </c>
      <c r="D1960">
        <v>2.7</v>
      </c>
      <c r="E1960">
        <v>3</v>
      </c>
      <c r="F1960">
        <v>1.3</v>
      </c>
      <c r="G1960">
        <v>0.9</v>
      </c>
      <c r="H1960">
        <v>2.2999999999999998</v>
      </c>
      <c r="I1960">
        <v>2.8</v>
      </c>
      <c r="J1960">
        <v>1.1000000000000001</v>
      </c>
      <c r="K1960">
        <v>3.6</v>
      </c>
      <c r="L1960">
        <v>3</v>
      </c>
      <c r="M1960">
        <v>6.8</v>
      </c>
      <c r="N1960">
        <v>6</v>
      </c>
      <c r="O1960">
        <v>4</v>
      </c>
      <c r="P1960">
        <v>2</v>
      </c>
      <c r="Q1960">
        <v>0.7</v>
      </c>
      <c r="R1960">
        <f>datos[[#This Row],[physical_activity_hours_per_week]]/7</f>
        <v>9.9999999999999992E-2</v>
      </c>
      <c r="S1960" t="s">
        <v>27</v>
      </c>
      <c r="T1960">
        <v>79</v>
      </c>
      <c r="U1960" t="s">
        <v>2066</v>
      </c>
      <c r="V1960" t="s">
        <v>2066</v>
      </c>
      <c r="W1960">
        <v>221.6</v>
      </c>
      <c r="X1960">
        <v>9</v>
      </c>
      <c r="Y1960">
        <v>12</v>
      </c>
      <c r="Z1960">
        <v>9.9</v>
      </c>
      <c r="AA1960">
        <f>datos[[#This Row],[mindfulness_minutes_per_day]]/60</f>
        <v>0.16500000000000001</v>
      </c>
    </row>
    <row r="1961" spans="1:27" hidden="1" x14ac:dyDescent="0.25">
      <c r="A1961" t="s">
        <v>1990</v>
      </c>
      <c r="B1961">
        <v>15</v>
      </c>
      <c r="C1961" t="s">
        <v>26</v>
      </c>
      <c r="D1961">
        <v>5.4</v>
      </c>
      <c r="E1961">
        <v>0.8</v>
      </c>
      <c r="F1961">
        <v>3.1</v>
      </c>
      <c r="G1961">
        <v>0.2</v>
      </c>
      <c r="H1961">
        <v>0</v>
      </c>
      <c r="I1961">
        <v>4.2</v>
      </c>
      <c r="J1961">
        <v>0</v>
      </c>
      <c r="K1961">
        <v>4.0999999999999996</v>
      </c>
      <c r="L1961">
        <v>0.9</v>
      </c>
      <c r="M1961">
        <v>7.2</v>
      </c>
      <c r="N1961">
        <v>10</v>
      </c>
      <c r="O1961">
        <v>3</v>
      </c>
      <c r="P1961">
        <v>3</v>
      </c>
      <c r="Q1961">
        <v>1.6</v>
      </c>
      <c r="R1961">
        <f>datos[[#This Row],[physical_activity_hours_per_week]]/7</f>
        <v>0.22857142857142859</v>
      </c>
      <c r="S1961" t="s">
        <v>30</v>
      </c>
      <c r="T1961">
        <v>78</v>
      </c>
      <c r="U1961" t="s">
        <v>2057</v>
      </c>
      <c r="V1961" t="s">
        <v>2057</v>
      </c>
      <c r="W1961">
        <v>161.9</v>
      </c>
      <c r="X1961">
        <v>2</v>
      </c>
      <c r="Y1961">
        <v>12</v>
      </c>
      <c r="Z1961">
        <v>14.9</v>
      </c>
      <c r="AA1961">
        <f>datos[[#This Row],[mindfulness_minutes_per_day]]/60</f>
        <v>0.24833333333333335</v>
      </c>
    </row>
    <row r="1962" spans="1:27" hidden="1" x14ac:dyDescent="0.25">
      <c r="A1962" t="s">
        <v>1991</v>
      </c>
      <c r="B1962">
        <v>29</v>
      </c>
      <c r="C1962" t="s">
        <v>29</v>
      </c>
      <c r="D1962">
        <v>5.6</v>
      </c>
      <c r="E1962">
        <v>4.4000000000000004</v>
      </c>
      <c r="F1962">
        <v>0.7</v>
      </c>
      <c r="G1962">
        <v>1.5</v>
      </c>
      <c r="H1962">
        <v>1.1000000000000001</v>
      </c>
      <c r="I1962">
        <v>3.8</v>
      </c>
      <c r="J1962">
        <v>3.3</v>
      </c>
      <c r="K1962">
        <v>0.2</v>
      </c>
      <c r="L1962">
        <v>0.9</v>
      </c>
      <c r="M1962">
        <v>6.1</v>
      </c>
      <c r="N1962">
        <v>6</v>
      </c>
      <c r="O1962">
        <v>7</v>
      </c>
      <c r="P1962">
        <v>4</v>
      </c>
      <c r="Q1962">
        <v>5.5</v>
      </c>
      <c r="R1962">
        <f>datos[[#This Row],[physical_activity_hours_per_week]]/7</f>
        <v>0.7857142857142857</v>
      </c>
      <c r="S1962" t="s">
        <v>30</v>
      </c>
      <c r="T1962">
        <v>33</v>
      </c>
      <c r="U1962" t="s">
        <v>2057</v>
      </c>
      <c r="V1962" t="s">
        <v>2066</v>
      </c>
      <c r="W1962">
        <v>142.19999999999999</v>
      </c>
      <c r="X1962">
        <v>17</v>
      </c>
      <c r="Y1962">
        <v>11</v>
      </c>
      <c r="Z1962">
        <v>24.1</v>
      </c>
      <c r="AA1962">
        <f>datos[[#This Row],[mindfulness_minutes_per_day]]/60</f>
        <v>0.40166666666666667</v>
      </c>
    </row>
    <row r="1963" spans="1:27" hidden="1" x14ac:dyDescent="0.25">
      <c r="A1963" t="s">
        <v>1992</v>
      </c>
      <c r="B1963">
        <v>56</v>
      </c>
      <c r="C1963" t="s">
        <v>26</v>
      </c>
      <c r="D1963">
        <v>6.5</v>
      </c>
      <c r="E1963">
        <v>2.9</v>
      </c>
      <c r="F1963">
        <v>1.2</v>
      </c>
      <c r="G1963">
        <v>0.9</v>
      </c>
      <c r="H1963">
        <v>4.0999999999999996</v>
      </c>
      <c r="I1963">
        <v>0.5</v>
      </c>
      <c r="J1963">
        <v>0.5</v>
      </c>
      <c r="K1963">
        <v>1.4</v>
      </c>
      <c r="L1963">
        <v>1</v>
      </c>
      <c r="M1963">
        <v>6.2</v>
      </c>
      <c r="N1963">
        <v>3</v>
      </c>
      <c r="O1963">
        <v>6</v>
      </c>
      <c r="P1963">
        <v>10</v>
      </c>
      <c r="Q1963">
        <v>3.7</v>
      </c>
      <c r="R1963">
        <f>datos[[#This Row],[physical_activity_hours_per_week]]/7</f>
        <v>0.52857142857142858</v>
      </c>
      <c r="S1963" t="s">
        <v>34</v>
      </c>
      <c r="T1963">
        <v>26</v>
      </c>
      <c r="U1963" t="s">
        <v>2057</v>
      </c>
      <c r="V1963" t="s">
        <v>2066</v>
      </c>
      <c r="W1963">
        <v>149.30000000000001</v>
      </c>
      <c r="X1963">
        <v>2</v>
      </c>
      <c r="Y1963">
        <v>13</v>
      </c>
      <c r="Z1963">
        <v>5.4</v>
      </c>
      <c r="AA1963">
        <f>datos[[#This Row],[mindfulness_minutes_per_day]]/60</f>
        <v>9.0000000000000011E-2</v>
      </c>
    </row>
    <row r="1964" spans="1:27" hidden="1" x14ac:dyDescent="0.25">
      <c r="A1964" t="s">
        <v>1993</v>
      </c>
      <c r="B1964">
        <v>40</v>
      </c>
      <c r="C1964" t="s">
        <v>29</v>
      </c>
      <c r="D1964">
        <v>3.3</v>
      </c>
      <c r="E1964">
        <v>2.9</v>
      </c>
      <c r="F1964">
        <v>1</v>
      </c>
      <c r="G1964">
        <v>1.6</v>
      </c>
      <c r="H1964">
        <v>2.4</v>
      </c>
      <c r="I1964">
        <v>2.2000000000000002</v>
      </c>
      <c r="J1964">
        <v>2.1</v>
      </c>
      <c r="K1964">
        <v>4.0999999999999996</v>
      </c>
      <c r="L1964">
        <v>0.6</v>
      </c>
      <c r="M1964">
        <v>6.4</v>
      </c>
      <c r="N1964">
        <v>9</v>
      </c>
      <c r="O1964">
        <v>5</v>
      </c>
      <c r="P1964">
        <v>7</v>
      </c>
      <c r="Q1964">
        <v>4.2</v>
      </c>
      <c r="R1964">
        <f>datos[[#This Row],[physical_activity_hours_per_week]]/7</f>
        <v>0.6</v>
      </c>
      <c r="S1964" t="s">
        <v>27</v>
      </c>
      <c r="T1964">
        <v>24</v>
      </c>
      <c r="U1964" t="s">
        <v>2057</v>
      </c>
      <c r="V1964" t="s">
        <v>2057</v>
      </c>
      <c r="W1964">
        <v>235.5</v>
      </c>
      <c r="X1964">
        <v>6</v>
      </c>
      <c r="Y1964">
        <v>8</v>
      </c>
      <c r="Z1964">
        <v>12.4</v>
      </c>
      <c r="AA1964">
        <f>datos[[#This Row],[mindfulness_minutes_per_day]]/60</f>
        <v>0.20666666666666667</v>
      </c>
    </row>
    <row r="1965" spans="1:27" hidden="1" x14ac:dyDescent="0.25">
      <c r="A1965" t="s">
        <v>1994</v>
      </c>
      <c r="B1965">
        <v>41</v>
      </c>
      <c r="C1965" t="s">
        <v>29</v>
      </c>
      <c r="D1965">
        <v>7.1</v>
      </c>
      <c r="E1965">
        <v>2.9</v>
      </c>
      <c r="F1965">
        <v>2.4</v>
      </c>
      <c r="G1965">
        <v>1.4</v>
      </c>
      <c r="H1965">
        <v>2.4</v>
      </c>
      <c r="I1965">
        <v>3.4</v>
      </c>
      <c r="J1965">
        <v>4.5</v>
      </c>
      <c r="K1965">
        <v>3</v>
      </c>
      <c r="L1965">
        <v>3.8</v>
      </c>
      <c r="M1965">
        <v>5.8</v>
      </c>
      <c r="N1965">
        <v>5</v>
      </c>
      <c r="O1965">
        <v>10</v>
      </c>
      <c r="P1965">
        <v>10</v>
      </c>
      <c r="Q1965">
        <v>2.5</v>
      </c>
      <c r="R1965">
        <f>datos[[#This Row],[physical_activity_hours_per_week]]/7</f>
        <v>0.35714285714285715</v>
      </c>
      <c r="S1965" t="s">
        <v>30</v>
      </c>
      <c r="T1965">
        <v>77</v>
      </c>
      <c r="U1965" t="s">
        <v>2057</v>
      </c>
      <c r="V1965" t="s">
        <v>2066</v>
      </c>
      <c r="W1965">
        <v>82.7</v>
      </c>
      <c r="X1965">
        <v>14</v>
      </c>
      <c r="Y1965">
        <v>9</v>
      </c>
      <c r="Z1965">
        <v>18</v>
      </c>
      <c r="AA1965">
        <f>datos[[#This Row],[mindfulness_minutes_per_day]]/60</f>
        <v>0.3</v>
      </c>
    </row>
    <row r="1966" spans="1:27" hidden="1" x14ac:dyDescent="0.25">
      <c r="A1966" t="s">
        <v>1995</v>
      </c>
      <c r="B1966">
        <v>33</v>
      </c>
      <c r="C1966" t="s">
        <v>29</v>
      </c>
      <c r="D1966">
        <v>9.8000000000000007</v>
      </c>
      <c r="E1966">
        <v>5.5</v>
      </c>
      <c r="F1966">
        <v>3</v>
      </c>
      <c r="G1966">
        <v>1.5</v>
      </c>
      <c r="H1966">
        <v>0.5</v>
      </c>
      <c r="I1966">
        <v>0.4</v>
      </c>
      <c r="J1966">
        <v>2.4</v>
      </c>
      <c r="K1966">
        <v>4.7</v>
      </c>
      <c r="L1966">
        <v>0</v>
      </c>
      <c r="M1966">
        <v>6.4</v>
      </c>
      <c r="N1966">
        <v>2</v>
      </c>
      <c r="O1966">
        <v>7</v>
      </c>
      <c r="P1966">
        <v>1</v>
      </c>
      <c r="Q1966">
        <v>3.6</v>
      </c>
      <c r="R1966">
        <f>datos[[#This Row],[physical_activity_hours_per_week]]/7</f>
        <v>0.51428571428571435</v>
      </c>
      <c r="S1966" t="s">
        <v>30</v>
      </c>
      <c r="T1966">
        <v>59</v>
      </c>
      <c r="U1966" t="s">
        <v>2066</v>
      </c>
      <c r="V1966" t="s">
        <v>2066</v>
      </c>
      <c r="W1966">
        <v>86.4</v>
      </c>
      <c r="X1966">
        <v>0</v>
      </c>
      <c r="Y1966">
        <v>4</v>
      </c>
      <c r="Z1966">
        <v>2.5</v>
      </c>
      <c r="AA1966">
        <f>datos[[#This Row],[mindfulness_minutes_per_day]]/60</f>
        <v>4.1666666666666664E-2</v>
      </c>
    </row>
    <row r="1967" spans="1:27" hidden="1" x14ac:dyDescent="0.25">
      <c r="A1967" t="s">
        <v>1996</v>
      </c>
      <c r="B1967">
        <v>59</v>
      </c>
      <c r="C1967" t="s">
        <v>26</v>
      </c>
      <c r="D1967">
        <v>6.9</v>
      </c>
      <c r="E1967">
        <v>5.3</v>
      </c>
      <c r="F1967">
        <v>3</v>
      </c>
      <c r="G1967">
        <v>2.2000000000000002</v>
      </c>
      <c r="H1967">
        <v>1.3</v>
      </c>
      <c r="I1967">
        <v>3.2</v>
      </c>
      <c r="J1967">
        <v>2.4</v>
      </c>
      <c r="K1967">
        <v>2.2999999999999998</v>
      </c>
      <c r="L1967">
        <v>3.9</v>
      </c>
      <c r="M1967">
        <v>8.1999999999999993</v>
      </c>
      <c r="N1967">
        <v>6</v>
      </c>
      <c r="O1967">
        <v>5</v>
      </c>
      <c r="P1967">
        <v>6</v>
      </c>
      <c r="Q1967">
        <v>2.1</v>
      </c>
      <c r="R1967">
        <f>datos[[#This Row],[physical_activity_hours_per_week]]/7</f>
        <v>0.3</v>
      </c>
      <c r="S1967" t="s">
        <v>27</v>
      </c>
      <c r="T1967">
        <v>48</v>
      </c>
      <c r="U1967" t="s">
        <v>2066</v>
      </c>
      <c r="V1967" t="s">
        <v>2057</v>
      </c>
      <c r="W1967">
        <v>198</v>
      </c>
      <c r="X1967">
        <v>18</v>
      </c>
      <c r="Y1967">
        <v>20</v>
      </c>
      <c r="Z1967">
        <v>11.4</v>
      </c>
      <c r="AA1967">
        <f>datos[[#This Row],[mindfulness_minutes_per_day]]/60</f>
        <v>0.19</v>
      </c>
    </row>
    <row r="1968" spans="1:27" hidden="1" x14ac:dyDescent="0.25">
      <c r="A1968" t="s">
        <v>1997</v>
      </c>
      <c r="B1968">
        <v>28</v>
      </c>
      <c r="C1968" t="s">
        <v>29</v>
      </c>
      <c r="D1968">
        <v>6.2</v>
      </c>
      <c r="E1968">
        <v>5</v>
      </c>
      <c r="F1968">
        <v>1.1000000000000001</v>
      </c>
      <c r="G1968">
        <v>1.1000000000000001</v>
      </c>
      <c r="H1968">
        <v>0</v>
      </c>
      <c r="I1968">
        <v>1.2</v>
      </c>
      <c r="J1968">
        <v>1.6</v>
      </c>
      <c r="K1968">
        <v>1.8</v>
      </c>
      <c r="L1968">
        <v>1.8</v>
      </c>
      <c r="M1968">
        <v>5.5</v>
      </c>
      <c r="N1968">
        <v>3</v>
      </c>
      <c r="O1968">
        <v>9</v>
      </c>
      <c r="P1968">
        <v>6</v>
      </c>
      <c r="Q1968">
        <v>0</v>
      </c>
      <c r="R1968">
        <f>datos[[#This Row],[physical_activity_hours_per_week]]/7</f>
        <v>0</v>
      </c>
      <c r="S1968" t="s">
        <v>34</v>
      </c>
      <c r="T1968">
        <v>36</v>
      </c>
      <c r="U1968" t="s">
        <v>2066</v>
      </c>
      <c r="V1968" t="s">
        <v>2066</v>
      </c>
      <c r="W1968">
        <v>103.9</v>
      </c>
      <c r="X1968">
        <v>4</v>
      </c>
      <c r="Y1968">
        <v>4</v>
      </c>
      <c r="Z1968">
        <v>25</v>
      </c>
      <c r="AA1968">
        <f>datos[[#This Row],[mindfulness_minutes_per_day]]/60</f>
        <v>0.41666666666666669</v>
      </c>
    </row>
    <row r="1969" spans="1:27" hidden="1" x14ac:dyDescent="0.25">
      <c r="A1969" t="s">
        <v>1998</v>
      </c>
      <c r="B1969">
        <v>49</v>
      </c>
      <c r="C1969" t="s">
        <v>26</v>
      </c>
      <c r="D1969">
        <v>3.2</v>
      </c>
      <c r="E1969">
        <v>2.9</v>
      </c>
      <c r="F1969">
        <v>2.4</v>
      </c>
      <c r="G1969">
        <v>1.7</v>
      </c>
      <c r="H1969">
        <v>2.1</v>
      </c>
      <c r="I1969">
        <v>1.7</v>
      </c>
      <c r="J1969">
        <v>2.4</v>
      </c>
      <c r="K1969">
        <v>4.3</v>
      </c>
      <c r="L1969">
        <v>1.1000000000000001</v>
      </c>
      <c r="M1969">
        <v>6.2</v>
      </c>
      <c r="N1969">
        <v>8</v>
      </c>
      <c r="O1969">
        <v>4</v>
      </c>
      <c r="P1969">
        <v>8</v>
      </c>
      <c r="Q1969">
        <v>5.0999999999999996</v>
      </c>
      <c r="R1969">
        <f>datos[[#This Row],[physical_activity_hours_per_week]]/7</f>
        <v>0.72857142857142854</v>
      </c>
      <c r="S1969" t="s">
        <v>27</v>
      </c>
      <c r="T1969">
        <v>49</v>
      </c>
      <c r="U1969" t="s">
        <v>2066</v>
      </c>
      <c r="V1969" t="s">
        <v>2066</v>
      </c>
      <c r="W1969">
        <v>113</v>
      </c>
      <c r="X1969">
        <v>20</v>
      </c>
      <c r="Y1969">
        <v>20</v>
      </c>
      <c r="Z1969">
        <v>7.3</v>
      </c>
      <c r="AA1969">
        <f>datos[[#This Row],[mindfulness_minutes_per_day]]/60</f>
        <v>0.12166666666666666</v>
      </c>
    </row>
    <row r="1970" spans="1:27" hidden="1" x14ac:dyDescent="0.25">
      <c r="A1970" t="s">
        <v>1999</v>
      </c>
      <c r="B1970">
        <v>32</v>
      </c>
      <c r="C1970" t="s">
        <v>29</v>
      </c>
      <c r="D1970">
        <v>4.5</v>
      </c>
      <c r="E1970">
        <v>1.3</v>
      </c>
      <c r="F1970">
        <v>1.1000000000000001</v>
      </c>
      <c r="G1970">
        <v>0.8</v>
      </c>
      <c r="H1970">
        <v>2.9</v>
      </c>
      <c r="I1970">
        <v>2.2999999999999998</v>
      </c>
      <c r="J1970">
        <v>2.1</v>
      </c>
      <c r="K1970">
        <v>1.4</v>
      </c>
      <c r="L1970">
        <v>0.4</v>
      </c>
      <c r="M1970">
        <v>6.3</v>
      </c>
      <c r="N1970">
        <v>3</v>
      </c>
      <c r="O1970">
        <v>1</v>
      </c>
      <c r="P1970">
        <v>2</v>
      </c>
      <c r="Q1970">
        <v>3.4</v>
      </c>
      <c r="R1970">
        <f>datos[[#This Row],[physical_activity_hours_per_week]]/7</f>
        <v>0.48571428571428571</v>
      </c>
      <c r="S1970" t="s">
        <v>30</v>
      </c>
      <c r="T1970">
        <v>44</v>
      </c>
      <c r="U1970" t="s">
        <v>2066</v>
      </c>
      <c r="V1970" t="s">
        <v>2057</v>
      </c>
      <c r="W1970">
        <v>127.8</v>
      </c>
      <c r="X1970">
        <v>6</v>
      </c>
      <c r="Y1970">
        <v>19</v>
      </c>
      <c r="Z1970">
        <v>18.5</v>
      </c>
      <c r="AA1970">
        <f>datos[[#This Row],[mindfulness_minutes_per_day]]/60</f>
        <v>0.30833333333333335</v>
      </c>
    </row>
    <row r="1971" spans="1:27" hidden="1" x14ac:dyDescent="0.25">
      <c r="A1971" t="s">
        <v>2000</v>
      </c>
      <c r="B1971">
        <v>18</v>
      </c>
      <c r="C1971" t="s">
        <v>26</v>
      </c>
      <c r="D1971">
        <v>5.9</v>
      </c>
      <c r="E1971">
        <v>3</v>
      </c>
      <c r="F1971">
        <v>1.8</v>
      </c>
      <c r="G1971">
        <v>1.3</v>
      </c>
      <c r="H1971">
        <v>0.1</v>
      </c>
      <c r="I1971">
        <v>3.3</v>
      </c>
      <c r="J1971">
        <v>2.6</v>
      </c>
      <c r="K1971">
        <v>2.2000000000000002</v>
      </c>
      <c r="L1971">
        <v>1.2</v>
      </c>
      <c r="M1971">
        <v>5.8</v>
      </c>
      <c r="N1971">
        <v>5</v>
      </c>
      <c r="O1971">
        <v>10</v>
      </c>
      <c r="P1971">
        <v>2</v>
      </c>
      <c r="Q1971">
        <v>1.5</v>
      </c>
      <c r="R1971">
        <f>datos[[#This Row],[physical_activity_hours_per_week]]/7</f>
        <v>0.21428571428571427</v>
      </c>
      <c r="S1971" t="s">
        <v>34</v>
      </c>
      <c r="T1971">
        <v>33</v>
      </c>
      <c r="U1971" t="s">
        <v>2066</v>
      </c>
      <c r="V1971" t="s">
        <v>2066</v>
      </c>
      <c r="W1971">
        <v>206.3</v>
      </c>
      <c r="X1971">
        <v>10</v>
      </c>
      <c r="Y1971">
        <v>5</v>
      </c>
      <c r="Z1971">
        <v>8.9</v>
      </c>
      <c r="AA1971">
        <f>datos[[#This Row],[mindfulness_minutes_per_day]]/60</f>
        <v>0.14833333333333334</v>
      </c>
    </row>
    <row r="1972" spans="1:27" hidden="1" x14ac:dyDescent="0.25">
      <c r="A1972" t="s">
        <v>2001</v>
      </c>
      <c r="B1972">
        <v>31</v>
      </c>
      <c r="C1972" t="s">
        <v>29</v>
      </c>
      <c r="D1972">
        <v>4.9000000000000004</v>
      </c>
      <c r="E1972">
        <v>3.5</v>
      </c>
      <c r="F1972">
        <v>2.5</v>
      </c>
      <c r="G1972">
        <v>0.7</v>
      </c>
      <c r="H1972">
        <v>0.3</v>
      </c>
      <c r="I1972">
        <v>3.8</v>
      </c>
      <c r="J1972">
        <v>0</v>
      </c>
      <c r="K1972">
        <v>3.2</v>
      </c>
      <c r="L1972">
        <v>0.6</v>
      </c>
      <c r="M1972">
        <v>6.6</v>
      </c>
      <c r="N1972">
        <v>4</v>
      </c>
      <c r="O1972">
        <v>5</v>
      </c>
      <c r="P1972">
        <v>1</v>
      </c>
      <c r="Q1972">
        <v>3</v>
      </c>
      <c r="R1972">
        <f>datos[[#This Row],[physical_activity_hours_per_week]]/7</f>
        <v>0.42857142857142855</v>
      </c>
      <c r="S1972" t="s">
        <v>27</v>
      </c>
      <c r="T1972">
        <v>78</v>
      </c>
      <c r="U1972" t="s">
        <v>2066</v>
      </c>
      <c r="V1972" t="s">
        <v>2066</v>
      </c>
      <c r="W1972">
        <v>190.5</v>
      </c>
      <c r="X1972">
        <v>0</v>
      </c>
      <c r="Y1972">
        <v>11</v>
      </c>
      <c r="Z1972">
        <v>24.4</v>
      </c>
      <c r="AA1972">
        <f>datos[[#This Row],[mindfulness_minutes_per_day]]/60</f>
        <v>0.40666666666666662</v>
      </c>
    </row>
    <row r="1973" spans="1:27" hidden="1" x14ac:dyDescent="0.25">
      <c r="A1973" t="s">
        <v>2002</v>
      </c>
      <c r="B1973">
        <v>17</v>
      </c>
      <c r="C1973" t="s">
        <v>26</v>
      </c>
      <c r="D1973">
        <v>8.1</v>
      </c>
      <c r="E1973">
        <v>4.2</v>
      </c>
      <c r="F1973">
        <v>3.1</v>
      </c>
      <c r="G1973">
        <v>1.2</v>
      </c>
      <c r="H1973">
        <v>1.5</v>
      </c>
      <c r="I1973">
        <v>1.6</v>
      </c>
      <c r="J1973">
        <v>2.5</v>
      </c>
      <c r="K1973">
        <v>3.4</v>
      </c>
      <c r="L1973">
        <v>2.6</v>
      </c>
      <c r="M1973">
        <v>3.5</v>
      </c>
      <c r="N1973">
        <v>4</v>
      </c>
      <c r="O1973">
        <v>1</v>
      </c>
      <c r="P1973">
        <v>3</v>
      </c>
      <c r="Q1973">
        <v>2.1</v>
      </c>
      <c r="R1973">
        <f>datos[[#This Row],[physical_activity_hours_per_week]]/7</f>
        <v>0.3</v>
      </c>
      <c r="S1973" t="s">
        <v>27</v>
      </c>
      <c r="T1973">
        <v>61</v>
      </c>
      <c r="U1973" t="s">
        <v>2066</v>
      </c>
      <c r="V1973" t="s">
        <v>2066</v>
      </c>
      <c r="W1973">
        <v>142.9</v>
      </c>
      <c r="X1973">
        <v>1</v>
      </c>
      <c r="Y1973">
        <v>16</v>
      </c>
      <c r="Z1973">
        <v>0</v>
      </c>
      <c r="AA1973">
        <f>datos[[#This Row],[mindfulness_minutes_per_day]]/60</f>
        <v>0</v>
      </c>
    </row>
    <row r="1974" spans="1:27" hidden="1" x14ac:dyDescent="0.25">
      <c r="A1974" t="s">
        <v>2003</v>
      </c>
      <c r="B1974">
        <v>15</v>
      </c>
      <c r="C1974" t="s">
        <v>26</v>
      </c>
      <c r="D1974">
        <v>7.1</v>
      </c>
      <c r="E1974">
        <v>3.5</v>
      </c>
      <c r="F1974">
        <v>0</v>
      </c>
      <c r="G1974">
        <v>1.2</v>
      </c>
      <c r="H1974">
        <v>1.7</v>
      </c>
      <c r="I1974">
        <v>1.4</v>
      </c>
      <c r="J1974">
        <v>2.5</v>
      </c>
      <c r="K1974">
        <v>1.5</v>
      </c>
      <c r="L1974">
        <v>1.8</v>
      </c>
      <c r="M1974">
        <v>7.2</v>
      </c>
      <c r="N1974">
        <v>2</v>
      </c>
      <c r="O1974">
        <v>1</v>
      </c>
      <c r="P1974">
        <v>7</v>
      </c>
      <c r="Q1974">
        <v>6</v>
      </c>
      <c r="R1974">
        <f>datos[[#This Row],[physical_activity_hours_per_week]]/7</f>
        <v>0.8571428571428571</v>
      </c>
      <c r="S1974" t="s">
        <v>27</v>
      </c>
      <c r="T1974">
        <v>41</v>
      </c>
      <c r="U1974" t="s">
        <v>2066</v>
      </c>
      <c r="V1974" t="s">
        <v>2057</v>
      </c>
      <c r="W1974">
        <v>170</v>
      </c>
      <c r="X1974">
        <v>13</v>
      </c>
      <c r="Y1974">
        <v>15</v>
      </c>
      <c r="Z1974">
        <v>10.5</v>
      </c>
      <c r="AA1974">
        <f>datos[[#This Row],[mindfulness_minutes_per_day]]/60</f>
        <v>0.17499999999999999</v>
      </c>
    </row>
    <row r="1975" spans="1:27" hidden="1" x14ac:dyDescent="0.25">
      <c r="A1975" t="s">
        <v>2004</v>
      </c>
      <c r="B1975">
        <v>13</v>
      </c>
      <c r="C1975" t="s">
        <v>26</v>
      </c>
      <c r="D1975">
        <v>11.4</v>
      </c>
      <c r="E1975">
        <v>1.5</v>
      </c>
      <c r="F1975">
        <v>2.1</v>
      </c>
      <c r="G1975">
        <v>0</v>
      </c>
      <c r="H1975">
        <v>1</v>
      </c>
      <c r="I1975">
        <v>1.3</v>
      </c>
      <c r="J1975">
        <v>5.0999999999999996</v>
      </c>
      <c r="K1975">
        <v>2.8</v>
      </c>
      <c r="L1975">
        <v>2.9</v>
      </c>
      <c r="M1975">
        <v>5.3</v>
      </c>
      <c r="N1975">
        <v>8</v>
      </c>
      <c r="O1975">
        <v>1</v>
      </c>
      <c r="P1975">
        <v>8</v>
      </c>
      <c r="Q1975">
        <v>4.3</v>
      </c>
      <c r="R1975">
        <f>datos[[#This Row],[physical_activity_hours_per_week]]/7</f>
        <v>0.61428571428571421</v>
      </c>
      <c r="S1975" t="s">
        <v>30</v>
      </c>
      <c r="T1975">
        <v>63</v>
      </c>
      <c r="U1975" t="s">
        <v>2066</v>
      </c>
      <c r="V1975" t="s">
        <v>2066</v>
      </c>
      <c r="W1975">
        <v>168.8</v>
      </c>
      <c r="X1975">
        <v>9</v>
      </c>
      <c r="Y1975">
        <v>17</v>
      </c>
      <c r="Z1975">
        <v>0</v>
      </c>
      <c r="AA1975">
        <f>datos[[#This Row],[mindfulness_minutes_per_day]]/60</f>
        <v>0</v>
      </c>
    </row>
    <row r="1976" spans="1:27" hidden="1" x14ac:dyDescent="0.25">
      <c r="A1976" t="s">
        <v>2005</v>
      </c>
      <c r="B1976">
        <v>50</v>
      </c>
      <c r="C1976" t="s">
        <v>26</v>
      </c>
      <c r="D1976">
        <v>4</v>
      </c>
      <c r="E1976">
        <v>2.2000000000000002</v>
      </c>
      <c r="F1976">
        <v>3.4</v>
      </c>
      <c r="G1976">
        <v>0.7</v>
      </c>
      <c r="H1976">
        <v>0.7</v>
      </c>
      <c r="I1976">
        <v>2.9</v>
      </c>
      <c r="J1976">
        <v>2</v>
      </c>
      <c r="K1976">
        <v>2.1</v>
      </c>
      <c r="L1976">
        <v>0.9</v>
      </c>
      <c r="M1976">
        <v>5.5</v>
      </c>
      <c r="N1976">
        <v>3</v>
      </c>
      <c r="O1976">
        <v>1</v>
      </c>
      <c r="P1976">
        <v>7</v>
      </c>
      <c r="Q1976">
        <v>0.7</v>
      </c>
      <c r="R1976">
        <f>datos[[#This Row],[physical_activity_hours_per_week]]/7</f>
        <v>9.9999999999999992E-2</v>
      </c>
      <c r="S1976" t="s">
        <v>30</v>
      </c>
      <c r="T1976">
        <v>24</v>
      </c>
      <c r="U1976" t="s">
        <v>2057</v>
      </c>
      <c r="V1976" t="s">
        <v>2057</v>
      </c>
      <c r="W1976">
        <v>99.9</v>
      </c>
      <c r="X1976">
        <v>2</v>
      </c>
      <c r="Y1976">
        <v>5</v>
      </c>
      <c r="Z1976">
        <v>4.4000000000000004</v>
      </c>
      <c r="AA1976">
        <f>datos[[#This Row],[mindfulness_minutes_per_day]]/60</f>
        <v>7.3333333333333334E-2</v>
      </c>
    </row>
    <row r="1977" spans="1:27" hidden="1" x14ac:dyDescent="0.25">
      <c r="A1977" t="s">
        <v>2006</v>
      </c>
      <c r="B1977">
        <v>27</v>
      </c>
      <c r="C1977" t="s">
        <v>29</v>
      </c>
      <c r="D1977">
        <v>6.1</v>
      </c>
      <c r="E1977">
        <v>2.1</v>
      </c>
      <c r="F1977">
        <v>2.2000000000000002</v>
      </c>
      <c r="G1977">
        <v>1.1000000000000001</v>
      </c>
      <c r="H1977">
        <v>0.7</v>
      </c>
      <c r="I1977">
        <v>3.2</v>
      </c>
      <c r="J1977">
        <v>2.2999999999999998</v>
      </c>
      <c r="K1977">
        <v>0.3</v>
      </c>
      <c r="L1977">
        <v>1.3</v>
      </c>
      <c r="M1977">
        <v>6.3</v>
      </c>
      <c r="N1977">
        <v>4</v>
      </c>
      <c r="O1977">
        <v>8</v>
      </c>
      <c r="P1977">
        <v>9</v>
      </c>
      <c r="Q1977">
        <v>0.4</v>
      </c>
      <c r="R1977">
        <f>datos[[#This Row],[physical_activity_hours_per_week]]/7</f>
        <v>5.7142857142857148E-2</v>
      </c>
      <c r="S1977" t="s">
        <v>27</v>
      </c>
      <c r="T1977">
        <v>59</v>
      </c>
      <c r="U1977" t="s">
        <v>2057</v>
      </c>
      <c r="V1977" t="s">
        <v>2057</v>
      </c>
      <c r="W1977">
        <v>103.3</v>
      </c>
      <c r="X1977">
        <v>13</v>
      </c>
      <c r="Y1977">
        <v>9</v>
      </c>
      <c r="Z1977">
        <v>4.3</v>
      </c>
      <c r="AA1977">
        <f>datos[[#This Row],[mindfulness_minutes_per_day]]/60</f>
        <v>7.166666666666667E-2</v>
      </c>
    </row>
    <row r="1978" spans="1:27" hidden="1" x14ac:dyDescent="0.25">
      <c r="A1978" t="s">
        <v>2007</v>
      </c>
      <c r="B1978">
        <v>46</v>
      </c>
      <c r="C1978" t="s">
        <v>26</v>
      </c>
      <c r="D1978">
        <v>3.2</v>
      </c>
      <c r="E1978">
        <v>3.8</v>
      </c>
      <c r="F1978">
        <v>2.1</v>
      </c>
      <c r="G1978">
        <v>0</v>
      </c>
      <c r="H1978">
        <v>1.5</v>
      </c>
      <c r="I1978">
        <v>3.1</v>
      </c>
      <c r="J1978">
        <v>2.5</v>
      </c>
      <c r="K1978">
        <v>1.9</v>
      </c>
      <c r="L1978">
        <v>1.1000000000000001</v>
      </c>
      <c r="M1978">
        <v>4.8</v>
      </c>
      <c r="N1978">
        <v>6</v>
      </c>
      <c r="O1978">
        <v>2</v>
      </c>
      <c r="P1978">
        <v>8</v>
      </c>
      <c r="Q1978">
        <v>3.5</v>
      </c>
      <c r="R1978">
        <f>datos[[#This Row],[physical_activity_hours_per_week]]/7</f>
        <v>0.5</v>
      </c>
      <c r="S1978" t="s">
        <v>30</v>
      </c>
      <c r="T1978">
        <v>47</v>
      </c>
      <c r="U1978" t="s">
        <v>2057</v>
      </c>
      <c r="V1978" t="s">
        <v>2066</v>
      </c>
      <c r="W1978">
        <v>48.2</v>
      </c>
      <c r="X1978">
        <v>4</v>
      </c>
      <c r="Y1978">
        <v>19</v>
      </c>
      <c r="Z1978">
        <v>7.9</v>
      </c>
      <c r="AA1978">
        <f>datos[[#This Row],[mindfulness_minutes_per_day]]/60</f>
        <v>0.13166666666666668</v>
      </c>
    </row>
    <row r="1979" spans="1:27" hidden="1" x14ac:dyDescent="0.25">
      <c r="A1979" t="s">
        <v>2008</v>
      </c>
      <c r="B1979">
        <v>47</v>
      </c>
      <c r="C1979" t="s">
        <v>29</v>
      </c>
      <c r="D1979">
        <v>1.6</v>
      </c>
      <c r="E1979">
        <v>3.8</v>
      </c>
      <c r="F1979">
        <v>1.4</v>
      </c>
      <c r="G1979">
        <v>1</v>
      </c>
      <c r="H1979">
        <v>2.1</v>
      </c>
      <c r="I1979">
        <v>2.2999999999999998</v>
      </c>
      <c r="J1979">
        <v>2.5</v>
      </c>
      <c r="K1979">
        <v>0.4</v>
      </c>
      <c r="L1979">
        <v>0.8</v>
      </c>
      <c r="M1979">
        <v>8.1</v>
      </c>
      <c r="N1979">
        <v>9</v>
      </c>
      <c r="O1979">
        <v>9</v>
      </c>
      <c r="P1979">
        <v>8</v>
      </c>
      <c r="Q1979">
        <v>3.3</v>
      </c>
      <c r="R1979">
        <f>datos[[#This Row],[physical_activity_hours_per_week]]/7</f>
        <v>0.47142857142857142</v>
      </c>
      <c r="S1979" t="s">
        <v>34</v>
      </c>
      <c r="T1979">
        <v>31</v>
      </c>
      <c r="U1979" t="s">
        <v>2066</v>
      </c>
      <c r="V1979" t="s">
        <v>2057</v>
      </c>
      <c r="W1979">
        <v>224.5</v>
      </c>
      <c r="X1979">
        <v>16</v>
      </c>
      <c r="Y1979">
        <v>20</v>
      </c>
      <c r="Z1979">
        <v>0.5</v>
      </c>
      <c r="AA1979">
        <f>datos[[#This Row],[mindfulness_minutes_per_day]]/60</f>
        <v>8.3333333333333332E-3</v>
      </c>
    </row>
    <row r="1980" spans="1:27" hidden="1" x14ac:dyDescent="0.25">
      <c r="A1980" t="s">
        <v>2009</v>
      </c>
      <c r="B1980">
        <v>61</v>
      </c>
      <c r="C1980" t="s">
        <v>29</v>
      </c>
      <c r="D1980">
        <v>7.4</v>
      </c>
      <c r="E1980">
        <v>4</v>
      </c>
      <c r="F1980">
        <v>3.4</v>
      </c>
      <c r="G1980">
        <v>1.5</v>
      </c>
      <c r="H1980">
        <v>1.5</v>
      </c>
      <c r="I1980">
        <v>2.4</v>
      </c>
      <c r="J1980">
        <v>0.5</v>
      </c>
      <c r="K1980">
        <v>1.6</v>
      </c>
      <c r="L1980">
        <v>0.2</v>
      </c>
      <c r="M1980">
        <v>5.5</v>
      </c>
      <c r="N1980">
        <v>4</v>
      </c>
      <c r="O1980">
        <v>7</v>
      </c>
      <c r="P1980">
        <v>2</v>
      </c>
      <c r="Q1980">
        <v>4</v>
      </c>
      <c r="R1980">
        <f>datos[[#This Row],[physical_activity_hours_per_week]]/7</f>
        <v>0.5714285714285714</v>
      </c>
      <c r="S1980" t="s">
        <v>34</v>
      </c>
      <c r="T1980">
        <v>55</v>
      </c>
      <c r="U1980" t="s">
        <v>2066</v>
      </c>
      <c r="V1980" t="s">
        <v>2057</v>
      </c>
      <c r="W1980">
        <v>116.5</v>
      </c>
      <c r="X1980">
        <v>6</v>
      </c>
      <c r="Y1980">
        <v>8</v>
      </c>
      <c r="Z1980">
        <v>9.4</v>
      </c>
      <c r="AA1980">
        <f>datos[[#This Row],[mindfulness_minutes_per_day]]/60</f>
        <v>0.15666666666666668</v>
      </c>
    </row>
    <row r="1981" spans="1:27" hidden="1" x14ac:dyDescent="0.25">
      <c r="A1981" t="s">
        <v>2010</v>
      </c>
      <c r="B1981">
        <v>37</v>
      </c>
      <c r="C1981" t="s">
        <v>26</v>
      </c>
      <c r="D1981">
        <v>7</v>
      </c>
      <c r="E1981">
        <v>3.5</v>
      </c>
      <c r="F1981">
        <v>1.5</v>
      </c>
      <c r="G1981">
        <v>1.7</v>
      </c>
      <c r="H1981">
        <v>1.4</v>
      </c>
      <c r="I1981">
        <v>1.7</v>
      </c>
      <c r="J1981">
        <v>3</v>
      </c>
      <c r="K1981">
        <v>0.9</v>
      </c>
      <c r="L1981">
        <v>1.9</v>
      </c>
      <c r="M1981">
        <v>9.6999999999999993</v>
      </c>
      <c r="N1981">
        <v>3</v>
      </c>
      <c r="O1981">
        <v>3</v>
      </c>
      <c r="P1981">
        <v>1</v>
      </c>
      <c r="Q1981">
        <v>2.7</v>
      </c>
      <c r="R1981">
        <f>datos[[#This Row],[physical_activity_hours_per_week]]/7</f>
        <v>0.38571428571428573</v>
      </c>
      <c r="S1981" t="s">
        <v>30</v>
      </c>
      <c r="T1981">
        <v>79</v>
      </c>
      <c r="U1981" t="s">
        <v>2066</v>
      </c>
      <c r="V1981" t="s">
        <v>2066</v>
      </c>
      <c r="W1981">
        <v>150.69999999999999</v>
      </c>
      <c r="X1981">
        <v>0</v>
      </c>
      <c r="Y1981">
        <v>1</v>
      </c>
      <c r="Z1981">
        <v>13.7</v>
      </c>
      <c r="AA1981">
        <f>datos[[#This Row],[mindfulness_minutes_per_day]]/60</f>
        <v>0.22833333333333333</v>
      </c>
    </row>
    <row r="1982" spans="1:27" hidden="1" x14ac:dyDescent="0.25">
      <c r="A1982" t="s">
        <v>2011</v>
      </c>
      <c r="B1982">
        <v>36</v>
      </c>
      <c r="C1982" t="s">
        <v>26</v>
      </c>
      <c r="D1982">
        <v>4.3</v>
      </c>
      <c r="E1982">
        <v>0</v>
      </c>
      <c r="F1982">
        <v>1.9</v>
      </c>
      <c r="G1982">
        <v>0.6</v>
      </c>
      <c r="H1982">
        <v>0</v>
      </c>
      <c r="I1982">
        <v>1.8</v>
      </c>
      <c r="J1982">
        <v>0.9</v>
      </c>
      <c r="K1982">
        <v>3.5</v>
      </c>
      <c r="L1982">
        <v>1.5</v>
      </c>
      <c r="M1982">
        <v>7.3</v>
      </c>
      <c r="N1982">
        <v>5</v>
      </c>
      <c r="O1982">
        <v>9</v>
      </c>
      <c r="P1982">
        <v>6</v>
      </c>
      <c r="Q1982">
        <v>1.7</v>
      </c>
      <c r="R1982">
        <f>datos[[#This Row],[physical_activity_hours_per_week]]/7</f>
        <v>0.24285714285714285</v>
      </c>
      <c r="S1982" t="s">
        <v>27</v>
      </c>
      <c r="T1982">
        <v>32</v>
      </c>
      <c r="U1982" t="s">
        <v>2057</v>
      </c>
      <c r="V1982" t="s">
        <v>2057</v>
      </c>
      <c r="W1982">
        <v>176.9</v>
      </c>
      <c r="X1982">
        <v>10</v>
      </c>
      <c r="Y1982">
        <v>2</v>
      </c>
      <c r="Z1982">
        <v>0</v>
      </c>
      <c r="AA1982">
        <f>datos[[#This Row],[mindfulness_minutes_per_day]]/60</f>
        <v>0</v>
      </c>
    </row>
    <row r="1983" spans="1:27" hidden="1" x14ac:dyDescent="0.25">
      <c r="A1983" t="s">
        <v>2012</v>
      </c>
      <c r="B1983">
        <v>24</v>
      </c>
      <c r="C1983" t="s">
        <v>29</v>
      </c>
      <c r="D1983">
        <v>6.2</v>
      </c>
      <c r="E1983">
        <v>0.4</v>
      </c>
      <c r="F1983">
        <v>1.5</v>
      </c>
      <c r="G1983">
        <v>1.7</v>
      </c>
      <c r="H1983">
        <v>2.4</v>
      </c>
      <c r="I1983">
        <v>3</v>
      </c>
      <c r="J1983">
        <v>2.5</v>
      </c>
      <c r="K1983">
        <v>2.9</v>
      </c>
      <c r="L1983">
        <v>1.2</v>
      </c>
      <c r="M1983">
        <v>5.8</v>
      </c>
      <c r="N1983">
        <v>9</v>
      </c>
      <c r="O1983">
        <v>4</v>
      </c>
      <c r="P1983">
        <v>7</v>
      </c>
      <c r="Q1983">
        <v>4</v>
      </c>
      <c r="R1983">
        <f>datos[[#This Row],[physical_activity_hours_per_week]]/7</f>
        <v>0.5714285714285714</v>
      </c>
      <c r="S1983" t="s">
        <v>34</v>
      </c>
      <c r="T1983">
        <v>76</v>
      </c>
      <c r="U1983" t="s">
        <v>2057</v>
      </c>
      <c r="V1983" t="s">
        <v>2057</v>
      </c>
      <c r="W1983">
        <v>101.4</v>
      </c>
      <c r="X1983">
        <v>5</v>
      </c>
      <c r="Y1983">
        <v>9</v>
      </c>
      <c r="Z1983">
        <v>4.9000000000000004</v>
      </c>
      <c r="AA1983">
        <f>datos[[#This Row],[mindfulness_minutes_per_day]]/60</f>
        <v>8.1666666666666679E-2</v>
      </c>
    </row>
    <row r="1984" spans="1:27" hidden="1" x14ac:dyDescent="0.25">
      <c r="A1984" t="s">
        <v>2013</v>
      </c>
      <c r="B1984">
        <v>30</v>
      </c>
      <c r="C1984" t="s">
        <v>26</v>
      </c>
      <c r="D1984">
        <v>4.7</v>
      </c>
      <c r="E1984">
        <v>2.8</v>
      </c>
      <c r="F1984">
        <v>2.1</v>
      </c>
      <c r="G1984">
        <v>1.6</v>
      </c>
      <c r="H1984">
        <v>1.4</v>
      </c>
      <c r="I1984">
        <v>2.2999999999999998</v>
      </c>
      <c r="J1984">
        <v>1</v>
      </c>
      <c r="K1984">
        <v>4.5</v>
      </c>
      <c r="L1984">
        <v>1.7</v>
      </c>
      <c r="M1984">
        <v>6.1</v>
      </c>
      <c r="N1984">
        <v>1</v>
      </c>
      <c r="O1984">
        <v>7</v>
      </c>
      <c r="P1984">
        <v>6</v>
      </c>
      <c r="Q1984">
        <v>4.2</v>
      </c>
      <c r="R1984">
        <f>datos[[#This Row],[physical_activity_hours_per_week]]/7</f>
        <v>0.6</v>
      </c>
      <c r="S1984" t="s">
        <v>27</v>
      </c>
      <c r="T1984">
        <v>40</v>
      </c>
      <c r="U1984" t="s">
        <v>2066</v>
      </c>
      <c r="V1984" t="s">
        <v>2066</v>
      </c>
      <c r="W1984">
        <v>107.6</v>
      </c>
      <c r="X1984">
        <v>15</v>
      </c>
      <c r="Y1984">
        <v>7</v>
      </c>
      <c r="Z1984">
        <v>30.3</v>
      </c>
      <c r="AA1984">
        <f>datos[[#This Row],[mindfulness_minutes_per_day]]/60</f>
        <v>0.505</v>
      </c>
    </row>
    <row r="1985" spans="1:27" hidden="1" x14ac:dyDescent="0.25">
      <c r="A1985" t="s">
        <v>2014</v>
      </c>
      <c r="B1985">
        <v>27</v>
      </c>
      <c r="C1985" t="s">
        <v>26</v>
      </c>
      <c r="D1985">
        <v>5</v>
      </c>
      <c r="E1985">
        <v>3.1</v>
      </c>
      <c r="F1985">
        <v>3.4</v>
      </c>
      <c r="G1985">
        <v>0</v>
      </c>
      <c r="H1985">
        <v>1.1000000000000001</v>
      </c>
      <c r="I1985">
        <v>1.4</v>
      </c>
      <c r="J1985">
        <v>1.7</v>
      </c>
      <c r="K1985">
        <v>1.3</v>
      </c>
      <c r="L1985">
        <v>0.8</v>
      </c>
      <c r="M1985">
        <v>6.7</v>
      </c>
      <c r="N1985">
        <v>5</v>
      </c>
      <c r="O1985">
        <v>3</v>
      </c>
      <c r="P1985">
        <v>7</v>
      </c>
      <c r="Q1985">
        <v>5.5</v>
      </c>
      <c r="R1985">
        <f>datos[[#This Row],[physical_activity_hours_per_week]]/7</f>
        <v>0.7857142857142857</v>
      </c>
      <c r="S1985" t="s">
        <v>30</v>
      </c>
      <c r="T1985">
        <v>51</v>
      </c>
      <c r="U1985" t="s">
        <v>2057</v>
      </c>
      <c r="V1985" t="s">
        <v>2066</v>
      </c>
      <c r="W1985">
        <v>104</v>
      </c>
      <c r="X1985">
        <v>13</v>
      </c>
      <c r="Y1985">
        <v>8</v>
      </c>
      <c r="Z1985">
        <v>12.6</v>
      </c>
      <c r="AA1985">
        <f>datos[[#This Row],[mindfulness_minutes_per_day]]/60</f>
        <v>0.21</v>
      </c>
    </row>
    <row r="1986" spans="1:27" hidden="1" x14ac:dyDescent="0.25">
      <c r="A1986" t="s">
        <v>2015</v>
      </c>
      <c r="B1986">
        <v>56</v>
      </c>
      <c r="C1986" t="s">
        <v>29</v>
      </c>
      <c r="D1986">
        <v>5.4</v>
      </c>
      <c r="E1986">
        <v>4.9000000000000004</v>
      </c>
      <c r="F1986">
        <v>1.1000000000000001</v>
      </c>
      <c r="G1986">
        <v>1.1000000000000001</v>
      </c>
      <c r="H1986">
        <v>1.8</v>
      </c>
      <c r="I1986">
        <v>3.3</v>
      </c>
      <c r="J1986">
        <v>1.4</v>
      </c>
      <c r="K1986">
        <v>2.7</v>
      </c>
      <c r="L1986">
        <v>1.2</v>
      </c>
      <c r="M1986">
        <v>8.5</v>
      </c>
      <c r="N1986">
        <v>4</v>
      </c>
      <c r="O1986">
        <v>5</v>
      </c>
      <c r="P1986">
        <v>8</v>
      </c>
      <c r="Q1986">
        <v>4.5</v>
      </c>
      <c r="R1986">
        <f>datos[[#This Row],[physical_activity_hours_per_week]]/7</f>
        <v>0.6428571428571429</v>
      </c>
      <c r="S1986" t="s">
        <v>30</v>
      </c>
      <c r="T1986">
        <v>68</v>
      </c>
      <c r="U1986" t="s">
        <v>2066</v>
      </c>
      <c r="V1986" t="s">
        <v>2066</v>
      </c>
      <c r="W1986">
        <v>5.2</v>
      </c>
      <c r="X1986">
        <v>16</v>
      </c>
      <c r="Y1986">
        <v>20</v>
      </c>
      <c r="Z1986">
        <v>0</v>
      </c>
      <c r="AA1986">
        <f>datos[[#This Row],[mindfulness_minutes_per_day]]/60</f>
        <v>0</v>
      </c>
    </row>
    <row r="1987" spans="1:27" hidden="1" x14ac:dyDescent="0.25">
      <c r="A1987" t="s">
        <v>2016</v>
      </c>
      <c r="B1987">
        <v>28</v>
      </c>
      <c r="C1987" t="s">
        <v>29</v>
      </c>
      <c r="D1987">
        <v>4.2</v>
      </c>
      <c r="E1987">
        <v>3.1</v>
      </c>
      <c r="F1987">
        <v>2.1</v>
      </c>
      <c r="G1987">
        <v>1.1000000000000001</v>
      </c>
      <c r="H1987">
        <v>0.7</v>
      </c>
      <c r="I1987">
        <v>1.3</v>
      </c>
      <c r="J1987">
        <v>1.7</v>
      </c>
      <c r="K1987">
        <v>1.1000000000000001</v>
      </c>
      <c r="L1987">
        <v>2.1</v>
      </c>
      <c r="M1987">
        <v>7.6</v>
      </c>
      <c r="N1987">
        <v>5</v>
      </c>
      <c r="O1987">
        <v>4</v>
      </c>
      <c r="P1987">
        <v>2</v>
      </c>
      <c r="Q1987">
        <v>1.3</v>
      </c>
      <c r="R1987">
        <f>datos[[#This Row],[physical_activity_hours_per_week]]/7</f>
        <v>0.18571428571428572</v>
      </c>
      <c r="S1987" t="s">
        <v>27</v>
      </c>
      <c r="T1987">
        <v>75</v>
      </c>
      <c r="U1987" t="s">
        <v>2066</v>
      </c>
      <c r="V1987" t="s">
        <v>2066</v>
      </c>
      <c r="W1987">
        <v>146.69999999999999</v>
      </c>
      <c r="X1987">
        <v>14</v>
      </c>
      <c r="Y1987">
        <v>18</v>
      </c>
      <c r="Z1987">
        <v>0</v>
      </c>
      <c r="AA1987">
        <f>datos[[#This Row],[mindfulness_minutes_per_day]]/60</f>
        <v>0</v>
      </c>
    </row>
    <row r="1988" spans="1:27" hidden="1" x14ac:dyDescent="0.25">
      <c r="A1988" t="s">
        <v>2017</v>
      </c>
      <c r="B1988">
        <v>39</v>
      </c>
      <c r="C1988" t="s">
        <v>29</v>
      </c>
      <c r="D1988">
        <v>4.5999999999999996</v>
      </c>
      <c r="E1988">
        <v>1.5</v>
      </c>
      <c r="F1988">
        <v>2.4</v>
      </c>
      <c r="G1988">
        <v>1.8</v>
      </c>
      <c r="H1988">
        <v>1.1000000000000001</v>
      </c>
      <c r="I1988">
        <v>2.2000000000000002</v>
      </c>
      <c r="J1988">
        <v>1.9</v>
      </c>
      <c r="K1988">
        <v>1.7</v>
      </c>
      <c r="L1988">
        <v>2.2000000000000002</v>
      </c>
      <c r="M1988">
        <v>7.6</v>
      </c>
      <c r="N1988">
        <v>7</v>
      </c>
      <c r="O1988">
        <v>6</v>
      </c>
      <c r="P1988">
        <v>1</v>
      </c>
      <c r="Q1988">
        <v>3.5</v>
      </c>
      <c r="R1988">
        <f>datos[[#This Row],[physical_activity_hours_per_week]]/7</f>
        <v>0.5</v>
      </c>
      <c r="S1988" t="s">
        <v>27</v>
      </c>
      <c r="T1988">
        <v>76</v>
      </c>
      <c r="U1988" t="s">
        <v>2057</v>
      </c>
      <c r="V1988" t="s">
        <v>2066</v>
      </c>
      <c r="W1988">
        <v>266.89999999999998</v>
      </c>
      <c r="X1988">
        <v>13</v>
      </c>
      <c r="Y1988">
        <v>0</v>
      </c>
      <c r="Z1988">
        <v>11.8</v>
      </c>
      <c r="AA1988">
        <f>datos[[#This Row],[mindfulness_minutes_per_day]]/60</f>
        <v>0.19666666666666668</v>
      </c>
    </row>
    <row r="1989" spans="1:27" hidden="1" x14ac:dyDescent="0.25">
      <c r="A1989" t="s">
        <v>2018</v>
      </c>
      <c r="B1989">
        <v>20</v>
      </c>
      <c r="C1989" t="s">
        <v>29</v>
      </c>
      <c r="D1989">
        <v>4.5999999999999996</v>
      </c>
      <c r="E1989">
        <v>4</v>
      </c>
      <c r="F1989">
        <v>1.2</v>
      </c>
      <c r="G1989">
        <v>1.1000000000000001</v>
      </c>
      <c r="H1989">
        <v>1.6</v>
      </c>
      <c r="I1989">
        <v>0.5</v>
      </c>
      <c r="J1989">
        <v>2.4</v>
      </c>
      <c r="K1989">
        <v>2</v>
      </c>
      <c r="L1989">
        <v>2.7</v>
      </c>
      <c r="M1989">
        <v>6.1</v>
      </c>
      <c r="N1989">
        <v>7</v>
      </c>
      <c r="O1989">
        <v>9</v>
      </c>
      <c r="P1989">
        <v>10</v>
      </c>
      <c r="Q1989">
        <v>2.4</v>
      </c>
      <c r="R1989">
        <f>datos[[#This Row],[physical_activity_hours_per_week]]/7</f>
        <v>0.34285714285714286</v>
      </c>
      <c r="S1989" t="s">
        <v>27</v>
      </c>
      <c r="T1989">
        <v>40</v>
      </c>
      <c r="U1989" t="s">
        <v>2066</v>
      </c>
      <c r="V1989" t="s">
        <v>2057</v>
      </c>
      <c r="W1989">
        <v>123.5</v>
      </c>
      <c r="X1989">
        <v>6</v>
      </c>
      <c r="Y1989">
        <v>1</v>
      </c>
      <c r="Z1989">
        <v>10.8</v>
      </c>
      <c r="AA1989">
        <f>datos[[#This Row],[mindfulness_minutes_per_day]]/60</f>
        <v>0.18000000000000002</v>
      </c>
    </row>
    <row r="1990" spans="1:27" x14ac:dyDescent="0.25">
      <c r="A1990" t="s">
        <v>2019</v>
      </c>
      <c r="B1990">
        <v>58</v>
      </c>
      <c r="C1990" t="s">
        <v>29</v>
      </c>
      <c r="D1990">
        <v>6.8</v>
      </c>
      <c r="E1990">
        <v>3</v>
      </c>
      <c r="F1990">
        <v>1.9</v>
      </c>
      <c r="G1990">
        <v>1.7</v>
      </c>
      <c r="H1990">
        <v>0.8</v>
      </c>
      <c r="I1990">
        <v>0.9</v>
      </c>
      <c r="J1990">
        <v>1.9</v>
      </c>
      <c r="K1990">
        <v>5.0999999999999996</v>
      </c>
      <c r="L1990">
        <v>0.1</v>
      </c>
      <c r="M1990">
        <v>5.8</v>
      </c>
      <c r="N1990">
        <v>7</v>
      </c>
      <c r="O1990">
        <v>5</v>
      </c>
      <c r="P1990">
        <v>8</v>
      </c>
      <c r="Q1990">
        <v>1.1000000000000001</v>
      </c>
      <c r="R1990">
        <f>datos[[#This Row],[physical_activity_hours_per_week]]/7</f>
        <v>0.15714285714285717</v>
      </c>
      <c r="S1990" t="s">
        <v>27</v>
      </c>
      <c r="T1990">
        <v>80</v>
      </c>
      <c r="U1990" t="s">
        <v>2066</v>
      </c>
      <c r="V1990" t="s">
        <v>2066</v>
      </c>
      <c r="W1990">
        <v>124.9</v>
      </c>
      <c r="X1990">
        <v>9</v>
      </c>
      <c r="Y1990">
        <v>19</v>
      </c>
      <c r="Z1990">
        <v>5.3</v>
      </c>
      <c r="AA1990">
        <f>datos[[#This Row],[mindfulness_minutes_per_day]]/60</f>
        <v>8.8333333333333333E-2</v>
      </c>
    </row>
    <row r="1991" spans="1:27" hidden="1" x14ac:dyDescent="0.25">
      <c r="A1991" t="s">
        <v>2020</v>
      </c>
      <c r="B1991">
        <v>37</v>
      </c>
      <c r="C1991" t="s">
        <v>29</v>
      </c>
      <c r="D1991">
        <v>0.5</v>
      </c>
      <c r="E1991">
        <v>2.4</v>
      </c>
      <c r="F1991">
        <v>3.9</v>
      </c>
      <c r="G1991">
        <v>0.6</v>
      </c>
      <c r="H1991">
        <v>0</v>
      </c>
      <c r="I1991">
        <v>2</v>
      </c>
      <c r="J1991">
        <v>3</v>
      </c>
      <c r="K1991">
        <v>3</v>
      </c>
      <c r="L1991">
        <v>0.2</v>
      </c>
      <c r="M1991">
        <v>7.3</v>
      </c>
      <c r="N1991">
        <v>1</v>
      </c>
      <c r="O1991">
        <v>1</v>
      </c>
      <c r="P1991">
        <v>8</v>
      </c>
      <c r="Q1991">
        <v>0</v>
      </c>
      <c r="R1991">
        <f>datos[[#This Row],[physical_activity_hours_per_week]]/7</f>
        <v>0</v>
      </c>
      <c r="S1991" t="s">
        <v>27</v>
      </c>
      <c r="T1991">
        <v>56</v>
      </c>
      <c r="U1991" t="s">
        <v>2066</v>
      </c>
      <c r="V1991" t="s">
        <v>2066</v>
      </c>
      <c r="W1991">
        <v>131.5</v>
      </c>
      <c r="X1991">
        <v>18</v>
      </c>
      <c r="Y1991">
        <v>3</v>
      </c>
      <c r="Z1991">
        <v>27.5</v>
      </c>
      <c r="AA1991">
        <f>datos[[#This Row],[mindfulness_minutes_per_day]]/60</f>
        <v>0.45833333333333331</v>
      </c>
    </row>
    <row r="1992" spans="1:27" hidden="1" x14ac:dyDescent="0.25">
      <c r="A1992" t="s">
        <v>2021</v>
      </c>
      <c r="B1992">
        <v>29</v>
      </c>
      <c r="C1992" t="s">
        <v>29</v>
      </c>
      <c r="D1992">
        <v>5.5</v>
      </c>
      <c r="E1992">
        <v>0.6</v>
      </c>
      <c r="F1992">
        <v>0.2</v>
      </c>
      <c r="G1992">
        <v>0.2</v>
      </c>
      <c r="H1992">
        <v>0</v>
      </c>
      <c r="I1992">
        <v>1.2</v>
      </c>
      <c r="J1992">
        <v>1.4</v>
      </c>
      <c r="K1992">
        <v>2.2999999999999998</v>
      </c>
      <c r="L1992">
        <v>0</v>
      </c>
      <c r="M1992">
        <v>8.1</v>
      </c>
      <c r="N1992">
        <v>9</v>
      </c>
      <c r="O1992">
        <v>5</v>
      </c>
      <c r="P1992">
        <v>8</v>
      </c>
      <c r="Q1992">
        <v>7.5</v>
      </c>
      <c r="R1992">
        <f>datos[[#This Row],[physical_activity_hours_per_week]]/7</f>
        <v>1.0714285714285714</v>
      </c>
      <c r="S1992" t="s">
        <v>34</v>
      </c>
      <c r="T1992">
        <v>57</v>
      </c>
      <c r="U1992" t="s">
        <v>2057</v>
      </c>
      <c r="V1992" t="s">
        <v>2066</v>
      </c>
      <c r="W1992">
        <v>165.6</v>
      </c>
      <c r="X1992">
        <v>6</v>
      </c>
      <c r="Y1992">
        <v>15</v>
      </c>
      <c r="Z1992">
        <v>30.9</v>
      </c>
      <c r="AA1992">
        <f>datos[[#This Row],[mindfulness_minutes_per_day]]/60</f>
        <v>0.51500000000000001</v>
      </c>
    </row>
    <row r="1993" spans="1:27" hidden="1" x14ac:dyDescent="0.25">
      <c r="A1993" t="s">
        <v>2022</v>
      </c>
      <c r="B1993">
        <v>41</v>
      </c>
      <c r="C1993" t="s">
        <v>26</v>
      </c>
      <c r="D1993">
        <v>3.8</v>
      </c>
      <c r="E1993">
        <v>3.1</v>
      </c>
      <c r="F1993">
        <v>1.6</v>
      </c>
      <c r="G1993">
        <v>0.7</v>
      </c>
      <c r="H1993">
        <v>1.9</v>
      </c>
      <c r="I1993">
        <v>1.7</v>
      </c>
      <c r="J1993">
        <v>2.5</v>
      </c>
      <c r="K1993">
        <v>3.9</v>
      </c>
      <c r="L1993">
        <v>0.6</v>
      </c>
      <c r="M1993">
        <v>6.3</v>
      </c>
      <c r="N1993">
        <v>7</v>
      </c>
      <c r="O1993">
        <v>5</v>
      </c>
      <c r="P1993">
        <v>10</v>
      </c>
      <c r="Q1993">
        <v>1.9</v>
      </c>
      <c r="R1993">
        <f>datos[[#This Row],[physical_activity_hours_per_week]]/7</f>
        <v>0.27142857142857141</v>
      </c>
      <c r="S1993" t="s">
        <v>27</v>
      </c>
      <c r="T1993">
        <v>28</v>
      </c>
      <c r="U1993" t="s">
        <v>2066</v>
      </c>
      <c r="V1993" t="s">
        <v>2057</v>
      </c>
      <c r="W1993">
        <v>194.1</v>
      </c>
      <c r="X1993">
        <v>14</v>
      </c>
      <c r="Y1993">
        <v>20</v>
      </c>
      <c r="Z1993">
        <v>7.9</v>
      </c>
      <c r="AA1993">
        <f>datos[[#This Row],[mindfulness_minutes_per_day]]/60</f>
        <v>0.13166666666666668</v>
      </c>
    </row>
    <row r="1994" spans="1:27" hidden="1" x14ac:dyDescent="0.25">
      <c r="A1994" t="s">
        <v>2023</v>
      </c>
      <c r="B1994">
        <v>20</v>
      </c>
      <c r="C1994" t="s">
        <v>26</v>
      </c>
      <c r="D1994">
        <v>3.9</v>
      </c>
      <c r="E1994">
        <v>3.3</v>
      </c>
      <c r="F1994">
        <v>2.2999999999999998</v>
      </c>
      <c r="G1994">
        <v>1.8</v>
      </c>
      <c r="H1994">
        <v>1.5</v>
      </c>
      <c r="I1994">
        <v>3.5</v>
      </c>
      <c r="J1994">
        <v>1</v>
      </c>
      <c r="K1994">
        <v>3.4</v>
      </c>
      <c r="L1994">
        <v>0.9</v>
      </c>
      <c r="M1994">
        <v>5.7</v>
      </c>
      <c r="N1994">
        <v>4</v>
      </c>
      <c r="O1994">
        <v>9</v>
      </c>
      <c r="P1994">
        <v>7</v>
      </c>
      <c r="Q1994">
        <v>2.7</v>
      </c>
      <c r="R1994">
        <f>datos[[#This Row],[physical_activity_hours_per_week]]/7</f>
        <v>0.38571428571428573</v>
      </c>
      <c r="S1994" t="s">
        <v>27</v>
      </c>
      <c r="T1994">
        <v>56</v>
      </c>
      <c r="U1994" t="s">
        <v>2066</v>
      </c>
      <c r="V1994" t="s">
        <v>2066</v>
      </c>
      <c r="W1994">
        <v>108.3</v>
      </c>
      <c r="X1994">
        <v>13</v>
      </c>
      <c r="Y1994">
        <v>11</v>
      </c>
      <c r="Z1994">
        <v>17</v>
      </c>
      <c r="AA1994">
        <f>datos[[#This Row],[mindfulness_minutes_per_day]]/60</f>
        <v>0.28333333333333333</v>
      </c>
    </row>
    <row r="1995" spans="1:27" hidden="1" x14ac:dyDescent="0.25">
      <c r="A1995" t="s">
        <v>2024</v>
      </c>
      <c r="B1995">
        <v>27</v>
      </c>
      <c r="C1995" t="s">
        <v>32</v>
      </c>
      <c r="D1995">
        <v>4.9000000000000004</v>
      </c>
      <c r="E1995">
        <v>1.5</v>
      </c>
      <c r="F1995">
        <v>1.6</v>
      </c>
      <c r="G1995">
        <v>1.5</v>
      </c>
      <c r="H1995">
        <v>1.4</v>
      </c>
      <c r="I1995">
        <v>1.9</v>
      </c>
      <c r="J1995">
        <v>4.0999999999999996</v>
      </c>
      <c r="K1995">
        <v>2.4</v>
      </c>
      <c r="L1995">
        <v>1.6</v>
      </c>
      <c r="M1995">
        <v>5.3</v>
      </c>
      <c r="N1995">
        <v>4</v>
      </c>
      <c r="O1995">
        <v>8</v>
      </c>
      <c r="P1995">
        <v>2</v>
      </c>
      <c r="Q1995">
        <v>3.4</v>
      </c>
      <c r="R1995">
        <f>datos[[#This Row],[physical_activity_hours_per_week]]/7</f>
        <v>0.48571428571428571</v>
      </c>
      <c r="S1995" t="s">
        <v>27</v>
      </c>
      <c r="T1995">
        <v>21</v>
      </c>
      <c r="U1995" t="s">
        <v>2057</v>
      </c>
      <c r="V1995" t="s">
        <v>2066</v>
      </c>
      <c r="W1995">
        <v>173.1</v>
      </c>
      <c r="X1995">
        <v>14</v>
      </c>
      <c r="Y1995">
        <v>1</v>
      </c>
      <c r="Z1995">
        <v>17.399999999999999</v>
      </c>
      <c r="AA1995">
        <f>datos[[#This Row],[mindfulness_minutes_per_day]]/60</f>
        <v>0.28999999999999998</v>
      </c>
    </row>
    <row r="1996" spans="1:27" hidden="1" x14ac:dyDescent="0.25">
      <c r="A1996" t="s">
        <v>2025</v>
      </c>
      <c r="B1996">
        <v>39</v>
      </c>
      <c r="C1996" t="s">
        <v>29</v>
      </c>
      <c r="D1996">
        <v>6</v>
      </c>
      <c r="E1996">
        <v>4.0999999999999996</v>
      </c>
      <c r="F1996">
        <v>4.9000000000000004</v>
      </c>
      <c r="G1996">
        <v>2.2000000000000002</v>
      </c>
      <c r="H1996">
        <v>0.3</v>
      </c>
      <c r="I1996">
        <v>3.1</v>
      </c>
      <c r="J1996">
        <v>2.5</v>
      </c>
      <c r="K1996">
        <v>3.4</v>
      </c>
      <c r="L1996">
        <v>2.4</v>
      </c>
      <c r="M1996">
        <v>4.5</v>
      </c>
      <c r="N1996">
        <v>2</v>
      </c>
      <c r="O1996">
        <v>5</v>
      </c>
      <c r="P1996">
        <v>4</v>
      </c>
      <c r="Q1996">
        <v>3.2</v>
      </c>
      <c r="R1996">
        <f>datos[[#This Row],[physical_activity_hours_per_week]]/7</f>
        <v>0.45714285714285718</v>
      </c>
      <c r="S1996" t="s">
        <v>27</v>
      </c>
      <c r="T1996">
        <v>22</v>
      </c>
      <c r="U1996" t="s">
        <v>2066</v>
      </c>
      <c r="V1996" t="s">
        <v>2066</v>
      </c>
      <c r="W1996">
        <v>145.69999999999999</v>
      </c>
      <c r="X1996">
        <v>18</v>
      </c>
      <c r="Y1996">
        <v>14</v>
      </c>
      <c r="Z1996">
        <v>18.399999999999999</v>
      </c>
      <c r="AA1996">
        <f>datos[[#This Row],[mindfulness_minutes_per_day]]/60</f>
        <v>0.30666666666666664</v>
      </c>
    </row>
    <row r="1997" spans="1:27" hidden="1" x14ac:dyDescent="0.25">
      <c r="A1997" t="s">
        <v>2026</v>
      </c>
      <c r="B1997">
        <v>58</v>
      </c>
      <c r="C1997" t="s">
        <v>26</v>
      </c>
      <c r="D1997">
        <v>5.6</v>
      </c>
      <c r="E1997">
        <v>4</v>
      </c>
      <c r="F1997">
        <v>2.5</v>
      </c>
      <c r="G1997">
        <v>0.3</v>
      </c>
      <c r="H1997">
        <v>1.5</v>
      </c>
      <c r="I1997">
        <v>1.1000000000000001</v>
      </c>
      <c r="J1997">
        <v>1.2</v>
      </c>
      <c r="K1997">
        <v>2.1</v>
      </c>
      <c r="L1997">
        <v>0.8</v>
      </c>
      <c r="M1997">
        <v>6</v>
      </c>
      <c r="N1997">
        <v>6</v>
      </c>
      <c r="O1997">
        <v>5</v>
      </c>
      <c r="P1997">
        <v>9</v>
      </c>
      <c r="Q1997">
        <v>0</v>
      </c>
      <c r="R1997">
        <f>datos[[#This Row],[physical_activity_hours_per_week]]/7</f>
        <v>0</v>
      </c>
      <c r="S1997" t="s">
        <v>27</v>
      </c>
      <c r="T1997">
        <v>62</v>
      </c>
      <c r="U1997" t="s">
        <v>2066</v>
      </c>
      <c r="V1997" t="s">
        <v>2057</v>
      </c>
      <c r="W1997">
        <v>164.9</v>
      </c>
      <c r="X1997">
        <v>20</v>
      </c>
      <c r="Y1997">
        <v>17</v>
      </c>
      <c r="Z1997">
        <v>4.9000000000000004</v>
      </c>
      <c r="AA1997">
        <f>datos[[#This Row],[mindfulness_minutes_per_day]]/60</f>
        <v>8.1666666666666679E-2</v>
      </c>
    </row>
    <row r="1998" spans="1:27" hidden="1" x14ac:dyDescent="0.25">
      <c r="A1998" t="s">
        <v>2027</v>
      </c>
      <c r="B1998">
        <v>62</v>
      </c>
      <c r="C1998" t="s">
        <v>26</v>
      </c>
      <c r="D1998">
        <v>3.9</v>
      </c>
      <c r="E1998">
        <v>3.1</v>
      </c>
      <c r="F1998">
        <v>1</v>
      </c>
      <c r="G1998">
        <v>1.5</v>
      </c>
      <c r="H1998">
        <v>1.1000000000000001</v>
      </c>
      <c r="I1998">
        <v>2.7</v>
      </c>
      <c r="J1998">
        <v>4.0999999999999996</v>
      </c>
      <c r="K1998">
        <v>6.4</v>
      </c>
      <c r="L1998">
        <v>1.8</v>
      </c>
      <c r="M1998">
        <v>6.2</v>
      </c>
      <c r="N1998">
        <v>10</v>
      </c>
      <c r="O1998">
        <v>2</v>
      </c>
      <c r="P1998">
        <v>8</v>
      </c>
      <c r="Q1998">
        <v>2.7</v>
      </c>
      <c r="R1998">
        <f>datos[[#This Row],[physical_activity_hours_per_week]]/7</f>
        <v>0.38571428571428573</v>
      </c>
      <c r="S1998" t="s">
        <v>27</v>
      </c>
      <c r="T1998">
        <v>29</v>
      </c>
      <c r="U1998" t="s">
        <v>2066</v>
      </c>
      <c r="V1998" t="s">
        <v>2066</v>
      </c>
      <c r="W1998">
        <v>172.6</v>
      </c>
      <c r="X1998">
        <v>15</v>
      </c>
      <c r="Y1998">
        <v>15</v>
      </c>
      <c r="Z1998">
        <v>25.5</v>
      </c>
      <c r="AA1998">
        <f>datos[[#This Row],[mindfulness_minutes_per_day]]/60</f>
        <v>0.42499999999999999</v>
      </c>
    </row>
    <row r="1999" spans="1:27" hidden="1" x14ac:dyDescent="0.25">
      <c r="A1999" t="s">
        <v>2028</v>
      </c>
      <c r="B1999">
        <v>64</v>
      </c>
      <c r="C1999" t="s">
        <v>26</v>
      </c>
      <c r="D1999">
        <v>7.4</v>
      </c>
      <c r="E1999">
        <v>3</v>
      </c>
      <c r="F1999">
        <v>0</v>
      </c>
      <c r="G1999">
        <v>1.4</v>
      </c>
      <c r="H1999">
        <v>0.9</v>
      </c>
      <c r="I1999">
        <v>0.8</v>
      </c>
      <c r="J1999">
        <v>2.6</v>
      </c>
      <c r="K1999">
        <v>4.0999999999999996</v>
      </c>
      <c r="L1999">
        <v>2.5</v>
      </c>
      <c r="M1999">
        <v>6.5</v>
      </c>
      <c r="N1999">
        <v>3</v>
      </c>
      <c r="O1999">
        <v>9</v>
      </c>
      <c r="P1999">
        <v>4</v>
      </c>
      <c r="Q1999">
        <v>6.5</v>
      </c>
      <c r="R1999">
        <f>datos[[#This Row],[physical_activity_hours_per_week]]/7</f>
        <v>0.9285714285714286</v>
      </c>
      <c r="S1999" t="s">
        <v>27</v>
      </c>
      <c r="T1999">
        <v>54</v>
      </c>
      <c r="U1999" t="s">
        <v>2057</v>
      </c>
      <c r="V1999" t="s">
        <v>2066</v>
      </c>
      <c r="W1999">
        <v>101.3</v>
      </c>
      <c r="X1999">
        <v>1</v>
      </c>
      <c r="Y1999">
        <v>20</v>
      </c>
      <c r="Z1999">
        <v>9.5</v>
      </c>
      <c r="AA1999">
        <f>datos[[#This Row],[mindfulness_minutes_per_day]]/60</f>
        <v>0.15833333333333333</v>
      </c>
    </row>
    <row r="2000" spans="1:27" hidden="1" x14ac:dyDescent="0.25">
      <c r="A2000" t="s">
        <v>2029</v>
      </c>
      <c r="B2000">
        <v>19</v>
      </c>
      <c r="C2000" t="s">
        <v>29</v>
      </c>
      <c r="D2000">
        <v>4.2</v>
      </c>
      <c r="E2000">
        <v>4.4000000000000004</v>
      </c>
      <c r="F2000">
        <v>2.2999999999999998</v>
      </c>
      <c r="G2000">
        <v>0.9</v>
      </c>
      <c r="H2000">
        <v>1.4</v>
      </c>
      <c r="I2000">
        <v>1.7</v>
      </c>
      <c r="J2000">
        <v>1.2</v>
      </c>
      <c r="K2000">
        <v>2</v>
      </c>
      <c r="L2000">
        <v>0.7</v>
      </c>
      <c r="M2000">
        <v>7.1</v>
      </c>
      <c r="N2000">
        <v>1</v>
      </c>
      <c r="O2000">
        <v>4</v>
      </c>
      <c r="P2000">
        <v>8</v>
      </c>
      <c r="Q2000">
        <v>2.6</v>
      </c>
      <c r="R2000">
        <f>datos[[#This Row],[physical_activity_hours_per_week]]/7</f>
        <v>0.37142857142857144</v>
      </c>
      <c r="S2000" t="s">
        <v>27</v>
      </c>
      <c r="T2000">
        <v>28</v>
      </c>
      <c r="U2000" t="s">
        <v>2066</v>
      </c>
      <c r="V2000" t="s">
        <v>2066</v>
      </c>
      <c r="W2000">
        <v>123.7</v>
      </c>
      <c r="X2000">
        <v>1</v>
      </c>
      <c r="Y2000">
        <v>11</v>
      </c>
      <c r="Z2000">
        <v>13.4</v>
      </c>
      <c r="AA2000">
        <f>datos[[#This Row],[mindfulness_minutes_per_day]]/60</f>
        <v>0.22333333333333333</v>
      </c>
    </row>
    <row r="2001" spans="1:27" hidden="1" x14ac:dyDescent="0.25">
      <c r="A2001" t="s">
        <v>2030</v>
      </c>
      <c r="B2001">
        <v>15</v>
      </c>
      <c r="C2001" t="s">
        <v>26</v>
      </c>
      <c r="D2001">
        <v>4.5</v>
      </c>
      <c r="E2001">
        <v>3.6</v>
      </c>
      <c r="F2001">
        <v>1.2</v>
      </c>
      <c r="G2001">
        <v>1.4</v>
      </c>
      <c r="H2001">
        <v>1.8</v>
      </c>
      <c r="I2001">
        <v>2.7</v>
      </c>
      <c r="J2001">
        <v>1.8</v>
      </c>
      <c r="K2001">
        <v>3.5</v>
      </c>
      <c r="L2001">
        <v>0.9</v>
      </c>
      <c r="M2001">
        <v>5.9</v>
      </c>
      <c r="N2001">
        <v>5</v>
      </c>
      <c r="O2001">
        <v>7</v>
      </c>
      <c r="P2001">
        <v>10</v>
      </c>
      <c r="Q2001">
        <v>6.3</v>
      </c>
      <c r="R2001">
        <f>datos[[#This Row],[physical_activity_hours_per_week]]/7</f>
        <v>0.9</v>
      </c>
      <c r="S2001" t="s">
        <v>27</v>
      </c>
      <c r="T2001">
        <v>59</v>
      </c>
      <c r="U2001" t="s">
        <v>2057</v>
      </c>
      <c r="V2001" t="s">
        <v>2066</v>
      </c>
      <c r="W2001">
        <v>173.1</v>
      </c>
      <c r="X2001">
        <v>0</v>
      </c>
      <c r="Y2001">
        <v>17</v>
      </c>
      <c r="Z2001">
        <v>10</v>
      </c>
      <c r="AA2001">
        <f>datos[[#This Row],[mindfulness_minutes_per_day]]/60</f>
        <v>0.16666666666666666</v>
      </c>
    </row>
  </sheetData>
  <pageMargins left="0.7" right="0.7" top="0.75" bottom="0.75" header="0.3" footer="0.3"/>
  <pageSetup paperSize="9" orientation="portrait" r:id="rId1"/>
  <headerFooter>
    <oddHeader>&amp;L&amp;KFFFFFF.</oddHeader>
    <oddFooter>&amp;L&amp;KFFFFFF.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6CCA-10F6-49A0-B2B3-E4DB84F91EAE}">
  <dimension ref="A3:K54"/>
  <sheetViews>
    <sheetView topLeftCell="A7" zoomScaleNormal="100" workbookViewId="0">
      <selection activeCell="F13" sqref="F13"/>
    </sheetView>
  </sheetViews>
  <sheetFormatPr baseColWidth="10" defaultRowHeight="15" x14ac:dyDescent="0.25"/>
  <cols>
    <col min="1" max="1" width="32.140625" bestFit="1" customWidth="1"/>
    <col min="2" max="2" width="27.42578125" bestFit="1" customWidth="1"/>
    <col min="3" max="3" width="28.140625" bestFit="1" customWidth="1"/>
    <col min="4" max="4" width="6.7109375" bestFit="1" customWidth="1"/>
    <col min="5" max="5" width="27.85546875" bestFit="1" customWidth="1"/>
    <col min="6" max="6" width="17.85546875" bestFit="1" customWidth="1"/>
    <col min="7" max="7" width="22.42578125" bestFit="1" customWidth="1"/>
    <col min="8" max="8" width="7.5703125" bestFit="1" customWidth="1"/>
    <col min="9" max="9" width="16.42578125" bestFit="1" customWidth="1"/>
    <col min="10" max="10" width="6.7109375" bestFit="1" customWidth="1"/>
    <col min="11" max="11" width="7.140625" bestFit="1" customWidth="1"/>
  </cols>
  <sheetData>
    <row r="3" spans="1:11" x14ac:dyDescent="0.25">
      <c r="A3" s="1" t="s">
        <v>2</v>
      </c>
      <c r="B3" t="s">
        <v>2034</v>
      </c>
      <c r="F3" t="s">
        <v>2054</v>
      </c>
      <c r="G3" t="s">
        <v>2055</v>
      </c>
      <c r="H3" t="s">
        <v>2035</v>
      </c>
      <c r="I3" t="s">
        <v>2036</v>
      </c>
    </row>
    <row r="4" spans="1:11" x14ac:dyDescent="0.25">
      <c r="F4" s="4">
        <v>3.0237000000000016</v>
      </c>
      <c r="G4" s="4">
        <v>1.9999499999999968</v>
      </c>
      <c r="H4" s="4">
        <v>0.99565000000000026</v>
      </c>
      <c r="I4" s="6">
        <v>1.5036999999999998</v>
      </c>
    </row>
    <row r="5" spans="1:11" x14ac:dyDescent="0.25">
      <c r="A5" t="s">
        <v>2048</v>
      </c>
      <c r="B5" t="s">
        <v>2049</v>
      </c>
      <c r="C5" t="s">
        <v>2050</v>
      </c>
      <c r="D5" t="s">
        <v>2051</v>
      </c>
    </row>
    <row r="6" spans="1:11" x14ac:dyDescent="0.25">
      <c r="A6" s="4">
        <v>6.025599999999999</v>
      </c>
      <c r="B6" s="4">
        <v>0.44102142857142917</v>
      </c>
      <c r="C6" s="4">
        <v>0.17922916666666697</v>
      </c>
      <c r="D6" s="4">
        <v>6.5375500000000049</v>
      </c>
    </row>
    <row r="7" spans="1:11" x14ac:dyDescent="0.25">
      <c r="F7" t="s">
        <v>2058</v>
      </c>
      <c r="G7" t="s">
        <v>2037</v>
      </c>
      <c r="H7" t="s">
        <v>2038</v>
      </c>
      <c r="I7" t="s">
        <v>2059</v>
      </c>
      <c r="J7" t="s">
        <v>2051</v>
      </c>
      <c r="K7" t="s">
        <v>2072</v>
      </c>
    </row>
    <row r="8" spans="1:11" x14ac:dyDescent="0.25">
      <c r="F8" s="4">
        <v>6.025599999999999</v>
      </c>
      <c r="G8" s="4">
        <v>2.0391999999999992</v>
      </c>
      <c r="H8" s="4">
        <v>2.0102499999999996</v>
      </c>
      <c r="I8" s="4">
        <v>2.467349999999997</v>
      </c>
      <c r="J8" s="4">
        <v>6.5375500000000049</v>
      </c>
      <c r="K8" s="4">
        <v>1.2794999999999968</v>
      </c>
    </row>
    <row r="9" spans="1:11" x14ac:dyDescent="0.25">
      <c r="A9" s="1" t="s">
        <v>2032</v>
      </c>
      <c r="B9" t="s">
        <v>2053</v>
      </c>
    </row>
    <row r="10" spans="1:11" x14ac:dyDescent="0.25">
      <c r="A10" s="2" t="s">
        <v>26</v>
      </c>
      <c r="B10" s="3">
        <v>0.46750000000000003</v>
      </c>
    </row>
    <row r="11" spans="1:11" x14ac:dyDescent="0.25">
      <c r="A11" s="2" t="s">
        <v>29</v>
      </c>
      <c r="B11" s="3">
        <v>0.441</v>
      </c>
    </row>
    <row r="12" spans="1:11" x14ac:dyDescent="0.25">
      <c r="A12" s="2" t="s">
        <v>32</v>
      </c>
      <c r="B12" s="3">
        <v>9.1499999999999998E-2</v>
      </c>
      <c r="F12" s="1" t="s">
        <v>2032</v>
      </c>
      <c r="G12" t="s">
        <v>2056</v>
      </c>
      <c r="H12" s="7">
        <f>IFERROR(H13,"0%")</f>
        <v>0.49249999999999999</v>
      </c>
    </row>
    <row r="13" spans="1:11" x14ac:dyDescent="0.25">
      <c r="A13" s="2" t="s">
        <v>2033</v>
      </c>
      <c r="B13" s="3">
        <v>1</v>
      </c>
      <c r="F13" s="2" t="s">
        <v>2066</v>
      </c>
      <c r="G13" s="3">
        <v>0.49249999999999999</v>
      </c>
      <c r="H13" s="5">
        <f>GETPIVOTDATA("eats_healthy",$F$12,"eats_healthy","no")</f>
        <v>0.49249999999999999</v>
      </c>
      <c r="I13" s="5"/>
    </row>
    <row r="14" spans="1:11" x14ac:dyDescent="0.25">
      <c r="F14" s="2" t="s">
        <v>2057</v>
      </c>
      <c r="G14" s="3">
        <v>0.50749999999999995</v>
      </c>
      <c r="H14" s="5">
        <f>1-H13</f>
        <v>0.50750000000000006</v>
      </c>
    </row>
    <row r="15" spans="1:11" x14ac:dyDescent="0.25">
      <c r="F15" s="2" t="s">
        <v>2033</v>
      </c>
      <c r="G15" s="3">
        <v>1</v>
      </c>
    </row>
    <row r="16" spans="1:11" x14ac:dyDescent="0.25">
      <c r="A16" s="1" t="s">
        <v>2032</v>
      </c>
      <c r="B16" t="s">
        <v>2052</v>
      </c>
    </row>
    <row r="17" spans="1:8" x14ac:dyDescent="0.25">
      <c r="A17" s="2" t="s">
        <v>34</v>
      </c>
      <c r="B17" s="3">
        <v>0.19800000000000001</v>
      </c>
    </row>
    <row r="18" spans="1:8" x14ac:dyDescent="0.25">
      <c r="A18" s="2" t="s">
        <v>30</v>
      </c>
      <c r="B18" s="3">
        <v>0.30249999999999999</v>
      </c>
      <c r="F18" s="1" t="s">
        <v>2032</v>
      </c>
      <c r="G18" t="s">
        <v>2062</v>
      </c>
      <c r="H18" s="7">
        <f>IFERROR(H19,"0%")</f>
        <v>0.61250000000000004</v>
      </c>
    </row>
    <row r="19" spans="1:8" x14ac:dyDescent="0.25">
      <c r="A19" s="2" t="s">
        <v>27</v>
      </c>
      <c r="B19" s="3">
        <v>0.4995</v>
      </c>
      <c r="F19" s="2" t="s">
        <v>2066</v>
      </c>
      <c r="G19" s="3">
        <v>0.61250000000000004</v>
      </c>
      <c r="H19">
        <f>GETPIVOTDATA("uses_wellness_apps",$F$18,"uses_wellness_apps","no")</f>
        <v>0.61250000000000004</v>
      </c>
    </row>
    <row r="20" spans="1:8" x14ac:dyDescent="0.25">
      <c r="A20" s="2" t="s">
        <v>2033</v>
      </c>
      <c r="B20" s="3">
        <v>1</v>
      </c>
      <c r="F20" s="2" t="s">
        <v>2057</v>
      </c>
      <c r="G20" s="3">
        <v>0.38750000000000001</v>
      </c>
      <c r="H20">
        <f>GETPIVOTDATA("uses_wellness_apps",$F$18,"uses_wellness_apps","sí")</f>
        <v>0.38750000000000001</v>
      </c>
    </row>
    <row r="21" spans="1:8" x14ac:dyDescent="0.25">
      <c r="F21" s="2" t="s">
        <v>2033</v>
      </c>
      <c r="G21" s="3">
        <v>1</v>
      </c>
    </row>
    <row r="23" spans="1:8" x14ac:dyDescent="0.25">
      <c r="A23" t="s">
        <v>2031</v>
      </c>
    </row>
    <row r="24" spans="1:8" x14ac:dyDescent="0.25">
      <c r="A24" s="11">
        <v>2000</v>
      </c>
      <c r="B24" s="9">
        <f>GETPIVOTDATA("user_id",$A$23)</f>
        <v>2000</v>
      </c>
    </row>
    <row r="26" spans="1:8" x14ac:dyDescent="0.25">
      <c r="A26" s="1" t="s">
        <v>2032</v>
      </c>
      <c r="B26" t="s">
        <v>2045</v>
      </c>
    </row>
    <row r="27" spans="1:8" x14ac:dyDescent="0.25">
      <c r="A27" s="2" t="s">
        <v>2039</v>
      </c>
      <c r="B27" s="3">
        <v>0.1865</v>
      </c>
    </row>
    <row r="28" spans="1:8" x14ac:dyDescent="0.25">
      <c r="A28" s="2" t="s">
        <v>2040</v>
      </c>
      <c r="B28" s="3">
        <v>0.17749999999999999</v>
      </c>
    </row>
    <row r="29" spans="1:8" x14ac:dyDescent="0.25">
      <c r="A29" s="2" t="s">
        <v>2041</v>
      </c>
      <c r="B29" s="3">
        <v>0.20699999999999999</v>
      </c>
    </row>
    <row r="30" spans="1:8" x14ac:dyDescent="0.25">
      <c r="A30" s="2" t="s">
        <v>2042</v>
      </c>
      <c r="B30" s="3">
        <v>0.20599999999999999</v>
      </c>
    </row>
    <row r="31" spans="1:8" x14ac:dyDescent="0.25">
      <c r="A31" s="2" t="s">
        <v>2043</v>
      </c>
      <c r="B31" s="3">
        <v>0.18049999999999999</v>
      </c>
    </row>
    <row r="32" spans="1:8" x14ac:dyDescent="0.25">
      <c r="A32" s="2" t="s">
        <v>2044</v>
      </c>
      <c r="B32" s="3">
        <v>4.2500000000000003E-2</v>
      </c>
    </row>
    <row r="33" spans="1:2" x14ac:dyDescent="0.25">
      <c r="A33" s="2" t="s">
        <v>2033</v>
      </c>
      <c r="B33" s="3">
        <v>1</v>
      </c>
    </row>
    <row r="36" spans="1:2" x14ac:dyDescent="0.25">
      <c r="A36" t="s">
        <v>2060</v>
      </c>
    </row>
    <row r="37" spans="1:2" x14ac:dyDescent="0.25">
      <c r="A37" s="4">
        <v>5.5670000000000002</v>
      </c>
    </row>
    <row r="39" spans="1:2" x14ac:dyDescent="0.25">
      <c r="A39" t="s">
        <v>2061</v>
      </c>
    </row>
    <row r="40" spans="1:2" x14ac:dyDescent="0.25">
      <c r="A40" s="4">
        <v>5.5415000000000001</v>
      </c>
    </row>
    <row r="43" spans="1:2" x14ac:dyDescent="0.25">
      <c r="A43" t="s">
        <v>2063</v>
      </c>
      <c r="B43" t="str">
        <f>A43</f>
        <v>Ansiedad semanal</v>
      </c>
    </row>
    <row r="44" spans="1:2" x14ac:dyDescent="0.25">
      <c r="A44" s="11">
        <v>9.8874999999999993</v>
      </c>
      <c r="B44" s="8">
        <f>GETPIVOTDATA("weekly_anxiety_score",$A$43)/2</f>
        <v>4.9437499999999996</v>
      </c>
    </row>
    <row r="46" spans="1:2" x14ac:dyDescent="0.25">
      <c r="A46" t="s">
        <v>2064</v>
      </c>
      <c r="B46" t="s">
        <v>2065</v>
      </c>
    </row>
    <row r="47" spans="1:2" x14ac:dyDescent="0.25">
      <c r="A47" s="11">
        <v>10.048999999999999</v>
      </c>
      <c r="B47" s="8">
        <f>GETPIVOTDATA("weekly_depression_score",$A$46)/2</f>
        <v>5.0244999999999997</v>
      </c>
    </row>
    <row r="50" spans="1:3" x14ac:dyDescent="0.25">
      <c r="A50" t="s">
        <v>2067</v>
      </c>
      <c r="B50" t="s">
        <v>2068</v>
      </c>
      <c r="C50" t="s">
        <v>2069</v>
      </c>
    </row>
    <row r="51" spans="1:3" x14ac:dyDescent="0.25">
      <c r="A51" s="11">
        <v>49.650500000000001</v>
      </c>
      <c r="B51" s="11">
        <v>80</v>
      </c>
      <c r="C51" s="11">
        <v>20</v>
      </c>
    </row>
    <row r="53" spans="1:3" x14ac:dyDescent="0.25">
      <c r="A53" t="s">
        <v>2070</v>
      </c>
      <c r="B53" s="10">
        <f>(GETPIVOTDATA("Promedio de mental_health_score",$A$50)-GETPIVOTDATA("Mín. de mental_health_score2",$A$50))/(GETPIVOTDATA("Máx. de mental_health_score",$A$50)-GETPIVOTDATA("Mín. de mental_health_score2",$A$50))*100</f>
        <v>49.417500000000004</v>
      </c>
      <c r="C53" s="8">
        <f>IFERROR(B53,GETPIVOTDATA("Promedio de mental_health_score",$A$50))</f>
        <v>49.417500000000004</v>
      </c>
    </row>
    <row r="54" spans="1:3" x14ac:dyDescent="0.25">
      <c r="A54" t="s">
        <v>2071</v>
      </c>
      <c r="B54" s="4">
        <f>100-B53</f>
        <v>50.582499999999996</v>
      </c>
      <c r="C54" s="4">
        <f>100-C53</f>
        <v>50.582499999999996</v>
      </c>
    </row>
  </sheetData>
  <pageMargins left="0.7" right="0.7" top="0.75" bottom="0.75" header="0.3" footer="0.3"/>
  <pageSetup paperSize="9" orientation="portrait" r:id="rId15"/>
  <headerFooter>
    <oddHeader>&amp;L&amp;KFFFFFF.</oddHeader>
    <oddFooter>&amp;L&amp;KFFFFFF.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FAA-4982-4DA9-92C8-BBF6675DA94A}">
  <dimension ref="A1"/>
  <sheetViews>
    <sheetView tabSelected="1" zoomScale="69" zoomScaleNormal="69" workbookViewId="0">
      <selection activeCell="X29" sqref="X2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headerFooter>
    <oddHeader>&amp;L&amp;KFFFFFF.</oddHeader>
    <oddFooter>&amp;L&amp;KFFFFFF.</odd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Datos para el dashboard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Calzonazos</dc:creator>
  <cp:lastModifiedBy>Javier San Miguel Bris</cp:lastModifiedBy>
  <dcterms:created xsi:type="dcterms:W3CDTF">2025-05-11T10:57:48Z</dcterms:created>
  <dcterms:modified xsi:type="dcterms:W3CDTF">2025-09-28T11:29:47Z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edddf537-9fdf-48b2-8fa0-c48ab8f05604</vt:lpwstr>
  </property>
  <property fmtid="{D5CDD505-2E9C-101B-9397-08002B2CF9AE}" pid="3" name="TaggedBy">
    <vt:lpwstr>U68414</vt:lpwstr>
  </property>
  <property fmtid="{D5CDD505-2E9C-101B-9397-08002B2CF9AE}" pid="4" name="L">
    <vt:lpwstr>XXPUB</vt:lpwstr>
  </property>
  <property fmtid="{D5CDD505-2E9C-101B-9397-08002B2CF9AE}" pid="5" name="STAMP">
    <vt:lpwstr>YES</vt:lpwstr>
  </property>
</Properties>
</file>