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volumetric_display\"/>
    </mc:Choice>
  </mc:AlternateContent>
  <xr:revisionPtr revIDLastSave="0" documentId="8_{ABDBD5FA-C082-476B-BE14-8A0BAF70B3A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CB Components" sheetId="1" r:id="rId1"/>
    <sheet name="Equipmen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G37" i="1"/>
  <c r="G7" i="1"/>
  <c r="G10" i="1" s="1"/>
  <c r="G12" i="1"/>
  <c r="G13" i="1"/>
  <c r="G14" i="1"/>
  <c r="G15" i="1"/>
  <c r="G29" i="1"/>
  <c r="G2" i="1"/>
  <c r="G5" i="1" s="1"/>
  <c r="G30" i="1"/>
  <c r="G16" i="1"/>
  <c r="G17" i="1"/>
  <c r="G18" i="1"/>
  <c r="G19" i="1"/>
  <c r="G20" i="1"/>
  <c r="G21" i="1"/>
  <c r="G22" i="1"/>
  <c r="G23" i="1"/>
  <c r="G31" i="1"/>
  <c r="G32" i="1"/>
  <c r="G28" i="1"/>
  <c r="G35" i="1" l="1"/>
  <c r="G26" i="1"/>
</calcChain>
</file>

<file path=xl/sharedStrings.xml><?xml version="1.0" encoding="utf-8"?>
<sst xmlns="http://schemas.openxmlformats.org/spreadsheetml/2006/main" count="113" uniqueCount="63">
  <si>
    <t>Part Number</t>
  </si>
  <si>
    <t>Manufacturer</t>
  </si>
  <si>
    <t>NSVRB521S30T1G</t>
  </si>
  <si>
    <t>ON Semiconductor</t>
  </si>
  <si>
    <t>RC0805FR-075K1L</t>
  </si>
  <si>
    <t>YAGEO Corporation</t>
  </si>
  <si>
    <t>RC0805JR-07470RL</t>
  </si>
  <si>
    <t>CC0805MKX5R5BB226</t>
  </si>
  <si>
    <t>CC0805KKX5R8BB106</t>
  </si>
  <si>
    <t>MPM3606AGQV-P</t>
  </si>
  <si>
    <t>Monolithic Power Systems</t>
  </si>
  <si>
    <t>Adafruit Industries</t>
  </si>
  <si>
    <t>PS1240P02BT</t>
  </si>
  <si>
    <t>TDK Corporation of America</t>
  </si>
  <si>
    <t>Wurth Elektronik</t>
  </si>
  <si>
    <t>CC0805MRX7R8BB104</t>
  </si>
  <si>
    <t>CC0805MKX7R8BB475</t>
  </si>
  <si>
    <t>AC0805FR-0724KL</t>
  </si>
  <si>
    <t>RT0805FRE0775KL</t>
  </si>
  <si>
    <t>RT0805FRE074K7L</t>
  </si>
  <si>
    <t>RMCF0805FG100K</t>
  </si>
  <si>
    <t>SEI Stackpole Electronics Inc</t>
  </si>
  <si>
    <t>MPU-6050</t>
  </si>
  <si>
    <t>InvenSense Inc</t>
  </si>
  <si>
    <t>62674-241121ALF</t>
  </si>
  <si>
    <t>Amphenol Corporation</t>
  </si>
  <si>
    <t>RC0805FR-07910KL</t>
  </si>
  <si>
    <t>​​​​​ ​​​​​</t>
  </si>
  <si>
    <t>Shop</t>
  </si>
  <si>
    <t>Digi-key</t>
  </si>
  <si>
    <t>Bought Qty</t>
  </si>
  <si>
    <t>Required Qty</t>
  </si>
  <si>
    <t>694106301002</t>
  </si>
  <si>
    <t>Adafruit</t>
  </si>
  <si>
    <t>Purchase date</t>
  </si>
  <si>
    <t>Est arrival</t>
  </si>
  <si>
    <t>DHL Express Worldwide</t>
  </si>
  <si>
    <t>Shipping type</t>
  </si>
  <si>
    <t>Farnell</t>
  </si>
  <si>
    <t>Unit Price</t>
  </si>
  <si>
    <t>Extended Price</t>
  </si>
  <si>
    <t>Shipping Price</t>
  </si>
  <si>
    <t>Total Price</t>
  </si>
  <si>
    <t>VAT</t>
  </si>
  <si>
    <t>PCB Component Total</t>
  </si>
  <si>
    <t>Quest</t>
  </si>
  <si>
    <t>Amazon</t>
  </si>
  <si>
    <t>Prime Next Day</t>
  </si>
  <si>
    <t>Quest 35409 Mini Oven</t>
  </si>
  <si>
    <t>Item</t>
  </si>
  <si>
    <t>Purchase Date</t>
  </si>
  <si>
    <t>Shipping Type</t>
  </si>
  <si>
    <t>UPS Worldwide Express</t>
  </si>
  <si>
    <t>12V Power Supply</t>
  </si>
  <si>
    <t>SHNITPWR</t>
  </si>
  <si>
    <t>CFAL12856A0-0151-B</t>
  </si>
  <si>
    <t>Crystalfontz</t>
  </si>
  <si>
    <t>Crystalfrontz</t>
  </si>
  <si>
    <t>FedEx International Priority</t>
  </si>
  <si>
    <t>Equipment Total</t>
  </si>
  <si>
    <t>Precision Tweezers</t>
  </si>
  <si>
    <t>Mudder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</si>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</sst>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.00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164" fontId="3" fillId="2" borderId="0" xfId="0" applyNumberFormat="1" applyFont="1" applyFill="1"/>
    <xf numFmtId="164" fontId="3" fillId="2" borderId="0" xfId="0" applyNumberFormat="1" applyFont="1" applyFill="1" applyAlignment="1">
      <alignment horizontal="right"/>
    </xf>
    <xf numFmtId="14" fontId="2" fillId="0" borderId="0" xfId="0" applyNumberFormat="1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opLeftCell="A16" workbookViewId="0">
      <selection activeCell="C41" sqref="C41"/>
    </sheetView>
  </sheetViews>
  <sheetFormatPr defaultRowHeight="14.4" x14ac:dyDescent="0.3"/>
  <cols>
    <col min="1" max="1" width="19.5546875" style="7" bestFit="1" customWidth="1"/>
    <col min="2" max="2" width="24.33203125" bestFit="1" customWidth="1"/>
    <col min="3" max="3" width="11.44140625" bestFit="1" customWidth="1"/>
    <col min="4" max="4" width="12" bestFit="1" customWidth="1"/>
    <col min="5" max="5" width="10.5546875" bestFit="1" customWidth="1"/>
    <col min="6" max="6" width="21.88671875" style="12" bestFit="1" customWidth="1"/>
    <col min="7" max="7" width="13.5546875" style="10" bestFit="1" customWidth="1"/>
    <col min="8" max="8" width="13.109375" customWidth="1"/>
    <col min="9" max="9" width="23.44140625" bestFit="1" customWidth="1"/>
    <col min="10" max="10" width="21.44140625" customWidth="1"/>
  </cols>
  <sheetData>
    <row r="1" spans="1:9" x14ac:dyDescent="0.3">
      <c r="A1" s="5" t="s">
        <v>0</v>
      </c>
      <c r="B1" s="1" t="s">
        <v>1</v>
      </c>
      <c r="C1" s="4" t="s">
        <v>28</v>
      </c>
      <c r="D1" s="1" t="s">
        <v>31</v>
      </c>
      <c r="E1" s="4" t="s">
        <v>30</v>
      </c>
      <c r="F1" s="11" t="s">
        <v>39</v>
      </c>
      <c r="G1" s="9" t="s">
        <v>40</v>
      </c>
    </row>
    <row r="2" spans="1:9" x14ac:dyDescent="0.3">
      <c r="A2" s="6">
        <v>3857</v>
      </c>
      <c r="B2" s="3" t="s">
        <v>11</v>
      </c>
      <c r="C2" t="s">
        <v>33</v>
      </c>
      <c r="D2" s="3">
        <v>1</v>
      </c>
      <c r="E2">
        <v>2</v>
      </c>
      <c r="F2" s="12">
        <v>16.41</v>
      </c>
      <c r="G2" s="10">
        <f>F2*E2</f>
        <v>32.82</v>
      </c>
    </row>
    <row r="3" spans="1:9" s="3" customFormat="1" x14ac:dyDescent="0.3">
      <c r="F3" s="11" t="s">
        <v>41</v>
      </c>
      <c r="G3" s="10">
        <v>25.33</v>
      </c>
      <c r="H3" s="15" t="s">
        <v>50</v>
      </c>
      <c r="I3" s="16">
        <v>44266</v>
      </c>
    </row>
    <row r="4" spans="1:9" s="3" customFormat="1" x14ac:dyDescent="0.3">
      <c r="F4" s="11" t="s">
        <v>43</v>
      </c>
      <c r="G4" s="10">
        <v>0</v>
      </c>
      <c r="H4" s="15" t="s">
        <v>35</v>
      </c>
      <c r="I4" s="16">
        <v>44273</v>
      </c>
    </row>
    <row r="5" spans="1:9" s="3" customFormat="1" x14ac:dyDescent="0.3">
      <c r="F5" s="11" t="s">
        <v>42</v>
      </c>
      <c r="G5" s="10">
        <f>SUM(G2:G3)</f>
        <v>58.15</v>
      </c>
      <c r="H5" s="15" t="s">
        <v>51</v>
      </c>
      <c r="I5" s="2" t="s">
        <v>36</v>
      </c>
    </row>
    <row r="6" spans="1:9" s="3" customFormat="1" x14ac:dyDescent="0.3">
      <c r="A6" s="6"/>
      <c r="F6" s="12"/>
      <c r="G6" s="10"/>
      <c r="H6" s="8"/>
      <c r="I6" s="8"/>
    </row>
    <row r="7" spans="1:9" s="3" customFormat="1" x14ac:dyDescent="0.3">
      <c r="A7" s="6" t="s">
        <v>55</v>
      </c>
      <c r="B7" s="3" t="s">
        <v>56</v>
      </c>
      <c r="C7" s="3" t="s">
        <v>57</v>
      </c>
      <c r="D7" s="3">
        <v>10</v>
      </c>
      <c r="E7" s="3">
        <v>10</v>
      </c>
      <c r="F7" s="12">
        <v>16.218</v>
      </c>
      <c r="G7" s="10">
        <f>F7*E7</f>
        <v>162.18</v>
      </c>
      <c r="H7" s="8"/>
      <c r="I7" s="8"/>
    </row>
    <row r="8" spans="1:9" s="3" customFormat="1" x14ac:dyDescent="0.3">
      <c r="A8" s="6"/>
      <c r="F8" s="11" t="s">
        <v>41</v>
      </c>
      <c r="G8" s="10">
        <v>36.47</v>
      </c>
      <c r="H8" s="15" t="s">
        <v>50</v>
      </c>
      <c r="I8" s="16">
        <v>44266</v>
      </c>
    </row>
    <row r="9" spans="1:9" s="3" customFormat="1" x14ac:dyDescent="0.3">
      <c r="A9" s="6"/>
      <c r="F9" s="11" t="s">
        <v>43</v>
      </c>
      <c r="G9" s="10">
        <v>0</v>
      </c>
      <c r="H9" s="15" t="s">
        <v>35</v>
      </c>
      <c r="I9" s="16">
        <v>44270</v>
      </c>
    </row>
    <row r="10" spans="1:9" s="3" customFormat="1" x14ac:dyDescent="0.3">
      <c r="A10" s="6"/>
      <c r="F10" s="11" t="s">
        <v>42</v>
      </c>
      <c r="G10" s="10">
        <f>SUM(G7:G8)</f>
        <v>198.65</v>
      </c>
      <c r="H10" s="15" t="s">
        <v>51</v>
      </c>
      <c r="I10" s="2" t="s">
        <v>58</v>
      </c>
    </row>
    <row r="11" spans="1:9" s="3" customFormat="1" x14ac:dyDescent="0.3">
      <c r="A11" s="6"/>
      <c r="F11" s="12"/>
      <c r="G11" s="10"/>
      <c r="H11" s="8"/>
      <c r="I11" s="8"/>
    </row>
    <row r="12" spans="1:9" x14ac:dyDescent="0.3">
      <c r="A12" s="6" t="s">
        <v>4</v>
      </c>
      <c r="B12" s="3" t="s">
        <v>5</v>
      </c>
      <c r="C12" s="3" t="s">
        <v>29</v>
      </c>
      <c r="D12" s="3">
        <v>1</v>
      </c>
      <c r="E12">
        <v>5</v>
      </c>
      <c r="F12" s="12">
        <v>7.0000000000000007E-2</v>
      </c>
      <c r="G12" s="10">
        <f t="shared" ref="G12:G30" si="0">F12*E12</f>
        <v>0.35000000000000003</v>
      </c>
      <c r="H12" s="8"/>
    </row>
    <row r="13" spans="1:9" x14ac:dyDescent="0.3">
      <c r="A13" s="6" t="s">
        <v>6</v>
      </c>
      <c r="B13" s="3" t="s">
        <v>5</v>
      </c>
      <c r="C13" s="3" t="s">
        <v>29</v>
      </c>
      <c r="D13" s="3">
        <v>1</v>
      </c>
      <c r="E13">
        <v>5</v>
      </c>
      <c r="F13" s="12">
        <v>7.0000000000000007E-2</v>
      </c>
      <c r="G13" s="10">
        <f t="shared" si="0"/>
        <v>0.35000000000000003</v>
      </c>
      <c r="H13" s="8"/>
    </row>
    <row r="14" spans="1:9" x14ac:dyDescent="0.3">
      <c r="A14" s="6" t="s">
        <v>7</v>
      </c>
      <c r="B14" s="3" t="s">
        <v>5</v>
      </c>
      <c r="C14" s="3" t="s">
        <v>29</v>
      </c>
      <c r="D14" s="3">
        <v>1</v>
      </c>
      <c r="E14">
        <v>5</v>
      </c>
      <c r="F14" s="12">
        <v>0.4</v>
      </c>
      <c r="G14" s="10">
        <f t="shared" si="0"/>
        <v>2</v>
      </c>
      <c r="H14" s="8"/>
    </row>
    <row r="15" spans="1:9" x14ac:dyDescent="0.3">
      <c r="A15" s="6" t="s">
        <v>8</v>
      </c>
      <c r="B15" s="3" t="s">
        <v>5</v>
      </c>
      <c r="C15" s="3" t="s">
        <v>29</v>
      </c>
      <c r="D15" s="3">
        <v>6</v>
      </c>
      <c r="E15">
        <v>10</v>
      </c>
      <c r="F15" s="12">
        <v>0.26100000000000001</v>
      </c>
      <c r="G15" s="10">
        <f t="shared" si="0"/>
        <v>2.6100000000000003</v>
      </c>
      <c r="H15" s="8"/>
    </row>
    <row r="16" spans="1:9" x14ac:dyDescent="0.3">
      <c r="A16" s="6" t="s">
        <v>32</v>
      </c>
      <c r="B16" s="3" t="s">
        <v>14</v>
      </c>
      <c r="C16" s="3" t="s">
        <v>29</v>
      </c>
      <c r="D16" s="3">
        <v>1</v>
      </c>
      <c r="E16">
        <v>5</v>
      </c>
      <c r="F16" s="12">
        <v>0.68</v>
      </c>
      <c r="G16" s="10">
        <f t="shared" ref="G16:G23" si="1">F16*E16</f>
        <v>3.4000000000000004</v>
      </c>
      <c r="H16" s="8"/>
    </row>
    <row r="17" spans="1:9" x14ac:dyDescent="0.3">
      <c r="A17" s="6" t="s">
        <v>15</v>
      </c>
      <c r="B17" s="3" t="s">
        <v>5</v>
      </c>
      <c r="C17" t="s">
        <v>29</v>
      </c>
      <c r="D17" s="3">
        <v>8</v>
      </c>
      <c r="E17">
        <v>15</v>
      </c>
      <c r="F17" s="12">
        <v>0.06</v>
      </c>
      <c r="G17" s="10">
        <f t="shared" si="1"/>
        <v>0.89999999999999991</v>
      </c>
      <c r="H17" s="8"/>
    </row>
    <row r="18" spans="1:9" x14ac:dyDescent="0.3">
      <c r="A18" s="6" t="s">
        <v>16</v>
      </c>
      <c r="B18" s="3" t="s">
        <v>5</v>
      </c>
      <c r="C18" s="3" t="s">
        <v>29</v>
      </c>
      <c r="D18" s="3">
        <v>11</v>
      </c>
      <c r="E18">
        <v>15</v>
      </c>
      <c r="F18" s="12">
        <v>0.20899999999999999</v>
      </c>
      <c r="G18" s="10">
        <f t="shared" si="1"/>
        <v>3.1349999999999998</v>
      </c>
      <c r="H18" s="8"/>
    </row>
    <row r="19" spans="1:9" x14ac:dyDescent="0.3">
      <c r="A19" s="6" t="s">
        <v>17</v>
      </c>
      <c r="B19" s="3" t="s">
        <v>5</v>
      </c>
      <c r="C19" s="3" t="s">
        <v>29</v>
      </c>
      <c r="D19" s="3">
        <v>1</v>
      </c>
      <c r="E19">
        <v>10</v>
      </c>
      <c r="F19" s="12">
        <v>3.4000000000000002E-2</v>
      </c>
      <c r="G19" s="10">
        <f t="shared" si="1"/>
        <v>0.34</v>
      </c>
      <c r="H19" s="8"/>
    </row>
    <row r="20" spans="1:9" x14ac:dyDescent="0.3">
      <c r="A20" s="6" t="s">
        <v>18</v>
      </c>
      <c r="B20" s="3" t="s">
        <v>5</v>
      </c>
      <c r="C20" s="3" t="s">
        <v>29</v>
      </c>
      <c r="D20" s="3">
        <v>1</v>
      </c>
      <c r="E20">
        <v>5</v>
      </c>
      <c r="F20" s="12">
        <v>7.0000000000000007E-2</v>
      </c>
      <c r="G20" s="10">
        <f t="shared" si="1"/>
        <v>0.35000000000000003</v>
      </c>
      <c r="H20" s="8"/>
    </row>
    <row r="21" spans="1:9" x14ac:dyDescent="0.3">
      <c r="A21" s="6" t="s">
        <v>19</v>
      </c>
      <c r="B21" s="3" t="s">
        <v>5</v>
      </c>
      <c r="C21" s="3" t="s">
        <v>29</v>
      </c>
      <c r="D21" s="3">
        <v>3</v>
      </c>
      <c r="E21">
        <v>5</v>
      </c>
      <c r="F21" s="12">
        <v>7.0000000000000007E-2</v>
      </c>
      <c r="G21" s="10">
        <f t="shared" si="1"/>
        <v>0.35000000000000003</v>
      </c>
      <c r="H21" s="8"/>
    </row>
    <row r="22" spans="1:9" x14ac:dyDescent="0.3">
      <c r="A22" s="6" t="s">
        <v>20</v>
      </c>
      <c r="B22" s="3" t="s">
        <v>21</v>
      </c>
      <c r="C22" s="3" t="s">
        <v>29</v>
      </c>
      <c r="D22" s="3">
        <v>10</v>
      </c>
      <c r="E22">
        <v>15</v>
      </c>
      <c r="F22" s="12">
        <v>1.7999999999999999E-2</v>
      </c>
      <c r="G22" s="10">
        <f t="shared" si="1"/>
        <v>0.26999999999999996</v>
      </c>
      <c r="H22" s="8"/>
    </row>
    <row r="23" spans="1:9" x14ac:dyDescent="0.3">
      <c r="A23" s="6" t="s">
        <v>22</v>
      </c>
      <c r="B23" s="3" t="s">
        <v>23</v>
      </c>
      <c r="C23" s="3" t="s">
        <v>29</v>
      </c>
      <c r="D23" s="3">
        <v>1</v>
      </c>
      <c r="E23">
        <v>5</v>
      </c>
      <c r="F23" s="12">
        <v>4.7039999999999997</v>
      </c>
      <c r="G23" s="10">
        <f t="shared" si="1"/>
        <v>23.52</v>
      </c>
      <c r="H23" s="8"/>
    </row>
    <row r="24" spans="1:9" s="3" customFormat="1" x14ac:dyDescent="0.3">
      <c r="F24" s="11" t="s">
        <v>41</v>
      </c>
      <c r="G24" s="10">
        <v>0</v>
      </c>
      <c r="H24" s="15" t="s">
        <v>50</v>
      </c>
      <c r="I24" s="16">
        <v>44266</v>
      </c>
    </row>
    <row r="25" spans="1:9" s="3" customFormat="1" x14ac:dyDescent="0.3">
      <c r="F25" s="4" t="s">
        <v>43</v>
      </c>
      <c r="G25" s="10">
        <v>7.52</v>
      </c>
      <c r="H25" s="15" t="s">
        <v>35</v>
      </c>
      <c r="I25" s="16">
        <v>44273</v>
      </c>
    </row>
    <row r="26" spans="1:9" s="3" customFormat="1" x14ac:dyDescent="0.3">
      <c r="F26" s="11" t="s">
        <v>42</v>
      </c>
      <c r="G26" s="10">
        <f>SUM(G12:G25)</f>
        <v>45.094999999999999</v>
      </c>
      <c r="H26" s="15" t="s">
        <v>51</v>
      </c>
      <c r="I26" s="3" t="s">
        <v>52</v>
      </c>
    </row>
    <row r="27" spans="1:9" s="3" customFormat="1" x14ac:dyDescent="0.3">
      <c r="A27" s="6"/>
      <c r="F27" s="12"/>
      <c r="G27" s="10"/>
      <c r="H27" s="8"/>
    </row>
    <row r="28" spans="1:9" x14ac:dyDescent="0.3">
      <c r="A28" s="6" t="s">
        <v>2</v>
      </c>
      <c r="B28" s="3" t="s">
        <v>3</v>
      </c>
      <c r="C28" t="s">
        <v>38</v>
      </c>
      <c r="D28" s="3">
        <v>1</v>
      </c>
      <c r="E28">
        <v>5</v>
      </c>
      <c r="F28" s="12">
        <v>0.29499999999999998</v>
      </c>
      <c r="G28" s="10">
        <f>F28*E28</f>
        <v>1.4749999999999999</v>
      </c>
      <c r="H28" s="8"/>
    </row>
    <row r="29" spans="1:9" x14ac:dyDescent="0.3">
      <c r="A29" s="6" t="s">
        <v>9</v>
      </c>
      <c r="B29" s="3" t="s">
        <v>10</v>
      </c>
      <c r="C29" s="3" t="s">
        <v>38</v>
      </c>
      <c r="D29" s="3">
        <v>1</v>
      </c>
      <c r="E29">
        <v>5</v>
      </c>
      <c r="F29" s="12">
        <v>2.46</v>
      </c>
      <c r="G29" s="10">
        <f t="shared" si="0"/>
        <v>12.3</v>
      </c>
      <c r="H29" s="8"/>
    </row>
    <row r="30" spans="1:9" x14ac:dyDescent="0.3">
      <c r="A30" s="6" t="s">
        <v>12</v>
      </c>
      <c r="B30" s="3" t="s">
        <v>13</v>
      </c>
      <c r="C30" s="3" t="s">
        <v>38</v>
      </c>
      <c r="D30" s="3">
        <v>1</v>
      </c>
      <c r="E30">
        <v>5</v>
      </c>
      <c r="F30" s="12">
        <v>0.46</v>
      </c>
      <c r="G30" s="10">
        <f t="shared" si="0"/>
        <v>2.3000000000000003</v>
      </c>
      <c r="H30" s="8"/>
    </row>
    <row r="31" spans="1:9" x14ac:dyDescent="0.3">
      <c r="A31" s="6" t="s">
        <v>24</v>
      </c>
      <c r="B31" s="3" t="s">
        <v>25</v>
      </c>
      <c r="C31" s="3" t="s">
        <v>38</v>
      </c>
      <c r="D31" s="3">
        <v>10</v>
      </c>
      <c r="E31">
        <v>20</v>
      </c>
      <c r="F31" s="12">
        <v>0.46500000000000002</v>
      </c>
      <c r="G31" s="10">
        <f>F31*E31</f>
        <v>9.3000000000000007</v>
      </c>
      <c r="H31" s="8"/>
    </row>
    <row r="32" spans="1:9" x14ac:dyDescent="0.3">
      <c r="A32" s="6" t="s">
        <v>26</v>
      </c>
      <c r="B32" s="3" t="s">
        <v>5</v>
      </c>
      <c r="C32" s="3" t="s">
        <v>38</v>
      </c>
      <c r="D32" s="3">
        <v>10</v>
      </c>
      <c r="E32">
        <v>20</v>
      </c>
      <c r="F32" s="12">
        <v>7.3099999999999998E-2</v>
      </c>
      <c r="G32" s="10">
        <f>F32*E32</f>
        <v>1.462</v>
      </c>
      <c r="H32" s="8"/>
    </row>
    <row r="33" spans="1:9" x14ac:dyDescent="0.3">
      <c r="F33" s="11" t="s">
        <v>41</v>
      </c>
      <c r="G33" s="10">
        <v>5.95</v>
      </c>
      <c r="H33" s="15" t="s">
        <v>50</v>
      </c>
      <c r="I33" s="16">
        <v>44266</v>
      </c>
    </row>
    <row r="34" spans="1:9" x14ac:dyDescent="0.3">
      <c r="A34" s="7" t="s">
        <v>27</v>
      </c>
      <c r="F34" s="11" t="s">
        <v>43</v>
      </c>
      <c r="G34" s="10">
        <v>6.56</v>
      </c>
      <c r="H34" s="15" t="s">
        <v>35</v>
      </c>
      <c r="I34" s="16">
        <v>44273</v>
      </c>
    </row>
    <row r="35" spans="1:9" x14ac:dyDescent="0.3">
      <c r="F35" s="11" t="s">
        <v>42</v>
      </c>
      <c r="G35" s="10">
        <f>SUM(G28:G34)</f>
        <v>39.347000000000001</v>
      </c>
      <c r="H35" s="15" t="s">
        <v>51</v>
      </c>
      <c r="I35" s="3"/>
    </row>
    <row r="37" spans="1:9" ht="15.6" x14ac:dyDescent="0.3">
      <c r="F37" s="13" t="s">
        <v>44</v>
      </c>
      <c r="G37" s="14">
        <f>G35+G26+G10+G5</f>
        <v>341.24199999999996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4CCF-044A-4CBA-8ED2-8DF72A65F248}">
  <dimension ref="A1:H6"/>
  <sheetViews>
    <sheetView tabSelected="1" workbookViewId="0">
      <selection activeCell="F6" sqref="F6"/>
    </sheetView>
  </sheetViews>
  <sheetFormatPr defaultRowHeight="14.4" x14ac:dyDescent="0.3"/>
  <cols>
    <col min="1" max="1" width="20.109375" bestFit="1" customWidth="1"/>
    <col min="2" max="2" width="12.6640625" bestFit="1" customWidth="1"/>
    <col min="3" max="3" width="7.5546875" bestFit="1" customWidth="1"/>
    <col min="4" max="4" width="10.5546875" bestFit="1" customWidth="1"/>
    <col min="5" max="5" width="16.6640625" style="10" bestFit="1" customWidth="1"/>
    <col min="6" max="6" width="12.88671875" bestFit="1" customWidth="1"/>
    <col min="7" max="7" width="10.5546875" bestFit="1" customWidth="1"/>
    <col min="8" max="8" width="13.6640625" bestFit="1" customWidth="1"/>
  </cols>
  <sheetData>
    <row r="1" spans="1:8" x14ac:dyDescent="0.3">
      <c r="A1" s="5" t="s">
        <v>49</v>
      </c>
      <c r="B1" s="1" t="s">
        <v>1</v>
      </c>
      <c r="C1" s="4" t="s">
        <v>28</v>
      </c>
      <c r="D1" s="4" t="s">
        <v>62</v>
      </c>
      <c r="E1" s="9" t="s">
        <v>39</v>
      </c>
      <c r="F1" s="4" t="s">
        <v>34</v>
      </c>
      <c r="G1" s="4" t="s">
        <v>35</v>
      </c>
      <c r="H1" s="4" t="s">
        <v>37</v>
      </c>
    </row>
    <row r="2" spans="1:8" x14ac:dyDescent="0.3">
      <c r="A2" t="s">
        <v>48</v>
      </c>
      <c r="B2" t="s">
        <v>45</v>
      </c>
      <c r="C2" t="s">
        <v>46</v>
      </c>
      <c r="D2">
        <v>1</v>
      </c>
      <c r="E2" s="10">
        <v>36.99</v>
      </c>
      <c r="F2" s="8">
        <v>44266</v>
      </c>
      <c r="G2" s="8">
        <v>44267</v>
      </c>
      <c r="H2" t="s">
        <v>47</v>
      </c>
    </row>
    <row r="3" spans="1:8" x14ac:dyDescent="0.3">
      <c r="A3" t="s">
        <v>53</v>
      </c>
      <c r="B3" t="s">
        <v>54</v>
      </c>
      <c r="C3" t="s">
        <v>46</v>
      </c>
      <c r="D3">
        <v>1</v>
      </c>
      <c r="E3" s="10">
        <v>13.99</v>
      </c>
      <c r="F3" s="8">
        <v>44266</v>
      </c>
      <c r="G3" s="8">
        <v>44267</v>
      </c>
      <c r="H3" s="3" t="s">
        <v>47</v>
      </c>
    </row>
    <row r="4" spans="1:8" x14ac:dyDescent="0.3">
      <c r="A4" t="s">
        <v>60</v>
      </c>
      <c r="B4" t="s">
        <v>61</v>
      </c>
      <c r="C4" s="3" t="s">
        <v>46</v>
      </c>
      <c r="D4">
        <v>1</v>
      </c>
      <c r="E4" s="10">
        <v>9.99</v>
      </c>
      <c r="F4" s="8">
        <v>44266</v>
      </c>
      <c r="G4" s="8">
        <v>44267</v>
      </c>
      <c r="H4" s="3" t="s">
        <v>47</v>
      </c>
    </row>
    <row r="6" spans="1:8" ht="15.6" x14ac:dyDescent="0.3">
      <c r="D6" s="13" t="s">
        <v>59</v>
      </c>
      <c r="E6" s="14">
        <f>SUM(E2:E4)</f>
        <v>60.970000000000006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 Components</vt:lpstr>
      <vt:lpstr>Equipment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XLSX.js</dc:creator>
  <cp:lastModifiedBy>Ben Knight</cp:lastModifiedBy>
  <dcterms:created xsi:type="dcterms:W3CDTF">2021-03-11T18:48:31Z</dcterms:created>
  <dcterms:modified xsi:type="dcterms:W3CDTF">2021-03-11T19:55:36Z</dcterms:modified>
</cp:coreProperties>
</file>