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summary" sheetId="1" r:id="rId4"/>
    <sheet state="visible" name="Materials and methods" sheetId="2" r:id="rId5"/>
    <sheet state="visible" name="References" sheetId="3" r:id="rId6"/>
    <sheet state="visible" name="Photos of lead crystal glasswar" sheetId="4" r:id="rId7"/>
  </sheets>
  <definedNames/>
  <calcPr/>
</workbook>
</file>

<file path=xl/sharedStrings.xml><?xml version="1.0" encoding="utf-8"?>
<sst xmlns="http://schemas.openxmlformats.org/spreadsheetml/2006/main" count="174" uniqueCount="100">
  <si>
    <t xml:space="preserve">Sample </t>
  </si>
  <si>
    <t>timepoint</t>
  </si>
  <si>
    <t>Raw vaue (ug/l)</t>
  </si>
  <si>
    <t>dilution factor</t>
  </si>
  <si>
    <t>Final (ug/l)</t>
  </si>
  <si>
    <t>Adjusted final (ug/l)</t>
  </si>
  <si>
    <t>Liquid volume (ml)</t>
  </si>
  <si>
    <t>Surface area (cm^2)</t>
  </si>
  <si>
    <t>Vol/surface area ratio</t>
  </si>
  <si>
    <t>Adjusted final * (vol/surface area)</t>
  </si>
  <si>
    <t>Total lead extracted (ug Pb)</t>
  </si>
  <si>
    <t>Dalton tumbler</t>
  </si>
  <si>
    <t>1hr</t>
  </si>
  <si>
    <t>3hr</t>
  </si>
  <si>
    <t>6day</t>
  </si>
  <si>
    <t>3hr after 6day</t>
  </si>
  <si>
    <t>3h after 3 days at 50*C</t>
  </si>
  <si>
    <t>Dalton wine glass</t>
  </si>
  <si>
    <t>Sleigh</t>
  </si>
  <si>
    <t>Vase</t>
  </si>
  <si>
    <t>Sugar bowl plus creamer</t>
  </si>
  <si>
    <t>Mug</t>
  </si>
  <si>
    <t>Leaf</t>
  </si>
  <si>
    <t>Adjusted concentration</t>
  </si>
  <si>
    <t>3h after 6day</t>
  </si>
  <si>
    <t>Sugar bowl</t>
  </si>
  <si>
    <t>Adjusted concentration, vol/area corrected</t>
  </si>
  <si>
    <t>100 micrograms extracted from 250 cm^2</t>
  </si>
  <si>
    <t>24% PbO, so 417 micrograms of glass in the extraction zone</t>
  </si>
  <si>
    <t>Lead crystal density 3.1g/cm^3</t>
  </si>
  <si>
    <t>Thickness of extraction layer = (417e-6 / 3.1) / 250</t>
  </si>
  <si>
    <t>m</t>
  </si>
  <si>
    <t>Fill glass</t>
  </si>
  <si>
    <r>
      <rPr>
        <rFont val="Arial"/>
        <color theme="1"/>
      </rPr>
      <t xml:space="preserve">Wait 1 hour, sample </t>
    </r>
    <r>
      <rPr>
        <rFont val="Arial"/>
        <b/>
        <color theme="1"/>
      </rPr>
      <t xml:space="preserve">1hr </t>
    </r>
    <r>
      <rPr>
        <rFont val="Arial"/>
        <color theme="1"/>
      </rPr>
      <t>timepoint</t>
    </r>
  </si>
  <si>
    <r>
      <rPr>
        <rFont val="Arial"/>
        <color theme="1"/>
      </rPr>
      <t xml:space="preserve">Wait 3 hours, sample </t>
    </r>
    <r>
      <rPr>
        <rFont val="Arial"/>
        <b/>
        <color theme="1"/>
      </rPr>
      <t xml:space="preserve">3hr </t>
    </r>
    <r>
      <rPr>
        <rFont val="Arial"/>
        <color theme="1"/>
      </rPr>
      <t>timepoint</t>
    </r>
  </si>
  <si>
    <r>
      <rPr>
        <rFont val="Arial"/>
        <color theme="1"/>
      </rPr>
      <t xml:space="preserve">Empty glass, Refill wait 6 days, sample </t>
    </r>
    <r>
      <rPr>
        <rFont val="Arial"/>
        <b/>
        <color theme="1"/>
      </rPr>
      <t xml:space="preserve">6day </t>
    </r>
    <r>
      <rPr>
        <rFont val="Arial"/>
        <color theme="1"/>
      </rPr>
      <t>timepoint</t>
    </r>
  </si>
  <si>
    <r>
      <rPr>
        <rFont val="Arial"/>
        <color theme="1"/>
      </rPr>
      <t>Empty glass, refill, wait 3 hours, sample</t>
    </r>
    <r>
      <rPr>
        <rFont val="Arial"/>
        <b/>
        <color theme="1"/>
      </rPr>
      <t xml:space="preserve"> 3h after 6day </t>
    </r>
    <r>
      <rPr>
        <rFont val="Arial"/>
        <color theme="1"/>
      </rPr>
      <t>timepoint</t>
    </r>
  </si>
  <si>
    <r>
      <rPr>
        <rFont val="Arial"/>
        <color theme="1"/>
      </rPr>
      <t xml:space="preserve">Empty glass, wait 3 days at 50*C, refill, wait 3 hours, sample </t>
    </r>
    <r>
      <rPr>
        <rFont val="Arial"/>
        <b/>
        <color theme="1"/>
      </rPr>
      <t>3h after 3 days at 50*C</t>
    </r>
    <r>
      <rPr>
        <rFont val="Arial"/>
        <color theme="1"/>
      </rPr>
      <t xml:space="preserve"> timepoint</t>
    </r>
  </si>
  <si>
    <t>All water is freshly prepared RO/DI, stored in glass containers</t>
  </si>
  <si>
    <t>Stock dithizone solution (1.56e-4 M)</t>
  </si>
  <si>
    <t>Add 4.8mg dithizone to 120ml dichloromethane</t>
  </si>
  <si>
    <t>Molar mass of dithizone is 256.3</t>
  </si>
  <si>
    <t>Working dithizone solution (4.7e-5 M)</t>
  </si>
  <si>
    <t>About 100 times more dithizone by mole than Pb at 100ug/l Pb</t>
  </si>
  <si>
    <t>Add 60ml stock solution to 140ml dichloromethane</t>
  </si>
  <si>
    <t>3% NH4OH</t>
  </si>
  <si>
    <t>Boiled NH4OH and dissolved gas in RO/DI water, to make a concentrated sol'n, then diluted to 3%</t>
  </si>
  <si>
    <t>Lead stock solution (100mg Pb per liter)</t>
  </si>
  <si>
    <t>199ml water</t>
  </si>
  <si>
    <t>Target 100mg Pb per liter</t>
  </si>
  <si>
    <t>1ml glacial acetic acid</t>
  </si>
  <si>
    <t>Target total volume 0.2 liter</t>
  </si>
  <si>
    <t>36.65mg lead acetate trihydrate (recrystalized)</t>
  </si>
  <si>
    <t>Molar mass of lead acetate trihydrate 379.3</t>
  </si>
  <si>
    <t>Atomic mass of lead 207.2</t>
  </si>
  <si>
    <t>1 atom lead per molecule lead acetate trihydrate</t>
  </si>
  <si>
    <t xml:space="preserve">required mass (mg) of lead acetate trihydrate per 200ml </t>
  </si>
  <si>
    <t>Lead standards working solutions</t>
  </si>
  <si>
    <t>Concentration (ug/l)</t>
  </si>
  <si>
    <t>Molarity (M)</t>
  </si>
  <si>
    <t>Water (ml)</t>
  </si>
  <si>
    <t>glacial acetic acid (ml)</t>
  </si>
  <si>
    <t>lead stock solution (ml)</t>
  </si>
  <si>
    <t>pH determination</t>
  </si>
  <si>
    <t>30ml of "0 Pb working solution" (0.5% acetic acid)</t>
  </si>
  <si>
    <t xml:space="preserve">3.09ml 3% NH4OH </t>
  </si>
  <si>
    <t>pH = 8.7</t>
  </si>
  <si>
    <t>Typical lead extraction procedure:</t>
  </si>
  <si>
    <t>Add 30ml sample to  250ml seperatory funnel</t>
  </si>
  <si>
    <t>Add 5.1ml dithizone working solution</t>
  </si>
  <si>
    <t>Add 3.09ml 3% NH4OH</t>
  </si>
  <si>
    <t>Shake twice, vent</t>
  </si>
  <si>
    <t>Shake vigorously 10 seconds</t>
  </si>
  <si>
    <t>Allow layers to separate for 1 minute</t>
  </si>
  <si>
    <t>Drain organic layer into 10mm glass cuvette</t>
  </si>
  <si>
    <t>Place lid on cuvette and measure within 20 minutes</t>
  </si>
  <si>
    <t xml:space="preserve">Average daily lead consumption: 50ug in early 1980s, about 2/3 of this came from food and water </t>
  </si>
  <si>
    <t>https://openlibrary.org/works/OL18340799W/Food_contamination_from_environmental_sources?edition=unset0000unse_z0t6</t>
  </si>
  <si>
    <t>https://www.epa.gov/sites/default/files/2017-12/documents/ee-0344_long.pdf</t>
  </si>
  <si>
    <t>Daily lead consumption for 1-3 year olds dropped from 43ug in 1980 to 1ug in 2014</t>
  </si>
  <si>
    <t>https://www.fda.gov/food/environmental-contaminants-food/lead-food-foodwares-and-dietary-supplements</t>
  </si>
  <si>
    <t>https://www.sciencedirect.com/science/article/pii/S004896972106246X</t>
  </si>
  <si>
    <t xml:space="preserve">The FDA established a maximum daily intake for Pb called the Interim Reference Level (IRL). The IRL for children and adults is 3 μg/day and 12.5 μg/day, respectively. </t>
  </si>
  <si>
    <t>In 2022, FDA tightened its Interim Reference Levels (IRLs) for lead to 2.2 µg/day for children and 8.8 µg/day for females of childbearing age—a drop of 27% from the original IRLs it established in 2018.</t>
  </si>
  <si>
    <t>(2011)  The estimated average daily dietary exposure of the French</t>
  </si>
  <si>
    <t>population to lead was 18 μg for adults aged 15 years or more (0.26 μg/kg bw per</t>
  </si>
  <si>
    <t>day for a 70 kg person) and 13 μg for children aged 3–14 (0.43 μg/kg bw per day</t>
  </si>
  <si>
    <t>for a 30 kg child).</t>
  </si>
  <si>
    <t>The 97.5th percentile exposure for adults was 3.6 μg/kg bw per week</t>
  </si>
  <si>
    <t>(0.51 μg/kg bw per day), and for children, 6.4 μg/kg bw per week (0.91 μg/kg bw</t>
  </si>
  <si>
    <t>per day).</t>
  </si>
  <si>
    <t>https://apps.who.int/food-additives-contaminants-jecfa-database/Home/Chemical/3511</t>
  </si>
  <si>
    <t>ChatGPT on cloudy lead acetate solutions</t>
  </si>
  <si>
    <t>https://chat.openai.com/share/b24593ea-e467-4c41-ac79-55a4c0546a63</t>
  </si>
  <si>
    <t>Dalton tumber and wine glass.  Made in France  "24% French lead crystal"</t>
  </si>
  <si>
    <t>Sleigh shaped candy bowl  "24% Fine Crystal" Made in USA</t>
  </si>
  <si>
    <t>Small leaf shaped candy dish "Over 24% PbO" Made in China</t>
  </si>
  <si>
    <t>Sugar bowl and creamer "Full lead crystal" Made in West Germany</t>
  </si>
  <si>
    <t>Beer mug "Genuine 24% lead crystal" Made in Jugoslavia</t>
  </si>
  <si>
    <t>Bud vase "Over 30% lead crystal" Made in 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</si>
</sst>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0" fontId="1" numFmtId="0" xfId="0" applyFont="1"/>
    <xf borderId="1" fillId="0" fontId="1" numFmtId="0" xfId="0" applyBorder="1" applyFont="1"/>
    <xf borderId="1" fillId="0" fontId="1" numFmtId="1" xfId="0" applyBorder="1" applyFont="1" applyNumberFormat="1"/>
    <xf borderId="1" fillId="0" fontId="1" numFmtId="164" xfId="0" applyBorder="1" applyFont="1" applyNumberFormat="1"/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11" xfId="0" applyFont="1" applyNumberFormat="1"/>
    <xf borderId="0" fillId="0" fontId="1" numFmtId="1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summary'!$A$36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summary'!$B$36:$F$36</c:f>
              <c:numCache/>
            </c:numRef>
          </c:val>
        </c:ser>
        <c:ser>
          <c:idx val="1"/>
          <c:order val="1"/>
          <c:tx>
            <c:strRef>
              <c:f>'Results summary'!$A$37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summary'!$B$37:$F$37</c:f>
              <c:numCache/>
            </c:numRef>
          </c:val>
        </c:ser>
        <c:ser>
          <c:idx val="2"/>
          <c:order val="2"/>
          <c:tx>
            <c:strRef>
              <c:f>'Results summary'!$A$38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summary'!$B$38:$F$38</c:f>
              <c:numCache/>
            </c:numRef>
          </c:val>
        </c:ser>
        <c:ser>
          <c:idx val="3"/>
          <c:order val="3"/>
          <c:tx>
            <c:strRef>
              <c:f>'Results summary'!$A$39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summary'!$B$39:$F$39</c:f>
              <c:numCache/>
            </c:numRef>
          </c:val>
        </c:ser>
        <c:ser>
          <c:idx val="4"/>
          <c:order val="4"/>
          <c:tx>
            <c:strRef>
              <c:f>'Results summary'!$A$40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summary'!$B$40:$F$40</c:f>
              <c:numCache/>
            </c:numRef>
          </c:val>
        </c:ser>
        <c:ser>
          <c:idx val="5"/>
          <c:order val="5"/>
          <c:tx>
            <c:strRef>
              <c:f>'Results summary'!$A$41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summary'!$B$41:$F$41</c:f>
              <c:numCache/>
            </c:numRef>
          </c:val>
        </c:ser>
        <c:ser>
          <c:idx val="6"/>
          <c:order val="6"/>
          <c:tx>
            <c:strRef>
              <c:f>'Results summary'!$A$42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summary'!$B$42:$F$42</c:f>
              <c:numCache/>
            </c:numRef>
          </c:val>
        </c:ser>
        <c:axId val="916745794"/>
        <c:axId val="212572087"/>
      </c:barChart>
      <c:catAx>
        <c:axId val="916745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72087"/>
      </c:catAx>
      <c:valAx>
        <c:axId val="21257208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457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summary'!$A$36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summary'!$B$36:$F$36</c:f>
              <c:numCache/>
            </c:numRef>
          </c:val>
        </c:ser>
        <c:ser>
          <c:idx val="1"/>
          <c:order val="1"/>
          <c:tx>
            <c:strRef>
              <c:f>'Results summary'!$A$37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summary'!$B$37:$F$37</c:f>
              <c:numCache/>
            </c:numRef>
          </c:val>
        </c:ser>
        <c:ser>
          <c:idx val="2"/>
          <c:order val="2"/>
          <c:tx>
            <c:strRef>
              <c:f>'Results summary'!$A$38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summary'!$B$38:$F$38</c:f>
              <c:numCache/>
            </c:numRef>
          </c:val>
        </c:ser>
        <c:ser>
          <c:idx val="3"/>
          <c:order val="3"/>
          <c:tx>
            <c:strRef>
              <c:f>'Results summary'!$A$39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summary'!$B$39:$F$39</c:f>
              <c:numCache/>
            </c:numRef>
          </c:val>
        </c:ser>
        <c:ser>
          <c:idx val="4"/>
          <c:order val="4"/>
          <c:tx>
            <c:strRef>
              <c:f>'Results summary'!$A$40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summary'!$B$40:$F$40</c:f>
              <c:numCache/>
            </c:numRef>
          </c:val>
        </c:ser>
        <c:ser>
          <c:idx val="5"/>
          <c:order val="5"/>
          <c:tx>
            <c:strRef>
              <c:f>'Results summary'!$A$41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summary'!$B$41:$F$41</c:f>
              <c:numCache/>
            </c:numRef>
          </c:val>
        </c:ser>
        <c:ser>
          <c:idx val="6"/>
          <c:order val="6"/>
          <c:tx>
            <c:strRef>
              <c:f>'Results summary'!$A$42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summary'!$B$35:$F$35</c:f>
            </c:strRef>
          </c:cat>
          <c:val>
            <c:numRef>
              <c:f>'Results summary'!$B$42:$F$42</c:f>
              <c:numCache/>
            </c:numRef>
          </c:val>
        </c:ser>
        <c:axId val="1380003973"/>
        <c:axId val="1658417631"/>
      </c:barChart>
      <c:catAx>
        <c:axId val="1380003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417631"/>
      </c:catAx>
      <c:valAx>
        <c:axId val="1658417631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0039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  (volume/area corrected)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summary'!$A$47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summary'!$B$47:$F$47</c:f>
              <c:numCache/>
            </c:numRef>
          </c:val>
        </c:ser>
        <c:ser>
          <c:idx val="1"/>
          <c:order val="1"/>
          <c:tx>
            <c:strRef>
              <c:f>'Results summary'!$A$48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summary'!$B$48:$F$48</c:f>
              <c:numCache/>
            </c:numRef>
          </c:val>
        </c:ser>
        <c:ser>
          <c:idx val="2"/>
          <c:order val="2"/>
          <c:tx>
            <c:strRef>
              <c:f>'Results summary'!$A$49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summary'!$B$49:$F$49</c:f>
              <c:numCache/>
            </c:numRef>
          </c:val>
        </c:ser>
        <c:ser>
          <c:idx val="3"/>
          <c:order val="3"/>
          <c:tx>
            <c:strRef>
              <c:f>'Results summary'!$A$50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summary'!$B$50:$F$50</c:f>
              <c:numCache/>
            </c:numRef>
          </c:val>
        </c:ser>
        <c:ser>
          <c:idx val="4"/>
          <c:order val="4"/>
          <c:tx>
            <c:strRef>
              <c:f>'Results summary'!$A$51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summary'!$B$51:$F$51</c:f>
              <c:numCache/>
            </c:numRef>
          </c:val>
        </c:ser>
        <c:ser>
          <c:idx val="5"/>
          <c:order val="5"/>
          <c:tx>
            <c:strRef>
              <c:f>'Results summary'!$A$52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summary'!$B$52:$F$52</c:f>
              <c:numCache/>
            </c:numRef>
          </c:val>
        </c:ser>
        <c:ser>
          <c:idx val="6"/>
          <c:order val="6"/>
          <c:tx>
            <c:strRef>
              <c:f>'Results summary'!$A$53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summary'!$B$46:$F$46</c:f>
            </c:strRef>
          </c:cat>
          <c:val>
            <c:numRef>
              <c:f>'Results summary'!$B$53:$F$53</c:f>
              <c:numCache/>
            </c:numRef>
          </c:val>
        </c:ser>
        <c:axId val="1292919064"/>
        <c:axId val="1665182738"/>
      </c:barChart>
      <c:catAx>
        <c:axId val="129291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182738"/>
      </c:catAx>
      <c:valAx>
        <c:axId val="1665182738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1906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10.jpg"/><Relationship Id="rId3" Type="http://schemas.openxmlformats.org/officeDocument/2006/relationships/image" Target="../media/image9.jpg"/><Relationship Id="rId4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4.jpg"/><Relationship Id="rId3" Type="http://schemas.openxmlformats.org/officeDocument/2006/relationships/image" Target="../media/image6.jpg"/><Relationship Id="rId4" Type="http://schemas.openxmlformats.org/officeDocument/2006/relationships/image" Target="../media/image7.jpg"/><Relationship Id="rId5" Type="http://schemas.openxmlformats.org/officeDocument/2006/relationships/image" Target="../media/image8.jpg"/><Relationship Id="rId6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34</xdr:row>
      <xdr:rowOff>0</xdr:rowOff>
    </xdr:from>
    <xdr:ext cx="7648575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52</xdr:row>
      <xdr:rowOff>28575</xdr:rowOff>
    </xdr:from>
    <xdr:ext cx="7648575" cy="4200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73</xdr:row>
      <xdr:rowOff>57150</xdr:rowOff>
    </xdr:from>
    <xdr:ext cx="76485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152400</xdr:rowOff>
    </xdr:from>
    <xdr:ext cx="3200400" cy="4248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</xdr:row>
      <xdr:rowOff>152400</xdr:rowOff>
    </xdr:from>
    <xdr:ext cx="4486275" cy="3381375"/>
    <xdr:pic>
      <xdr:nvPicPr>
        <xdr:cNvPr id="0" name="image1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19</xdr:row>
      <xdr:rowOff>123825</xdr:rowOff>
    </xdr:from>
    <xdr:ext cx="3676650" cy="4895850"/>
    <xdr:pic>
      <xdr:nvPicPr>
        <xdr:cNvPr id="0" name="image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22</xdr:row>
      <xdr:rowOff>152400</xdr:rowOff>
    </xdr:from>
    <xdr:ext cx="3200400" cy="4248150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0</xdr:rowOff>
    </xdr:from>
    <xdr:ext cx="6686550" cy="5038725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28</xdr:row>
      <xdr:rowOff>9525</xdr:rowOff>
    </xdr:from>
    <xdr:ext cx="3781425" cy="5038725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55</xdr:row>
      <xdr:rowOff>152400</xdr:rowOff>
    </xdr:from>
    <xdr:ext cx="6686550" cy="5038725"/>
    <xdr:pic>
      <xdr:nvPicPr>
        <xdr:cNvPr id="0" name="image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83</xdr:row>
      <xdr:rowOff>9525</xdr:rowOff>
    </xdr:from>
    <xdr:ext cx="6686550" cy="5038725"/>
    <xdr:pic>
      <xdr:nvPicPr>
        <xdr:cNvPr id="0" name="image7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111</xdr:row>
      <xdr:rowOff>209550</xdr:rowOff>
    </xdr:from>
    <xdr:ext cx="6686550" cy="5038725"/>
    <xdr:pic>
      <xdr:nvPicPr>
        <xdr:cNvPr id="0" name="image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142</xdr:row>
      <xdr:rowOff>28575</xdr:rowOff>
    </xdr:from>
    <xdr:ext cx="3781425" cy="5038725"/>
    <xdr:pic>
      <xdr:nvPicPr>
        <xdr:cNvPr id="0" name="image3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library.org/works/OL18340799W/Food_contamination_from_environmental_sources?edition=unset0000unse_z0t6" TargetMode="External"/><Relationship Id="rId2" Type="http://schemas.openxmlformats.org/officeDocument/2006/relationships/hyperlink" Target="https://www.epa.gov/sites/default/files/2017-12/documents/ee-0344_long.pdf" TargetMode="External"/><Relationship Id="rId3" Type="http://schemas.openxmlformats.org/officeDocument/2006/relationships/hyperlink" Target="https://www.fda.gov/food/environmental-contaminants-food/lead-food-foodwares-and-dietary-supplements" TargetMode="External"/><Relationship Id="rId4" Type="http://schemas.openxmlformats.org/officeDocument/2006/relationships/hyperlink" Target="https://www.sciencedirect.com/science/article/pii/S004896972106246X" TargetMode="External"/><Relationship Id="rId5" Type="http://schemas.openxmlformats.org/officeDocument/2006/relationships/hyperlink" Target="https://apps.who.int/food-additives-contaminants-jecfa-database/Home/Chemical/3511" TargetMode="External"/><Relationship Id="rId6" Type="http://schemas.openxmlformats.org/officeDocument/2006/relationships/hyperlink" Target="https://chat.openai.com/share/b24593ea-e467-4c41-ac79-55a4c0546a63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8.75"/>
    <col customWidth="1" min="4" max="4" width="7.0"/>
    <col customWidth="1" min="5" max="5" width="5.88"/>
    <col customWidth="1" min="7" max="8" width="11.38"/>
    <col customWidth="1" min="9" max="9" width="12.38"/>
    <col customWidth="1" min="10" max="10" width="13.88"/>
    <col customWidth="1" min="11" max="11" width="9.38"/>
    <col customWidth="1" min="12" max="12" width="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1" t="s">
        <v>10</v>
      </c>
      <c r="L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12</v>
      </c>
      <c r="C2" s="5">
        <v>84.2</v>
      </c>
      <c r="D2" s="5">
        <v>3.0</v>
      </c>
      <c r="E2" s="6">
        <f t="shared" ref="E2:E32" si="1">D2*C2</f>
        <v>252.6</v>
      </c>
      <c r="F2" s="6">
        <f t="shared" ref="F2:F32" si="2">E2-35</f>
        <v>217.6</v>
      </c>
      <c r="G2" s="5">
        <v>279.0</v>
      </c>
      <c r="H2" s="5">
        <v>261.0</v>
      </c>
      <c r="I2" s="7">
        <f t="shared" ref="I2:I32" si="3">G2/H2</f>
        <v>1.068965517</v>
      </c>
      <c r="J2" s="6">
        <f t="shared" ref="J2:J32" si="4">F2*I2</f>
        <v>232.6068966</v>
      </c>
      <c r="K2" s="6">
        <f t="shared" ref="K2:K32" si="5">F2*(G2/1000)</f>
        <v>60.7104</v>
      </c>
      <c r="L2" s="5"/>
    </row>
    <row r="3">
      <c r="A3" s="5" t="s">
        <v>11</v>
      </c>
      <c r="B3" s="5" t="s">
        <v>13</v>
      </c>
      <c r="C3" s="5">
        <v>145.0</v>
      </c>
      <c r="D3" s="5">
        <v>3.0</v>
      </c>
      <c r="E3" s="6">
        <f t="shared" si="1"/>
        <v>435</v>
      </c>
      <c r="F3" s="6">
        <f t="shared" si="2"/>
        <v>400</v>
      </c>
      <c r="G3" s="5">
        <v>279.0</v>
      </c>
      <c r="H3" s="5">
        <v>261.0</v>
      </c>
      <c r="I3" s="7">
        <f t="shared" si="3"/>
        <v>1.068965517</v>
      </c>
      <c r="J3" s="6">
        <f t="shared" si="4"/>
        <v>427.5862069</v>
      </c>
      <c r="K3" s="6">
        <f t="shared" si="5"/>
        <v>111.6</v>
      </c>
      <c r="L3" s="5"/>
    </row>
    <row r="4">
      <c r="A4" s="5" t="s">
        <v>11</v>
      </c>
      <c r="B4" s="5" t="s">
        <v>14</v>
      </c>
      <c r="C4" s="5">
        <v>149.0</v>
      </c>
      <c r="D4" s="5">
        <v>3.0</v>
      </c>
      <c r="E4" s="6">
        <f t="shared" si="1"/>
        <v>447</v>
      </c>
      <c r="F4" s="6">
        <f t="shared" si="2"/>
        <v>412</v>
      </c>
      <c r="G4" s="5">
        <v>279.0</v>
      </c>
      <c r="H4" s="5">
        <v>261.0</v>
      </c>
      <c r="I4" s="7">
        <f t="shared" si="3"/>
        <v>1.068965517</v>
      </c>
      <c r="J4" s="6">
        <f t="shared" si="4"/>
        <v>440.4137931</v>
      </c>
      <c r="K4" s="6">
        <f t="shared" si="5"/>
        <v>114.948</v>
      </c>
      <c r="L4" s="5"/>
    </row>
    <row r="5">
      <c r="A5" s="5" t="s">
        <v>11</v>
      </c>
      <c r="B5" s="5" t="s">
        <v>15</v>
      </c>
      <c r="C5" s="5">
        <v>76.7</v>
      </c>
      <c r="D5" s="5">
        <v>1.0</v>
      </c>
      <c r="E5" s="6">
        <f t="shared" si="1"/>
        <v>76.7</v>
      </c>
      <c r="F5" s="6">
        <f t="shared" si="2"/>
        <v>41.7</v>
      </c>
      <c r="G5" s="5">
        <v>279.0</v>
      </c>
      <c r="H5" s="5">
        <v>261.0</v>
      </c>
      <c r="I5" s="7">
        <f t="shared" si="3"/>
        <v>1.068965517</v>
      </c>
      <c r="J5" s="6">
        <f t="shared" si="4"/>
        <v>44.57586207</v>
      </c>
      <c r="K5" s="6">
        <f t="shared" si="5"/>
        <v>11.6343</v>
      </c>
      <c r="L5" s="5"/>
    </row>
    <row r="6">
      <c r="A6" s="5" t="s">
        <v>11</v>
      </c>
      <c r="B6" s="1" t="s">
        <v>16</v>
      </c>
      <c r="C6" s="5">
        <v>87.3</v>
      </c>
      <c r="D6" s="5">
        <v>1.0</v>
      </c>
      <c r="E6" s="6">
        <f t="shared" si="1"/>
        <v>87.3</v>
      </c>
      <c r="F6" s="6">
        <f t="shared" si="2"/>
        <v>52.3</v>
      </c>
      <c r="G6" s="5">
        <v>279.0</v>
      </c>
      <c r="H6" s="5">
        <v>261.0</v>
      </c>
      <c r="I6" s="7">
        <f t="shared" si="3"/>
        <v>1.068965517</v>
      </c>
      <c r="J6" s="6">
        <f t="shared" si="4"/>
        <v>55.90689655</v>
      </c>
      <c r="K6" s="6">
        <f t="shared" si="5"/>
        <v>14.5917</v>
      </c>
      <c r="L6" s="5"/>
    </row>
    <row r="7">
      <c r="A7" s="5" t="s">
        <v>17</v>
      </c>
      <c r="B7" s="5" t="s">
        <v>12</v>
      </c>
      <c r="C7" s="5">
        <v>21.7</v>
      </c>
      <c r="D7" s="5">
        <v>2.0</v>
      </c>
      <c r="E7" s="6">
        <f t="shared" si="1"/>
        <v>43.4</v>
      </c>
      <c r="F7" s="6">
        <f t="shared" si="2"/>
        <v>8.4</v>
      </c>
      <c r="G7" s="5">
        <v>155.0</v>
      </c>
      <c r="H7" s="5">
        <v>167.0</v>
      </c>
      <c r="I7" s="7">
        <f t="shared" si="3"/>
        <v>0.9281437126</v>
      </c>
      <c r="J7" s="6">
        <f t="shared" si="4"/>
        <v>7.796407186</v>
      </c>
      <c r="K7" s="6">
        <f t="shared" si="5"/>
        <v>1.302</v>
      </c>
      <c r="L7" s="5"/>
    </row>
    <row r="8">
      <c r="A8" s="5" t="s">
        <v>17</v>
      </c>
      <c r="B8" s="5" t="s">
        <v>13</v>
      </c>
      <c r="C8" s="5">
        <v>49.5</v>
      </c>
      <c r="D8" s="5">
        <v>2.0</v>
      </c>
      <c r="E8" s="6">
        <f t="shared" si="1"/>
        <v>99</v>
      </c>
      <c r="F8" s="6">
        <f t="shared" si="2"/>
        <v>64</v>
      </c>
      <c r="G8" s="5">
        <v>155.0</v>
      </c>
      <c r="H8" s="5">
        <v>167.0</v>
      </c>
      <c r="I8" s="7">
        <f t="shared" si="3"/>
        <v>0.9281437126</v>
      </c>
      <c r="J8" s="6">
        <f t="shared" si="4"/>
        <v>59.4011976</v>
      </c>
      <c r="K8" s="6">
        <f t="shared" si="5"/>
        <v>9.92</v>
      </c>
      <c r="L8" s="5"/>
    </row>
    <row r="9">
      <c r="A9" s="5" t="s">
        <v>17</v>
      </c>
      <c r="B9" s="5" t="s">
        <v>14</v>
      </c>
      <c r="C9" s="5">
        <v>112.0</v>
      </c>
      <c r="D9" s="5">
        <v>2.0</v>
      </c>
      <c r="E9" s="6">
        <f t="shared" si="1"/>
        <v>224</v>
      </c>
      <c r="F9" s="6">
        <f t="shared" si="2"/>
        <v>189</v>
      </c>
      <c r="G9" s="5">
        <v>155.0</v>
      </c>
      <c r="H9" s="5">
        <v>167.0</v>
      </c>
      <c r="I9" s="7">
        <f t="shared" si="3"/>
        <v>0.9281437126</v>
      </c>
      <c r="J9" s="6">
        <f t="shared" si="4"/>
        <v>175.4191617</v>
      </c>
      <c r="K9" s="6">
        <f t="shared" si="5"/>
        <v>29.295</v>
      </c>
    </row>
    <row r="10">
      <c r="A10" s="5" t="s">
        <v>17</v>
      </c>
      <c r="B10" s="5" t="s">
        <v>15</v>
      </c>
      <c r="C10" s="5">
        <v>52.3</v>
      </c>
      <c r="D10" s="5">
        <v>1.0</v>
      </c>
      <c r="E10" s="6">
        <f t="shared" si="1"/>
        <v>52.3</v>
      </c>
      <c r="F10" s="6">
        <f t="shared" si="2"/>
        <v>17.3</v>
      </c>
      <c r="G10" s="5">
        <v>155.0</v>
      </c>
      <c r="H10" s="5">
        <v>167.0</v>
      </c>
      <c r="I10" s="7">
        <f t="shared" si="3"/>
        <v>0.9281437126</v>
      </c>
      <c r="J10" s="6">
        <f t="shared" si="4"/>
        <v>16.05688623</v>
      </c>
      <c r="K10" s="6">
        <f t="shared" si="5"/>
        <v>2.6815</v>
      </c>
    </row>
    <row r="11">
      <c r="A11" s="5" t="s">
        <v>17</v>
      </c>
      <c r="B11" s="1" t="s">
        <v>16</v>
      </c>
      <c r="C11" s="5">
        <v>49.4</v>
      </c>
      <c r="D11" s="5">
        <v>1.0</v>
      </c>
      <c r="E11" s="6">
        <f t="shared" si="1"/>
        <v>49.4</v>
      </c>
      <c r="F11" s="6">
        <f t="shared" si="2"/>
        <v>14.4</v>
      </c>
      <c r="G11" s="5">
        <v>155.0</v>
      </c>
      <c r="H11" s="5">
        <v>167.0</v>
      </c>
      <c r="I11" s="7">
        <f t="shared" si="3"/>
        <v>0.9281437126</v>
      </c>
      <c r="J11" s="6">
        <f t="shared" si="4"/>
        <v>13.36526946</v>
      </c>
      <c r="K11" s="6">
        <f t="shared" si="5"/>
        <v>2.232</v>
      </c>
    </row>
    <row r="12">
      <c r="A12" s="5" t="s">
        <v>18</v>
      </c>
      <c r="B12" s="5" t="s">
        <v>12</v>
      </c>
      <c r="C12" s="5">
        <v>6.78</v>
      </c>
      <c r="D12" s="5">
        <v>1.0</v>
      </c>
      <c r="E12" s="6">
        <f t="shared" si="1"/>
        <v>6.78</v>
      </c>
      <c r="F12" s="6">
        <f t="shared" si="2"/>
        <v>-28.22</v>
      </c>
      <c r="G12" s="5">
        <v>245.0</v>
      </c>
      <c r="H12" s="5">
        <v>240.0</v>
      </c>
      <c r="I12" s="7">
        <f t="shared" si="3"/>
        <v>1.020833333</v>
      </c>
      <c r="J12" s="6">
        <f t="shared" si="4"/>
        <v>-28.80791667</v>
      </c>
      <c r="K12" s="6">
        <f t="shared" si="5"/>
        <v>-6.9139</v>
      </c>
    </row>
    <row r="13">
      <c r="A13" s="5" t="s">
        <v>18</v>
      </c>
      <c r="B13" s="5" t="s">
        <v>13</v>
      </c>
      <c r="C13" s="5">
        <v>16.5</v>
      </c>
      <c r="D13" s="5">
        <v>1.0</v>
      </c>
      <c r="E13" s="6">
        <f t="shared" si="1"/>
        <v>16.5</v>
      </c>
      <c r="F13" s="6">
        <f t="shared" si="2"/>
        <v>-18.5</v>
      </c>
      <c r="G13" s="5">
        <v>245.0</v>
      </c>
      <c r="H13" s="5">
        <v>240.0</v>
      </c>
      <c r="I13" s="7">
        <f t="shared" si="3"/>
        <v>1.020833333</v>
      </c>
      <c r="J13" s="6">
        <f t="shared" si="4"/>
        <v>-18.88541667</v>
      </c>
      <c r="K13" s="6">
        <f t="shared" si="5"/>
        <v>-4.5325</v>
      </c>
      <c r="L13" s="5"/>
    </row>
    <row r="14">
      <c r="A14" s="5" t="s">
        <v>18</v>
      </c>
      <c r="B14" s="5" t="s">
        <v>14</v>
      </c>
      <c r="C14" s="5">
        <v>6.79</v>
      </c>
      <c r="D14" s="5">
        <v>1.0</v>
      </c>
      <c r="E14" s="6">
        <f t="shared" si="1"/>
        <v>6.79</v>
      </c>
      <c r="F14" s="6">
        <f t="shared" si="2"/>
        <v>-28.21</v>
      </c>
      <c r="G14" s="5">
        <v>245.0</v>
      </c>
      <c r="H14" s="5">
        <v>240.0</v>
      </c>
      <c r="I14" s="7">
        <f t="shared" si="3"/>
        <v>1.020833333</v>
      </c>
      <c r="J14" s="6">
        <f t="shared" si="4"/>
        <v>-28.79770833</v>
      </c>
      <c r="K14" s="6">
        <f t="shared" si="5"/>
        <v>-6.91145</v>
      </c>
      <c r="L14" s="5"/>
    </row>
    <row r="15">
      <c r="A15" s="5" t="s">
        <v>18</v>
      </c>
      <c r="B15" s="5" t="s">
        <v>15</v>
      </c>
      <c r="C15" s="5">
        <v>77.0</v>
      </c>
      <c r="D15" s="5">
        <v>1.0</v>
      </c>
      <c r="E15" s="6">
        <f t="shared" si="1"/>
        <v>77</v>
      </c>
      <c r="F15" s="6">
        <f t="shared" si="2"/>
        <v>42</v>
      </c>
      <c r="G15" s="5">
        <v>245.0</v>
      </c>
      <c r="H15" s="5">
        <v>240.0</v>
      </c>
      <c r="I15" s="7">
        <f t="shared" si="3"/>
        <v>1.020833333</v>
      </c>
      <c r="J15" s="6">
        <f t="shared" si="4"/>
        <v>42.875</v>
      </c>
      <c r="K15" s="6">
        <f t="shared" si="5"/>
        <v>10.29</v>
      </c>
      <c r="L15" s="5"/>
    </row>
    <row r="16">
      <c r="A16" s="5" t="s">
        <v>19</v>
      </c>
      <c r="B16" s="5" t="s">
        <v>13</v>
      </c>
      <c r="C16" s="5">
        <v>595.0</v>
      </c>
      <c r="D16" s="5">
        <v>2.0</v>
      </c>
      <c r="E16" s="6">
        <f t="shared" si="1"/>
        <v>1190</v>
      </c>
      <c r="F16" s="6">
        <f t="shared" si="2"/>
        <v>1155</v>
      </c>
      <c r="G16" s="5">
        <v>36.0</v>
      </c>
      <c r="H16" s="5">
        <v>83.0</v>
      </c>
      <c r="I16" s="7">
        <f t="shared" si="3"/>
        <v>0.4337349398</v>
      </c>
      <c r="J16" s="6">
        <f t="shared" si="4"/>
        <v>500.9638554</v>
      </c>
      <c r="K16" s="6">
        <f t="shared" si="5"/>
        <v>41.58</v>
      </c>
      <c r="L16" s="5"/>
    </row>
    <row r="17">
      <c r="A17" s="5" t="s">
        <v>19</v>
      </c>
      <c r="B17" s="5" t="s">
        <v>14</v>
      </c>
      <c r="C17" s="5">
        <v>422.0</v>
      </c>
      <c r="D17" s="5">
        <v>10.0</v>
      </c>
      <c r="E17" s="6">
        <f t="shared" si="1"/>
        <v>4220</v>
      </c>
      <c r="F17" s="6">
        <f t="shared" si="2"/>
        <v>4185</v>
      </c>
      <c r="G17" s="5">
        <v>36.0</v>
      </c>
      <c r="H17" s="5">
        <v>83.0</v>
      </c>
      <c r="I17" s="7">
        <f t="shared" si="3"/>
        <v>0.4337349398</v>
      </c>
      <c r="J17" s="6">
        <f t="shared" si="4"/>
        <v>1815.180723</v>
      </c>
      <c r="K17" s="6">
        <f t="shared" si="5"/>
        <v>150.66</v>
      </c>
      <c r="L17" s="5"/>
    </row>
    <row r="18">
      <c r="A18" s="5" t="s">
        <v>19</v>
      </c>
      <c r="B18" s="5" t="s">
        <v>15</v>
      </c>
      <c r="C18" s="5">
        <v>172.0</v>
      </c>
      <c r="D18" s="5">
        <v>3.0</v>
      </c>
      <c r="E18" s="6">
        <f t="shared" si="1"/>
        <v>516</v>
      </c>
      <c r="F18" s="6">
        <f t="shared" si="2"/>
        <v>481</v>
      </c>
      <c r="G18" s="5">
        <v>36.0</v>
      </c>
      <c r="H18" s="5">
        <v>83.0</v>
      </c>
      <c r="I18" s="7">
        <f t="shared" si="3"/>
        <v>0.4337349398</v>
      </c>
      <c r="J18" s="6">
        <f t="shared" si="4"/>
        <v>208.626506</v>
      </c>
      <c r="K18" s="6">
        <f t="shared" si="5"/>
        <v>17.316</v>
      </c>
      <c r="L18" s="5"/>
    </row>
    <row r="19">
      <c r="A19" s="5" t="s">
        <v>19</v>
      </c>
      <c r="B19" s="1" t="s">
        <v>16</v>
      </c>
      <c r="C19" s="5">
        <v>99.6</v>
      </c>
      <c r="D19" s="5">
        <v>2.0</v>
      </c>
      <c r="E19" s="6">
        <f t="shared" si="1"/>
        <v>199.2</v>
      </c>
      <c r="F19" s="6">
        <f t="shared" si="2"/>
        <v>164.2</v>
      </c>
      <c r="G19" s="5">
        <v>36.0</v>
      </c>
      <c r="H19" s="5">
        <v>83.0</v>
      </c>
      <c r="I19" s="7">
        <f t="shared" si="3"/>
        <v>0.4337349398</v>
      </c>
      <c r="J19" s="6">
        <f t="shared" si="4"/>
        <v>71.21927711</v>
      </c>
      <c r="K19" s="6">
        <f t="shared" si="5"/>
        <v>5.9112</v>
      </c>
      <c r="L19" s="5"/>
    </row>
    <row r="20">
      <c r="A20" s="5" t="s">
        <v>20</v>
      </c>
      <c r="B20" s="5" t="s">
        <v>12</v>
      </c>
      <c r="C20" s="5">
        <v>83.0</v>
      </c>
      <c r="D20" s="5">
        <v>3.0</v>
      </c>
      <c r="E20" s="6">
        <f t="shared" si="1"/>
        <v>249</v>
      </c>
      <c r="F20" s="6">
        <f t="shared" si="2"/>
        <v>214</v>
      </c>
      <c r="G20" s="5">
        <v>156.0</v>
      </c>
      <c r="H20" s="8">
        <f t="shared" ref="H20:H24" si="6">94+113</f>
        <v>207</v>
      </c>
      <c r="I20" s="7">
        <f t="shared" si="3"/>
        <v>0.7536231884</v>
      </c>
      <c r="J20" s="6">
        <f t="shared" si="4"/>
        <v>161.2753623</v>
      </c>
      <c r="K20" s="6">
        <f t="shared" si="5"/>
        <v>33.384</v>
      </c>
    </row>
    <row r="21">
      <c r="A21" s="5" t="s">
        <v>20</v>
      </c>
      <c r="B21" s="5" t="s">
        <v>13</v>
      </c>
      <c r="C21" s="5">
        <v>194.0</v>
      </c>
      <c r="D21" s="5">
        <v>3.0</v>
      </c>
      <c r="E21" s="6">
        <f t="shared" si="1"/>
        <v>582</v>
      </c>
      <c r="F21" s="6">
        <f t="shared" si="2"/>
        <v>547</v>
      </c>
      <c r="G21" s="5">
        <v>156.0</v>
      </c>
      <c r="H21" s="8">
        <f t="shared" si="6"/>
        <v>207</v>
      </c>
      <c r="I21" s="7">
        <f t="shared" si="3"/>
        <v>0.7536231884</v>
      </c>
      <c r="J21" s="6">
        <f t="shared" si="4"/>
        <v>412.2318841</v>
      </c>
      <c r="K21" s="6">
        <f t="shared" si="5"/>
        <v>85.332</v>
      </c>
    </row>
    <row r="22">
      <c r="A22" s="5" t="s">
        <v>20</v>
      </c>
      <c r="B22" s="5" t="s">
        <v>14</v>
      </c>
      <c r="C22" s="5">
        <v>307.0</v>
      </c>
      <c r="D22" s="5">
        <v>3.0</v>
      </c>
      <c r="E22" s="6">
        <f t="shared" si="1"/>
        <v>921</v>
      </c>
      <c r="F22" s="6">
        <f t="shared" si="2"/>
        <v>886</v>
      </c>
      <c r="G22" s="5">
        <v>156.0</v>
      </c>
      <c r="H22" s="8">
        <f t="shared" si="6"/>
        <v>207</v>
      </c>
      <c r="I22" s="7">
        <f t="shared" si="3"/>
        <v>0.7536231884</v>
      </c>
      <c r="J22" s="6">
        <f t="shared" si="4"/>
        <v>667.7101449</v>
      </c>
      <c r="K22" s="6">
        <f t="shared" si="5"/>
        <v>138.216</v>
      </c>
    </row>
    <row r="23">
      <c r="A23" s="5" t="s">
        <v>20</v>
      </c>
      <c r="B23" s="5" t="s">
        <v>15</v>
      </c>
      <c r="C23" s="5">
        <v>205.0</v>
      </c>
      <c r="D23" s="5">
        <v>1.0</v>
      </c>
      <c r="E23" s="6">
        <f t="shared" si="1"/>
        <v>205</v>
      </c>
      <c r="F23" s="6">
        <f t="shared" si="2"/>
        <v>170</v>
      </c>
      <c r="G23" s="5">
        <v>156.0</v>
      </c>
      <c r="H23" s="8">
        <f t="shared" si="6"/>
        <v>207</v>
      </c>
      <c r="I23" s="7">
        <f t="shared" si="3"/>
        <v>0.7536231884</v>
      </c>
      <c r="J23" s="6">
        <f t="shared" si="4"/>
        <v>128.115942</v>
      </c>
      <c r="K23" s="6">
        <f t="shared" si="5"/>
        <v>26.52</v>
      </c>
    </row>
    <row r="24">
      <c r="A24" s="5" t="s">
        <v>20</v>
      </c>
      <c r="B24" s="1" t="s">
        <v>16</v>
      </c>
      <c r="C24" s="5">
        <v>48.2</v>
      </c>
      <c r="D24" s="5">
        <v>1.0</v>
      </c>
      <c r="E24" s="6">
        <f t="shared" si="1"/>
        <v>48.2</v>
      </c>
      <c r="F24" s="6">
        <f t="shared" si="2"/>
        <v>13.2</v>
      </c>
      <c r="G24" s="5">
        <v>156.0</v>
      </c>
      <c r="H24" s="8">
        <f t="shared" si="6"/>
        <v>207</v>
      </c>
      <c r="I24" s="7">
        <f t="shared" si="3"/>
        <v>0.7536231884</v>
      </c>
      <c r="J24" s="6">
        <f t="shared" si="4"/>
        <v>9.947826087</v>
      </c>
      <c r="K24" s="6">
        <f t="shared" si="5"/>
        <v>2.0592</v>
      </c>
    </row>
    <row r="25">
      <c r="A25" s="5" t="s">
        <v>21</v>
      </c>
      <c r="B25" s="5" t="s">
        <v>12</v>
      </c>
      <c r="C25" s="5">
        <v>55.8</v>
      </c>
      <c r="D25" s="5">
        <v>3.0</v>
      </c>
      <c r="E25" s="6">
        <f t="shared" si="1"/>
        <v>167.4</v>
      </c>
      <c r="F25" s="6">
        <f t="shared" si="2"/>
        <v>132.4</v>
      </c>
      <c r="G25" s="5">
        <v>290.0</v>
      </c>
      <c r="H25" s="5">
        <v>301.0</v>
      </c>
      <c r="I25" s="7">
        <f t="shared" si="3"/>
        <v>0.9634551495</v>
      </c>
      <c r="J25" s="6">
        <f t="shared" si="4"/>
        <v>127.5614618</v>
      </c>
      <c r="K25" s="6">
        <f t="shared" si="5"/>
        <v>38.396</v>
      </c>
    </row>
    <row r="26">
      <c r="A26" s="5" t="s">
        <v>21</v>
      </c>
      <c r="B26" s="5" t="s">
        <v>13</v>
      </c>
      <c r="C26" s="5">
        <v>92.4</v>
      </c>
      <c r="D26" s="5">
        <v>3.0</v>
      </c>
      <c r="E26" s="6">
        <f t="shared" si="1"/>
        <v>277.2</v>
      </c>
      <c r="F26" s="6">
        <f t="shared" si="2"/>
        <v>242.2</v>
      </c>
      <c r="G26" s="5">
        <v>290.0</v>
      </c>
      <c r="H26" s="5">
        <v>301.0</v>
      </c>
      <c r="I26" s="7">
        <f t="shared" si="3"/>
        <v>0.9634551495</v>
      </c>
      <c r="J26" s="6">
        <f t="shared" si="4"/>
        <v>233.3488372</v>
      </c>
      <c r="K26" s="6">
        <f t="shared" si="5"/>
        <v>70.238</v>
      </c>
    </row>
    <row r="27">
      <c r="A27" s="5" t="s">
        <v>21</v>
      </c>
      <c r="B27" s="5" t="s">
        <v>14</v>
      </c>
      <c r="C27" s="5">
        <v>244.0</v>
      </c>
      <c r="D27" s="5">
        <v>3.0</v>
      </c>
      <c r="E27" s="6">
        <f t="shared" si="1"/>
        <v>732</v>
      </c>
      <c r="F27" s="6">
        <f t="shared" si="2"/>
        <v>697</v>
      </c>
      <c r="G27" s="5">
        <v>290.0</v>
      </c>
      <c r="H27" s="5">
        <v>301.0</v>
      </c>
      <c r="I27" s="7">
        <f t="shared" si="3"/>
        <v>0.9634551495</v>
      </c>
      <c r="J27" s="6">
        <f t="shared" si="4"/>
        <v>671.5282392</v>
      </c>
      <c r="K27" s="6">
        <f t="shared" si="5"/>
        <v>202.13</v>
      </c>
    </row>
    <row r="28">
      <c r="A28" s="5" t="s">
        <v>21</v>
      </c>
      <c r="B28" s="5" t="s">
        <v>15</v>
      </c>
      <c r="C28" s="5">
        <v>120.0</v>
      </c>
      <c r="D28" s="5">
        <v>1.0</v>
      </c>
      <c r="E28" s="6">
        <f t="shared" si="1"/>
        <v>120</v>
      </c>
      <c r="F28" s="6">
        <f t="shared" si="2"/>
        <v>85</v>
      </c>
      <c r="G28" s="5">
        <v>290.0</v>
      </c>
      <c r="H28" s="5">
        <v>301.0</v>
      </c>
      <c r="I28" s="7">
        <f t="shared" si="3"/>
        <v>0.9634551495</v>
      </c>
      <c r="J28" s="6">
        <f t="shared" si="4"/>
        <v>81.89368771</v>
      </c>
      <c r="K28" s="6">
        <f t="shared" si="5"/>
        <v>24.65</v>
      </c>
    </row>
    <row r="29">
      <c r="A29" s="5" t="s">
        <v>21</v>
      </c>
      <c r="B29" s="1" t="s">
        <v>16</v>
      </c>
      <c r="C29" s="5">
        <v>49.2</v>
      </c>
      <c r="D29" s="5">
        <v>1.0</v>
      </c>
      <c r="E29" s="6">
        <f t="shared" si="1"/>
        <v>49.2</v>
      </c>
      <c r="F29" s="6">
        <f t="shared" si="2"/>
        <v>14.2</v>
      </c>
      <c r="G29" s="5">
        <v>290.0</v>
      </c>
      <c r="H29" s="5">
        <v>301.0</v>
      </c>
      <c r="I29" s="7">
        <f t="shared" si="3"/>
        <v>0.9634551495</v>
      </c>
      <c r="J29" s="6">
        <f t="shared" si="4"/>
        <v>13.68106312</v>
      </c>
      <c r="K29" s="6">
        <f t="shared" si="5"/>
        <v>4.118</v>
      </c>
    </row>
    <row r="30">
      <c r="A30" s="5" t="s">
        <v>22</v>
      </c>
      <c r="B30" s="5" t="s">
        <v>13</v>
      </c>
      <c r="C30" s="5">
        <v>158.0</v>
      </c>
      <c r="D30" s="5">
        <v>3.0</v>
      </c>
      <c r="E30" s="6">
        <f t="shared" si="1"/>
        <v>474</v>
      </c>
      <c r="F30" s="6">
        <f t="shared" si="2"/>
        <v>439</v>
      </c>
      <c r="G30" s="5">
        <v>23.0</v>
      </c>
      <c r="H30" s="5">
        <v>28.0</v>
      </c>
      <c r="I30" s="7">
        <f t="shared" si="3"/>
        <v>0.8214285714</v>
      </c>
      <c r="J30" s="6">
        <f t="shared" si="4"/>
        <v>360.6071429</v>
      </c>
      <c r="K30" s="6">
        <f t="shared" si="5"/>
        <v>10.097</v>
      </c>
    </row>
    <row r="31">
      <c r="A31" s="5" t="s">
        <v>22</v>
      </c>
      <c r="B31" s="5" t="s">
        <v>14</v>
      </c>
      <c r="C31" s="5">
        <v>427.0</v>
      </c>
      <c r="D31" s="5">
        <v>3.0</v>
      </c>
      <c r="E31" s="6">
        <f t="shared" si="1"/>
        <v>1281</v>
      </c>
      <c r="F31" s="6">
        <f t="shared" si="2"/>
        <v>1246</v>
      </c>
      <c r="G31" s="5">
        <v>23.0</v>
      </c>
      <c r="H31" s="5">
        <v>28.0</v>
      </c>
      <c r="I31" s="7">
        <f t="shared" si="3"/>
        <v>0.8214285714</v>
      </c>
      <c r="J31" s="6">
        <f t="shared" si="4"/>
        <v>1023.5</v>
      </c>
      <c r="K31" s="6">
        <f t="shared" si="5"/>
        <v>28.658</v>
      </c>
    </row>
    <row r="32">
      <c r="A32" s="5" t="s">
        <v>22</v>
      </c>
      <c r="B32" s="5" t="s">
        <v>15</v>
      </c>
      <c r="C32" s="5">
        <v>61.2</v>
      </c>
      <c r="D32" s="5">
        <v>3.0</v>
      </c>
      <c r="E32" s="6">
        <f t="shared" si="1"/>
        <v>183.6</v>
      </c>
      <c r="F32" s="6">
        <f t="shared" si="2"/>
        <v>148.6</v>
      </c>
      <c r="G32" s="5">
        <v>23.0</v>
      </c>
      <c r="H32" s="5">
        <v>28.0</v>
      </c>
      <c r="I32" s="7">
        <f t="shared" si="3"/>
        <v>0.8214285714</v>
      </c>
      <c r="J32" s="6">
        <f t="shared" si="4"/>
        <v>122.0642857</v>
      </c>
      <c r="K32" s="6">
        <f t="shared" si="5"/>
        <v>3.4178</v>
      </c>
    </row>
    <row r="33">
      <c r="E33" s="6"/>
      <c r="I33" s="7"/>
      <c r="J33" s="6"/>
    </row>
    <row r="34">
      <c r="A34" s="9"/>
      <c r="B34" s="9"/>
      <c r="C34" s="9"/>
      <c r="D34" s="9"/>
      <c r="E34" s="10"/>
      <c r="F34" s="9"/>
      <c r="G34" s="9"/>
      <c r="H34" s="9"/>
      <c r="I34" s="11"/>
      <c r="J34" s="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2" t="s">
        <v>23</v>
      </c>
      <c r="B35" s="1" t="s">
        <v>12</v>
      </c>
      <c r="C35" s="1" t="s">
        <v>13</v>
      </c>
      <c r="D35" s="1" t="s">
        <v>14</v>
      </c>
      <c r="E35" s="1" t="s">
        <v>24</v>
      </c>
      <c r="F35" s="1" t="s">
        <v>16</v>
      </c>
      <c r="I35" s="7"/>
      <c r="J35" s="6"/>
    </row>
    <row r="36">
      <c r="A36" s="13" t="s">
        <v>11</v>
      </c>
      <c r="B36" s="6">
        <f>F2</f>
        <v>217.6</v>
      </c>
      <c r="C36" s="6">
        <f>F3</f>
        <v>400</v>
      </c>
      <c r="D36" s="6">
        <f>F4</f>
        <v>412</v>
      </c>
      <c r="E36" s="6">
        <f>F5</f>
        <v>41.7</v>
      </c>
      <c r="F36" s="6">
        <f>F6</f>
        <v>52.3</v>
      </c>
      <c r="I36" s="7"/>
      <c r="J36" s="6"/>
    </row>
    <row r="37">
      <c r="A37" s="13" t="s">
        <v>17</v>
      </c>
      <c r="B37" s="6">
        <f>F7</f>
        <v>8.4</v>
      </c>
      <c r="C37" s="6">
        <f>F8</f>
        <v>64</v>
      </c>
      <c r="D37" s="6">
        <f>F9</f>
        <v>189</v>
      </c>
      <c r="E37" s="6">
        <f>F10</f>
        <v>17.3</v>
      </c>
      <c r="F37" s="6">
        <f>F11</f>
        <v>14.4</v>
      </c>
      <c r="I37" s="7"/>
      <c r="J37" s="6"/>
    </row>
    <row r="38">
      <c r="A38" s="13" t="s">
        <v>18</v>
      </c>
      <c r="B38" s="6">
        <f>F12</f>
        <v>-28.22</v>
      </c>
      <c r="C38" s="6">
        <f>F13</f>
        <v>-18.5</v>
      </c>
      <c r="D38" s="6">
        <f>F14</f>
        <v>-28.21</v>
      </c>
      <c r="E38" s="6">
        <f>F15</f>
        <v>42</v>
      </c>
      <c r="I38" s="7"/>
      <c r="J38" s="6"/>
    </row>
    <row r="39">
      <c r="A39" s="13" t="s">
        <v>19</v>
      </c>
      <c r="C39" s="6">
        <f>F16</f>
        <v>1155</v>
      </c>
      <c r="D39" s="6">
        <f>F17</f>
        <v>4185</v>
      </c>
      <c r="E39" s="6">
        <f>F18</f>
        <v>481</v>
      </c>
      <c r="F39" s="6">
        <f>F19</f>
        <v>164.2</v>
      </c>
      <c r="I39" s="7"/>
      <c r="J39" s="6"/>
    </row>
    <row r="40">
      <c r="A40" s="13" t="s">
        <v>25</v>
      </c>
      <c r="B40" s="6">
        <f>F20</f>
        <v>214</v>
      </c>
      <c r="C40" s="6">
        <f>F21</f>
        <v>547</v>
      </c>
      <c r="D40" s="6">
        <f>F22</f>
        <v>886</v>
      </c>
      <c r="E40" s="6">
        <f>F23</f>
        <v>170</v>
      </c>
      <c r="F40" s="6">
        <f>F24</f>
        <v>13.2</v>
      </c>
      <c r="I40" s="7"/>
      <c r="J40" s="6"/>
    </row>
    <row r="41">
      <c r="A41" s="13" t="s">
        <v>21</v>
      </c>
      <c r="B41" s="6">
        <f>F25</f>
        <v>132.4</v>
      </c>
      <c r="C41" s="6">
        <f>F26</f>
        <v>242.2</v>
      </c>
      <c r="D41" s="6">
        <f>F27</f>
        <v>697</v>
      </c>
      <c r="E41" s="6">
        <f>F28</f>
        <v>85</v>
      </c>
      <c r="F41" s="6">
        <f>F29</f>
        <v>14.2</v>
      </c>
      <c r="I41" s="7"/>
      <c r="J41" s="6"/>
    </row>
    <row r="42">
      <c r="A42" s="13" t="s">
        <v>22</v>
      </c>
      <c r="C42" s="6">
        <f>F30</f>
        <v>439</v>
      </c>
      <c r="D42" s="6">
        <f>F31</f>
        <v>1246</v>
      </c>
      <c r="E42" s="6">
        <f>F32</f>
        <v>148.6</v>
      </c>
      <c r="I42" s="7"/>
      <c r="J42" s="6"/>
    </row>
    <row r="43">
      <c r="A43" s="14"/>
      <c r="I43" s="7"/>
      <c r="J43" s="6"/>
    </row>
    <row r="44">
      <c r="A44" s="14"/>
      <c r="I44" s="7"/>
      <c r="J44" s="6"/>
    </row>
    <row r="45">
      <c r="A45" s="14"/>
      <c r="I45" s="7"/>
      <c r="J45" s="6"/>
    </row>
    <row r="46">
      <c r="A46" s="12" t="s">
        <v>26</v>
      </c>
      <c r="B46" s="5" t="s">
        <v>12</v>
      </c>
      <c r="C46" s="5" t="s">
        <v>13</v>
      </c>
      <c r="D46" s="5" t="s">
        <v>14</v>
      </c>
      <c r="E46" s="5" t="s">
        <v>24</v>
      </c>
      <c r="F46" s="1" t="s">
        <v>16</v>
      </c>
      <c r="I46" s="7"/>
      <c r="J46" s="6"/>
    </row>
    <row r="47">
      <c r="A47" s="13" t="s">
        <v>11</v>
      </c>
      <c r="B47" s="6">
        <f>J2</f>
        <v>232.6068966</v>
      </c>
      <c r="C47" s="6">
        <f>J3</f>
        <v>427.5862069</v>
      </c>
      <c r="D47" s="6">
        <f>J4</f>
        <v>440.4137931</v>
      </c>
      <c r="E47" s="6">
        <f>J5</f>
        <v>44.57586207</v>
      </c>
      <c r="F47" s="6">
        <f>J6</f>
        <v>55.90689655</v>
      </c>
      <c r="I47" s="7"/>
      <c r="J47" s="6"/>
    </row>
    <row r="48">
      <c r="A48" s="13" t="s">
        <v>17</v>
      </c>
      <c r="B48" s="6">
        <f>J7</f>
        <v>7.796407186</v>
      </c>
      <c r="C48" s="6">
        <f>J8</f>
        <v>59.4011976</v>
      </c>
      <c r="D48" s="6">
        <f>J9</f>
        <v>175.4191617</v>
      </c>
      <c r="E48" s="6">
        <f>J10</f>
        <v>16.05688623</v>
      </c>
      <c r="F48" s="6">
        <f>J11</f>
        <v>13.36526946</v>
      </c>
      <c r="I48" s="7"/>
      <c r="J48" s="6"/>
    </row>
    <row r="49">
      <c r="A49" s="13" t="s">
        <v>18</v>
      </c>
      <c r="B49" s="6">
        <f>J12</f>
        <v>-28.80791667</v>
      </c>
      <c r="C49" s="6">
        <f>J13</f>
        <v>-18.88541667</v>
      </c>
      <c r="D49" s="6">
        <f>J14</f>
        <v>-28.79770833</v>
      </c>
      <c r="E49" s="6">
        <f>J15</f>
        <v>42.875</v>
      </c>
      <c r="I49" s="7"/>
      <c r="J49" s="6"/>
    </row>
    <row r="50">
      <c r="A50" s="13" t="s">
        <v>19</v>
      </c>
      <c r="C50" s="6">
        <f>J16</f>
        <v>500.9638554</v>
      </c>
      <c r="D50" s="6">
        <f>J17</f>
        <v>1815.180723</v>
      </c>
      <c r="E50" s="6">
        <f>J18</f>
        <v>208.626506</v>
      </c>
      <c r="F50" s="6">
        <f>J19</f>
        <v>71.21927711</v>
      </c>
      <c r="I50" s="7"/>
      <c r="J50" s="6"/>
    </row>
    <row r="51">
      <c r="A51" s="13" t="s">
        <v>25</v>
      </c>
      <c r="B51" s="6">
        <f>J20</f>
        <v>161.2753623</v>
      </c>
      <c r="C51" s="6">
        <f>J21</f>
        <v>412.2318841</v>
      </c>
      <c r="D51" s="6">
        <f>J22</f>
        <v>667.7101449</v>
      </c>
      <c r="E51" s="6">
        <f>J23</f>
        <v>128.115942</v>
      </c>
      <c r="F51" s="6">
        <f>J24</f>
        <v>9.947826087</v>
      </c>
      <c r="I51" s="7"/>
      <c r="J51" s="6"/>
    </row>
    <row r="52">
      <c r="A52" s="13" t="s">
        <v>21</v>
      </c>
      <c r="B52" s="6">
        <f>J25</f>
        <v>127.5614618</v>
      </c>
      <c r="C52" s="6">
        <f>J26</f>
        <v>233.3488372</v>
      </c>
      <c r="D52" s="6">
        <f>J27</f>
        <v>671.5282392</v>
      </c>
      <c r="E52" s="6">
        <f>J28</f>
        <v>81.89368771</v>
      </c>
      <c r="F52" s="6">
        <f>J29</f>
        <v>13.68106312</v>
      </c>
      <c r="I52" s="7"/>
      <c r="J52" s="6"/>
    </row>
    <row r="53">
      <c r="A53" s="13" t="s">
        <v>22</v>
      </c>
      <c r="C53" s="6">
        <f>J30</f>
        <v>360.6071429</v>
      </c>
      <c r="D53" s="6">
        <f>J31</f>
        <v>1023.5</v>
      </c>
      <c r="E53" s="6">
        <f>J32</f>
        <v>122.0642857</v>
      </c>
      <c r="I53" s="7"/>
      <c r="J53" s="6"/>
    </row>
    <row r="54">
      <c r="A54" s="14"/>
      <c r="I54" s="7"/>
      <c r="J54" s="6"/>
    </row>
    <row r="55">
      <c r="E55" s="6"/>
      <c r="I55" s="7"/>
      <c r="J55" s="6"/>
    </row>
    <row r="56">
      <c r="E56" s="6"/>
      <c r="I56" s="7"/>
      <c r="J56" s="6"/>
    </row>
    <row r="57">
      <c r="E57" s="6"/>
      <c r="I57" s="7"/>
      <c r="J57" s="6"/>
    </row>
    <row r="58">
      <c r="E58" s="6"/>
      <c r="I58" s="7"/>
      <c r="J58" s="6"/>
    </row>
    <row r="59">
      <c r="A59" s="5" t="s">
        <v>27</v>
      </c>
      <c r="E59" s="6"/>
      <c r="I59" s="7"/>
      <c r="J59" s="6"/>
    </row>
    <row r="60">
      <c r="A60" s="5" t="s">
        <v>28</v>
      </c>
      <c r="E60" s="6"/>
      <c r="I60" s="7"/>
      <c r="J60" s="6"/>
    </row>
    <row r="61">
      <c r="A61" s="5" t="s">
        <v>29</v>
      </c>
      <c r="E61" s="6"/>
      <c r="I61" s="7"/>
      <c r="J61" s="6"/>
    </row>
    <row r="62">
      <c r="A62" s="5" t="s">
        <v>30</v>
      </c>
      <c r="E62" s="6"/>
      <c r="I62" s="7"/>
      <c r="J62" s="6"/>
    </row>
    <row r="63">
      <c r="A63" s="15">
        <f>(0.000417/(3.1*250))/100</f>
        <v>0.000000005380645161</v>
      </c>
      <c r="B63" s="5" t="s">
        <v>31</v>
      </c>
      <c r="E63" s="6"/>
      <c r="I63" s="7"/>
      <c r="J63" s="6"/>
    </row>
    <row r="64">
      <c r="E64" s="6"/>
      <c r="I64" s="7"/>
      <c r="J64" s="6"/>
    </row>
    <row r="65">
      <c r="E65" s="6"/>
      <c r="I65" s="7"/>
      <c r="J65" s="6"/>
    </row>
    <row r="66">
      <c r="E66" s="6"/>
      <c r="I66" s="7"/>
      <c r="J66" s="6"/>
    </row>
    <row r="67">
      <c r="E67" s="6"/>
      <c r="I67" s="7"/>
      <c r="J67" s="6"/>
    </row>
    <row r="68">
      <c r="E68" s="6"/>
      <c r="I68" s="7"/>
      <c r="J68" s="6"/>
    </row>
    <row r="69">
      <c r="E69" s="6"/>
      <c r="I69" s="7"/>
      <c r="J69" s="6"/>
    </row>
    <row r="70">
      <c r="E70" s="6"/>
      <c r="I70" s="7"/>
      <c r="J70" s="6"/>
    </row>
    <row r="71">
      <c r="E71" s="6"/>
      <c r="I71" s="7"/>
      <c r="J71" s="6"/>
    </row>
    <row r="72">
      <c r="E72" s="6"/>
      <c r="I72" s="7"/>
      <c r="J72" s="6"/>
    </row>
    <row r="73">
      <c r="E73" s="6"/>
      <c r="I73" s="7"/>
      <c r="J73" s="6"/>
    </row>
    <row r="74">
      <c r="E74" s="6"/>
      <c r="I74" s="7"/>
      <c r="J74" s="6"/>
    </row>
    <row r="75">
      <c r="E75" s="6"/>
      <c r="I75" s="7"/>
      <c r="J75" s="6"/>
    </row>
    <row r="76">
      <c r="E76" s="6"/>
      <c r="I76" s="7"/>
      <c r="J76" s="6"/>
    </row>
    <row r="77">
      <c r="E77" s="6"/>
      <c r="I77" s="7"/>
      <c r="J77" s="6"/>
    </row>
    <row r="78">
      <c r="E78" s="6"/>
      <c r="I78" s="7"/>
      <c r="J78" s="6"/>
    </row>
    <row r="79">
      <c r="E79" s="6"/>
      <c r="I79" s="7"/>
      <c r="J79" s="6"/>
    </row>
    <row r="80">
      <c r="E80" s="6"/>
      <c r="I80" s="7"/>
      <c r="J80" s="6"/>
    </row>
    <row r="81">
      <c r="E81" s="6"/>
      <c r="I81" s="7"/>
      <c r="J81" s="6"/>
    </row>
    <row r="82">
      <c r="E82" s="6"/>
      <c r="I82" s="7"/>
      <c r="J82" s="6"/>
    </row>
    <row r="83">
      <c r="E83" s="6"/>
      <c r="I83" s="7"/>
      <c r="J83" s="6"/>
    </row>
    <row r="84">
      <c r="E84" s="6"/>
      <c r="I84" s="7"/>
      <c r="J84" s="6"/>
    </row>
    <row r="85">
      <c r="E85" s="6"/>
      <c r="I85" s="7"/>
      <c r="J85" s="6"/>
    </row>
    <row r="86">
      <c r="E86" s="6"/>
      <c r="I86" s="7"/>
      <c r="J86" s="6"/>
    </row>
    <row r="87">
      <c r="A87" s="4"/>
      <c r="B87" s="4"/>
      <c r="C87" s="4"/>
      <c r="D87" s="4"/>
      <c r="E87" s="16"/>
      <c r="F87" s="4"/>
      <c r="G87" s="4"/>
      <c r="H87" s="4"/>
      <c r="I87" s="17"/>
      <c r="J87" s="16"/>
      <c r="K87" s="4"/>
      <c r="T87" s="4"/>
      <c r="U87" s="4"/>
      <c r="V87" s="4"/>
      <c r="W87" s="4"/>
      <c r="X87" s="4"/>
      <c r="Y87" s="4"/>
      <c r="Z87" s="4"/>
      <c r="AA87" s="4"/>
    </row>
    <row r="88">
      <c r="E88" s="6"/>
      <c r="I88" s="7"/>
      <c r="J88" s="6"/>
    </row>
    <row r="89">
      <c r="E89" s="6"/>
      <c r="I89" s="7"/>
      <c r="J89" s="6"/>
    </row>
    <row r="90">
      <c r="E90" s="6"/>
      <c r="I90" s="7"/>
      <c r="J90" s="6"/>
    </row>
    <row r="91">
      <c r="E91" s="6"/>
      <c r="I91" s="7"/>
      <c r="J91" s="6"/>
    </row>
    <row r="93">
      <c r="E93" s="6"/>
      <c r="I93" s="18" t="s">
        <v>32</v>
      </c>
      <c r="J93" s="18" t="s">
        <v>33</v>
      </c>
      <c r="K93" s="18" t="s">
        <v>34</v>
      </c>
      <c r="L93" s="18" t="s">
        <v>35</v>
      </c>
      <c r="M93" s="18" t="s">
        <v>36</v>
      </c>
      <c r="N93" s="18" t="s">
        <v>37</v>
      </c>
    </row>
    <row r="94">
      <c r="E94" s="6"/>
      <c r="I94" s="7"/>
      <c r="J94" s="6"/>
    </row>
    <row r="95">
      <c r="E95" s="6"/>
      <c r="I95" s="7"/>
      <c r="J95" s="6"/>
    </row>
    <row r="96">
      <c r="E96" s="6"/>
      <c r="I96" s="7"/>
      <c r="J96" s="6"/>
    </row>
    <row r="97">
      <c r="E97" s="6"/>
      <c r="I97" s="7"/>
      <c r="J97" s="6"/>
    </row>
    <row r="98">
      <c r="E98" s="6"/>
      <c r="I98" s="7"/>
      <c r="J98" s="6"/>
    </row>
    <row r="99">
      <c r="E99" s="6"/>
      <c r="I99" s="7"/>
      <c r="J99" s="6"/>
    </row>
    <row r="100">
      <c r="E100" s="6"/>
      <c r="I100" s="7"/>
      <c r="J100" s="6"/>
    </row>
    <row r="101">
      <c r="E101" s="6"/>
      <c r="I101" s="7"/>
      <c r="J101" s="6"/>
    </row>
    <row r="102">
      <c r="E102" s="6"/>
      <c r="I102" s="7"/>
      <c r="J102" s="6"/>
    </row>
    <row r="103">
      <c r="E103" s="6"/>
      <c r="I103" s="7"/>
      <c r="J103" s="6"/>
    </row>
    <row r="104">
      <c r="E104" s="6"/>
      <c r="I104" s="7"/>
      <c r="J104" s="6"/>
    </row>
    <row r="105">
      <c r="E105" s="6"/>
      <c r="I105" s="7"/>
      <c r="J105" s="6"/>
    </row>
    <row r="106">
      <c r="E106" s="6"/>
      <c r="I106" s="7"/>
      <c r="J106" s="6"/>
    </row>
    <row r="107">
      <c r="E107" s="6"/>
      <c r="I107" s="7"/>
      <c r="J107" s="6"/>
    </row>
    <row r="108">
      <c r="E108" s="6"/>
      <c r="I108" s="7"/>
      <c r="J108" s="6"/>
    </row>
    <row r="109">
      <c r="E109" s="6"/>
      <c r="I109" s="7"/>
      <c r="J109" s="6"/>
    </row>
    <row r="110">
      <c r="E110" s="6"/>
      <c r="I110" s="7"/>
      <c r="J110" s="6"/>
    </row>
    <row r="111">
      <c r="E111" s="6"/>
      <c r="I111" s="7"/>
      <c r="J111" s="6"/>
    </row>
    <row r="112">
      <c r="E112" s="6"/>
      <c r="I112" s="7"/>
      <c r="J112" s="6"/>
    </row>
    <row r="113">
      <c r="E113" s="6"/>
      <c r="I113" s="7"/>
      <c r="J113" s="6"/>
    </row>
    <row r="114">
      <c r="E114" s="6"/>
      <c r="I114" s="7"/>
      <c r="J114" s="6"/>
    </row>
    <row r="115">
      <c r="E115" s="6"/>
      <c r="I115" s="7"/>
      <c r="J115" s="6"/>
    </row>
    <row r="116">
      <c r="E116" s="6"/>
      <c r="I116" s="7"/>
      <c r="J116" s="6"/>
    </row>
    <row r="117">
      <c r="E117" s="6"/>
      <c r="I117" s="7"/>
      <c r="J117" s="6"/>
    </row>
    <row r="118">
      <c r="E118" s="6"/>
      <c r="I118" s="7"/>
      <c r="J118" s="6"/>
    </row>
    <row r="119">
      <c r="E119" s="6"/>
      <c r="I119" s="7"/>
      <c r="J119" s="6"/>
    </row>
    <row r="120">
      <c r="E120" s="6"/>
      <c r="I120" s="7"/>
      <c r="J120" s="6"/>
    </row>
    <row r="121">
      <c r="E121" s="6"/>
      <c r="I121" s="7"/>
      <c r="J121" s="6"/>
    </row>
    <row r="122">
      <c r="E122" s="6"/>
      <c r="I122" s="7"/>
      <c r="J122" s="6"/>
    </row>
    <row r="123">
      <c r="E123" s="6"/>
      <c r="I123" s="7"/>
      <c r="J123" s="6"/>
    </row>
    <row r="124">
      <c r="E124" s="6"/>
      <c r="I124" s="7"/>
      <c r="J124" s="6"/>
    </row>
    <row r="125">
      <c r="E125" s="6"/>
      <c r="I125" s="7"/>
      <c r="J125" s="6"/>
    </row>
    <row r="126">
      <c r="E126" s="6"/>
      <c r="I126" s="7"/>
      <c r="J126" s="6"/>
    </row>
    <row r="127">
      <c r="E127" s="6"/>
      <c r="I127" s="7"/>
      <c r="J127" s="6"/>
    </row>
    <row r="128">
      <c r="E128" s="6"/>
      <c r="I128" s="7"/>
      <c r="J128" s="6"/>
    </row>
    <row r="129">
      <c r="E129" s="6"/>
      <c r="I129" s="7"/>
      <c r="J129" s="6"/>
    </row>
    <row r="130">
      <c r="E130" s="6"/>
      <c r="I130" s="7"/>
      <c r="J130" s="6"/>
    </row>
    <row r="131">
      <c r="E131" s="6"/>
      <c r="I131" s="7"/>
      <c r="J131" s="6"/>
    </row>
    <row r="132">
      <c r="E132" s="6"/>
      <c r="I132" s="7"/>
      <c r="J132" s="6"/>
    </row>
    <row r="133">
      <c r="E133" s="6"/>
      <c r="I133" s="7"/>
      <c r="J133" s="6"/>
    </row>
    <row r="134">
      <c r="E134" s="6"/>
      <c r="I134" s="7"/>
      <c r="J134" s="6"/>
    </row>
    <row r="135">
      <c r="E135" s="6"/>
      <c r="I135" s="7"/>
      <c r="J135" s="6"/>
    </row>
    <row r="136">
      <c r="E136" s="6"/>
      <c r="I136" s="7"/>
      <c r="J136" s="6"/>
    </row>
    <row r="137">
      <c r="E137" s="6"/>
      <c r="I137" s="7"/>
      <c r="J137" s="6"/>
    </row>
    <row r="138">
      <c r="E138" s="6"/>
      <c r="I138" s="7"/>
      <c r="J138" s="6"/>
    </row>
    <row r="139">
      <c r="E139" s="6"/>
      <c r="I139" s="7"/>
      <c r="J139" s="6"/>
    </row>
    <row r="140">
      <c r="E140" s="6"/>
      <c r="I140" s="7"/>
      <c r="J140" s="6"/>
    </row>
    <row r="141">
      <c r="E141" s="6"/>
      <c r="I141" s="7"/>
      <c r="J141" s="6"/>
    </row>
    <row r="142">
      <c r="E142" s="6"/>
      <c r="I142" s="7"/>
      <c r="J142" s="6"/>
    </row>
    <row r="143">
      <c r="E143" s="6"/>
      <c r="I143" s="7"/>
      <c r="J143" s="6"/>
    </row>
    <row r="144">
      <c r="E144" s="6"/>
      <c r="I144" s="7"/>
      <c r="J144" s="6"/>
    </row>
    <row r="145">
      <c r="E145" s="6"/>
      <c r="I145" s="7"/>
      <c r="J145" s="6"/>
    </row>
    <row r="146">
      <c r="E146" s="6"/>
      <c r="I146" s="7"/>
      <c r="J146" s="6"/>
    </row>
    <row r="147">
      <c r="E147" s="6"/>
      <c r="I147" s="7"/>
      <c r="J147" s="6"/>
    </row>
    <row r="148">
      <c r="E148" s="6"/>
      <c r="I148" s="7"/>
      <c r="J148" s="6"/>
    </row>
    <row r="149">
      <c r="E149" s="6"/>
      <c r="I149" s="7"/>
      <c r="J149" s="6"/>
    </row>
    <row r="150">
      <c r="E150" s="6"/>
      <c r="I150" s="7"/>
      <c r="J150" s="6"/>
    </row>
    <row r="151">
      <c r="E151" s="6"/>
      <c r="I151" s="7"/>
      <c r="J151" s="6"/>
    </row>
    <row r="152">
      <c r="E152" s="6"/>
      <c r="I152" s="7"/>
      <c r="J152" s="6"/>
    </row>
    <row r="153">
      <c r="E153" s="6"/>
      <c r="I153" s="7"/>
      <c r="J153" s="6"/>
    </row>
    <row r="154">
      <c r="E154" s="6"/>
      <c r="I154" s="7"/>
      <c r="J154" s="6"/>
    </row>
    <row r="155">
      <c r="E155" s="6"/>
      <c r="I155" s="7"/>
      <c r="J155" s="6"/>
    </row>
    <row r="156">
      <c r="E156" s="6"/>
      <c r="I156" s="7"/>
      <c r="J156" s="6"/>
    </row>
    <row r="157">
      <c r="E157" s="6"/>
      <c r="I157" s="7"/>
      <c r="J157" s="6"/>
    </row>
    <row r="158">
      <c r="E158" s="6"/>
      <c r="I158" s="7"/>
      <c r="J158" s="6"/>
    </row>
    <row r="159">
      <c r="E159" s="6"/>
      <c r="I159" s="7"/>
      <c r="J159" s="6"/>
    </row>
    <row r="160">
      <c r="E160" s="6"/>
      <c r="I160" s="7"/>
      <c r="J160" s="6"/>
    </row>
    <row r="161">
      <c r="E161" s="6"/>
      <c r="I161" s="7"/>
      <c r="J161" s="6"/>
    </row>
    <row r="162">
      <c r="E162" s="6"/>
      <c r="I162" s="7"/>
      <c r="J162" s="6"/>
    </row>
    <row r="163">
      <c r="E163" s="6"/>
      <c r="I163" s="7"/>
      <c r="J163" s="6"/>
    </row>
    <row r="164">
      <c r="E164" s="6"/>
      <c r="I164" s="7"/>
      <c r="J164" s="6"/>
    </row>
    <row r="165">
      <c r="E165" s="6"/>
      <c r="I165" s="7"/>
      <c r="J165" s="6"/>
    </row>
    <row r="166">
      <c r="E166" s="6"/>
      <c r="I166" s="7"/>
      <c r="J166" s="6"/>
    </row>
    <row r="167">
      <c r="E167" s="6"/>
      <c r="I167" s="7"/>
      <c r="J167" s="6"/>
    </row>
    <row r="168">
      <c r="E168" s="6"/>
      <c r="I168" s="7"/>
      <c r="J168" s="6"/>
    </row>
    <row r="169">
      <c r="E169" s="6"/>
      <c r="I169" s="7"/>
      <c r="J169" s="6"/>
    </row>
    <row r="170">
      <c r="E170" s="6"/>
      <c r="I170" s="7"/>
      <c r="J170" s="6"/>
    </row>
    <row r="171">
      <c r="E171" s="6"/>
      <c r="I171" s="7"/>
      <c r="J171" s="6"/>
    </row>
    <row r="172">
      <c r="E172" s="6"/>
      <c r="I172" s="7"/>
      <c r="J172" s="6"/>
    </row>
    <row r="173">
      <c r="E173" s="6"/>
      <c r="I173" s="7"/>
      <c r="J173" s="6"/>
    </row>
    <row r="174">
      <c r="E174" s="6"/>
      <c r="I174" s="7"/>
      <c r="J174" s="6"/>
    </row>
    <row r="175">
      <c r="E175" s="6"/>
      <c r="I175" s="7"/>
      <c r="J175" s="6"/>
    </row>
    <row r="176">
      <c r="E176" s="6"/>
      <c r="I176" s="7"/>
      <c r="J176" s="6"/>
    </row>
    <row r="177">
      <c r="E177" s="6"/>
      <c r="I177" s="7"/>
      <c r="J177" s="6"/>
    </row>
    <row r="178">
      <c r="E178" s="6"/>
      <c r="I178" s="7"/>
      <c r="J178" s="6"/>
    </row>
    <row r="179">
      <c r="E179" s="6"/>
      <c r="I179" s="7"/>
      <c r="J179" s="6"/>
    </row>
    <row r="180">
      <c r="E180" s="6"/>
      <c r="I180" s="7"/>
      <c r="J180" s="6"/>
    </row>
    <row r="181">
      <c r="E181" s="6"/>
      <c r="I181" s="7"/>
      <c r="J181" s="6"/>
    </row>
    <row r="182">
      <c r="E182" s="6"/>
      <c r="I182" s="7"/>
      <c r="J182" s="6"/>
    </row>
    <row r="183">
      <c r="E183" s="6"/>
      <c r="I183" s="7"/>
      <c r="J183" s="6"/>
    </row>
    <row r="184">
      <c r="E184" s="6"/>
      <c r="I184" s="7"/>
      <c r="J184" s="6"/>
    </row>
    <row r="185">
      <c r="E185" s="6"/>
      <c r="I185" s="7"/>
      <c r="J185" s="6"/>
    </row>
    <row r="186">
      <c r="E186" s="6"/>
      <c r="I186" s="7"/>
      <c r="J186" s="6"/>
    </row>
    <row r="187">
      <c r="E187" s="6"/>
      <c r="I187" s="7"/>
      <c r="J187" s="6"/>
    </row>
    <row r="188">
      <c r="E188" s="6"/>
      <c r="I188" s="7"/>
      <c r="J188" s="6"/>
    </row>
    <row r="189">
      <c r="E189" s="6"/>
      <c r="I189" s="7"/>
      <c r="J189" s="6"/>
    </row>
    <row r="190">
      <c r="E190" s="6"/>
      <c r="I190" s="7"/>
      <c r="J190" s="6"/>
    </row>
    <row r="191">
      <c r="E191" s="6"/>
      <c r="I191" s="7"/>
      <c r="J191" s="6"/>
    </row>
    <row r="192">
      <c r="E192" s="6"/>
      <c r="I192" s="7"/>
      <c r="J192" s="6"/>
    </row>
    <row r="193">
      <c r="E193" s="6"/>
      <c r="I193" s="7"/>
      <c r="J193" s="6"/>
    </row>
    <row r="194">
      <c r="E194" s="6"/>
      <c r="I194" s="7"/>
      <c r="J194" s="6"/>
    </row>
    <row r="195">
      <c r="E195" s="6"/>
      <c r="I195" s="7"/>
      <c r="J195" s="6"/>
    </row>
    <row r="196">
      <c r="E196" s="6"/>
      <c r="I196" s="7"/>
      <c r="J196" s="6"/>
    </row>
    <row r="197">
      <c r="E197" s="6"/>
      <c r="I197" s="7"/>
      <c r="J197" s="6"/>
    </row>
    <row r="198">
      <c r="E198" s="6"/>
      <c r="I198" s="7"/>
      <c r="J198" s="6"/>
    </row>
    <row r="199">
      <c r="E199" s="6"/>
      <c r="I199" s="7"/>
      <c r="J199" s="6"/>
    </row>
    <row r="200">
      <c r="E200" s="6"/>
      <c r="I200" s="7"/>
      <c r="J200" s="6"/>
    </row>
    <row r="201">
      <c r="E201" s="6"/>
      <c r="I201" s="7"/>
      <c r="J201" s="6"/>
    </row>
    <row r="202">
      <c r="E202" s="6"/>
      <c r="I202" s="7"/>
      <c r="J202" s="6"/>
    </row>
    <row r="203">
      <c r="E203" s="6"/>
      <c r="I203" s="7"/>
      <c r="J203" s="6"/>
    </row>
    <row r="204">
      <c r="E204" s="6"/>
      <c r="I204" s="7"/>
      <c r="J204" s="6"/>
    </row>
    <row r="205">
      <c r="E205" s="6"/>
      <c r="I205" s="7"/>
      <c r="J205" s="6"/>
    </row>
    <row r="206">
      <c r="E206" s="6"/>
      <c r="I206" s="7"/>
      <c r="J206" s="6"/>
    </row>
    <row r="207">
      <c r="E207" s="6"/>
      <c r="I207" s="7"/>
      <c r="J207" s="6"/>
    </row>
    <row r="208">
      <c r="E208" s="6"/>
      <c r="I208" s="7"/>
      <c r="J208" s="6"/>
    </row>
    <row r="209">
      <c r="E209" s="6"/>
      <c r="I209" s="7"/>
      <c r="J209" s="6"/>
    </row>
    <row r="210">
      <c r="E210" s="6"/>
      <c r="I210" s="7"/>
      <c r="J210" s="6"/>
    </row>
    <row r="211">
      <c r="E211" s="6"/>
      <c r="I211" s="7"/>
      <c r="J211" s="6"/>
    </row>
    <row r="212">
      <c r="E212" s="6"/>
      <c r="I212" s="7"/>
      <c r="J212" s="6"/>
    </row>
    <row r="213">
      <c r="E213" s="6"/>
      <c r="I213" s="7"/>
      <c r="J213" s="6"/>
    </row>
    <row r="214">
      <c r="E214" s="6"/>
      <c r="I214" s="7"/>
      <c r="J214" s="6"/>
    </row>
    <row r="215">
      <c r="E215" s="6"/>
      <c r="I215" s="7"/>
      <c r="J215" s="6"/>
    </row>
    <row r="216">
      <c r="E216" s="6"/>
      <c r="I216" s="7"/>
      <c r="J216" s="6"/>
    </row>
    <row r="217">
      <c r="E217" s="6"/>
      <c r="I217" s="7"/>
      <c r="J217" s="6"/>
    </row>
    <row r="218">
      <c r="E218" s="6"/>
      <c r="I218" s="7"/>
      <c r="J218" s="6"/>
    </row>
    <row r="219">
      <c r="E219" s="6"/>
      <c r="I219" s="7"/>
      <c r="J219" s="6"/>
    </row>
    <row r="220">
      <c r="E220" s="6"/>
      <c r="I220" s="7"/>
      <c r="J220" s="6"/>
    </row>
    <row r="221">
      <c r="E221" s="6"/>
      <c r="I221" s="7"/>
      <c r="J221" s="6"/>
    </row>
    <row r="222">
      <c r="E222" s="6"/>
      <c r="I222" s="7"/>
      <c r="J222" s="6"/>
    </row>
    <row r="223">
      <c r="E223" s="6"/>
      <c r="I223" s="7"/>
      <c r="J223" s="6"/>
    </row>
    <row r="224">
      <c r="E224" s="6"/>
      <c r="I224" s="7"/>
      <c r="J224" s="6"/>
    </row>
    <row r="225">
      <c r="E225" s="6"/>
      <c r="I225" s="7"/>
      <c r="J225" s="6"/>
    </row>
    <row r="226">
      <c r="E226" s="6"/>
      <c r="I226" s="7"/>
      <c r="J226" s="6"/>
    </row>
    <row r="227">
      <c r="E227" s="6"/>
      <c r="I227" s="7"/>
      <c r="J227" s="6"/>
    </row>
    <row r="228">
      <c r="E228" s="6"/>
      <c r="I228" s="7"/>
      <c r="J228" s="6"/>
    </row>
    <row r="229">
      <c r="E229" s="6"/>
      <c r="I229" s="7"/>
      <c r="J229" s="6"/>
    </row>
    <row r="230">
      <c r="E230" s="6"/>
      <c r="I230" s="7"/>
      <c r="J230" s="6"/>
    </row>
    <row r="231">
      <c r="E231" s="6"/>
      <c r="I231" s="7"/>
      <c r="J231" s="6"/>
    </row>
    <row r="232">
      <c r="E232" s="6"/>
      <c r="I232" s="7"/>
      <c r="J232" s="6"/>
    </row>
    <row r="233">
      <c r="E233" s="6"/>
      <c r="I233" s="7"/>
      <c r="J233" s="6"/>
    </row>
    <row r="234">
      <c r="E234" s="6"/>
      <c r="I234" s="7"/>
      <c r="J234" s="6"/>
    </row>
    <row r="235">
      <c r="E235" s="6"/>
      <c r="I235" s="7"/>
      <c r="J235" s="6"/>
    </row>
    <row r="236">
      <c r="E236" s="6"/>
      <c r="I236" s="7"/>
      <c r="J236" s="6"/>
    </row>
    <row r="237">
      <c r="E237" s="6"/>
      <c r="I237" s="7"/>
      <c r="J237" s="6"/>
    </row>
    <row r="238">
      <c r="E238" s="6"/>
      <c r="I238" s="7"/>
      <c r="J238" s="6"/>
    </row>
    <row r="239">
      <c r="E239" s="6"/>
      <c r="I239" s="7"/>
      <c r="J239" s="6"/>
    </row>
    <row r="240">
      <c r="E240" s="6"/>
      <c r="I240" s="7"/>
      <c r="J240" s="6"/>
    </row>
    <row r="241">
      <c r="E241" s="6"/>
      <c r="I241" s="7"/>
      <c r="J241" s="6"/>
    </row>
    <row r="242">
      <c r="E242" s="6"/>
      <c r="I242" s="7"/>
      <c r="J242" s="6"/>
    </row>
    <row r="243">
      <c r="E243" s="6"/>
      <c r="I243" s="7"/>
      <c r="J243" s="6"/>
    </row>
    <row r="244">
      <c r="E244" s="6"/>
      <c r="I244" s="7"/>
      <c r="J244" s="6"/>
    </row>
    <row r="245">
      <c r="E245" s="6"/>
      <c r="I245" s="7"/>
      <c r="J245" s="6"/>
    </row>
    <row r="246">
      <c r="E246" s="6"/>
      <c r="I246" s="7"/>
      <c r="J246" s="6"/>
    </row>
    <row r="247">
      <c r="E247" s="6"/>
      <c r="I247" s="7"/>
      <c r="J247" s="6"/>
    </row>
    <row r="248">
      <c r="E248" s="6"/>
      <c r="I248" s="7"/>
      <c r="J248" s="6"/>
    </row>
    <row r="249">
      <c r="E249" s="6"/>
      <c r="I249" s="7"/>
      <c r="J249" s="6"/>
    </row>
    <row r="250">
      <c r="E250" s="6"/>
      <c r="I250" s="7"/>
      <c r="J250" s="6"/>
    </row>
    <row r="251">
      <c r="E251" s="6"/>
      <c r="I251" s="7"/>
      <c r="J251" s="6"/>
    </row>
    <row r="252">
      <c r="E252" s="6"/>
      <c r="I252" s="7"/>
      <c r="J252" s="6"/>
    </row>
    <row r="253">
      <c r="E253" s="6"/>
      <c r="I253" s="7"/>
      <c r="J253" s="6"/>
    </row>
    <row r="254">
      <c r="E254" s="6"/>
      <c r="I254" s="7"/>
      <c r="J254" s="6"/>
    </row>
    <row r="255">
      <c r="E255" s="6"/>
      <c r="I255" s="7"/>
      <c r="J255" s="6"/>
    </row>
    <row r="256">
      <c r="E256" s="6"/>
      <c r="I256" s="7"/>
      <c r="J256" s="6"/>
    </row>
    <row r="257">
      <c r="E257" s="6"/>
      <c r="I257" s="7"/>
      <c r="J257" s="6"/>
    </row>
    <row r="258">
      <c r="E258" s="6"/>
      <c r="I258" s="7"/>
      <c r="J258" s="6"/>
    </row>
    <row r="259">
      <c r="E259" s="6"/>
      <c r="I259" s="7"/>
      <c r="J259" s="6"/>
    </row>
    <row r="260">
      <c r="E260" s="6"/>
      <c r="I260" s="7"/>
      <c r="J260" s="6"/>
    </row>
    <row r="261">
      <c r="E261" s="6"/>
      <c r="I261" s="7"/>
      <c r="J261" s="6"/>
    </row>
    <row r="262">
      <c r="E262" s="6"/>
      <c r="I262" s="7"/>
      <c r="J262" s="6"/>
    </row>
    <row r="263">
      <c r="E263" s="6"/>
      <c r="I263" s="7"/>
      <c r="J263" s="6"/>
    </row>
    <row r="264">
      <c r="E264" s="6"/>
      <c r="I264" s="7"/>
      <c r="J264" s="6"/>
    </row>
    <row r="265">
      <c r="E265" s="6"/>
      <c r="I265" s="7"/>
      <c r="J265" s="6"/>
    </row>
    <row r="266">
      <c r="E266" s="6"/>
      <c r="I266" s="7"/>
      <c r="J266" s="6"/>
    </row>
    <row r="267">
      <c r="E267" s="6"/>
      <c r="I267" s="7"/>
      <c r="J267" s="6"/>
    </row>
    <row r="268">
      <c r="E268" s="6"/>
      <c r="I268" s="7"/>
      <c r="J268" s="6"/>
    </row>
    <row r="269">
      <c r="E269" s="6"/>
      <c r="I269" s="7"/>
      <c r="J269" s="6"/>
    </row>
    <row r="270">
      <c r="E270" s="6"/>
      <c r="I270" s="7"/>
      <c r="J270" s="6"/>
    </row>
    <row r="271">
      <c r="E271" s="6"/>
      <c r="I271" s="7"/>
      <c r="J271" s="6"/>
    </row>
    <row r="272">
      <c r="E272" s="6"/>
      <c r="I272" s="7"/>
      <c r="J272" s="6"/>
    </row>
    <row r="273">
      <c r="E273" s="6"/>
      <c r="I273" s="7"/>
      <c r="J273" s="6"/>
    </row>
    <row r="274">
      <c r="E274" s="6"/>
      <c r="I274" s="7"/>
      <c r="J274" s="6"/>
    </row>
    <row r="275">
      <c r="E275" s="6"/>
      <c r="I275" s="7"/>
      <c r="J275" s="6"/>
    </row>
    <row r="276">
      <c r="E276" s="6"/>
      <c r="I276" s="7"/>
      <c r="J276" s="6"/>
    </row>
    <row r="277">
      <c r="E277" s="6"/>
      <c r="I277" s="7"/>
      <c r="J277" s="6"/>
    </row>
    <row r="278">
      <c r="E278" s="6"/>
      <c r="I278" s="7"/>
      <c r="J278" s="6"/>
    </row>
    <row r="279">
      <c r="E279" s="6"/>
      <c r="I279" s="7"/>
      <c r="J279" s="6"/>
    </row>
    <row r="280">
      <c r="E280" s="6"/>
      <c r="I280" s="7"/>
      <c r="J280" s="6"/>
    </row>
    <row r="281">
      <c r="E281" s="6"/>
      <c r="I281" s="7"/>
      <c r="J281" s="6"/>
    </row>
    <row r="282">
      <c r="E282" s="6"/>
      <c r="I282" s="7"/>
      <c r="J282" s="6"/>
    </row>
    <row r="283">
      <c r="E283" s="6"/>
      <c r="I283" s="7"/>
      <c r="J283" s="6"/>
    </row>
    <row r="284">
      <c r="E284" s="6"/>
      <c r="I284" s="7"/>
      <c r="J284" s="6"/>
    </row>
    <row r="285">
      <c r="E285" s="6"/>
      <c r="I285" s="7"/>
      <c r="J285" s="6"/>
    </row>
    <row r="286">
      <c r="E286" s="6"/>
      <c r="I286" s="7"/>
      <c r="J286" s="6"/>
    </row>
    <row r="287">
      <c r="E287" s="6"/>
      <c r="I287" s="7"/>
      <c r="J287" s="6"/>
    </row>
    <row r="288">
      <c r="E288" s="6"/>
      <c r="I288" s="7"/>
      <c r="J288" s="6"/>
    </row>
    <row r="289">
      <c r="E289" s="6"/>
      <c r="I289" s="7"/>
      <c r="J289" s="6"/>
    </row>
    <row r="290">
      <c r="E290" s="6"/>
      <c r="I290" s="7"/>
      <c r="J290" s="6"/>
    </row>
    <row r="291">
      <c r="E291" s="6"/>
      <c r="I291" s="7"/>
      <c r="J291" s="6"/>
    </row>
    <row r="292">
      <c r="E292" s="6"/>
      <c r="I292" s="7"/>
      <c r="J292" s="6"/>
    </row>
    <row r="293">
      <c r="E293" s="6"/>
      <c r="I293" s="7"/>
      <c r="J293" s="6"/>
    </row>
    <row r="294">
      <c r="E294" s="6"/>
      <c r="I294" s="7"/>
      <c r="J294" s="6"/>
    </row>
    <row r="295">
      <c r="E295" s="6"/>
      <c r="I295" s="7"/>
      <c r="J295" s="6"/>
    </row>
    <row r="296">
      <c r="E296" s="6"/>
      <c r="I296" s="7"/>
      <c r="J296" s="6"/>
    </row>
    <row r="297">
      <c r="E297" s="6"/>
      <c r="I297" s="7"/>
      <c r="J297" s="6"/>
    </row>
    <row r="298">
      <c r="E298" s="6"/>
      <c r="I298" s="7"/>
      <c r="J298" s="6"/>
    </row>
    <row r="299">
      <c r="E299" s="6"/>
      <c r="I299" s="7"/>
      <c r="J299" s="6"/>
    </row>
    <row r="300">
      <c r="E300" s="6"/>
      <c r="I300" s="7"/>
      <c r="J300" s="6"/>
    </row>
    <row r="301">
      <c r="E301" s="6"/>
      <c r="I301" s="7"/>
      <c r="J301" s="6"/>
    </row>
    <row r="302">
      <c r="E302" s="6"/>
      <c r="I302" s="7"/>
      <c r="J302" s="6"/>
    </row>
    <row r="303">
      <c r="E303" s="6"/>
      <c r="I303" s="7"/>
      <c r="J303" s="6"/>
    </row>
    <row r="304">
      <c r="E304" s="6"/>
      <c r="I304" s="7"/>
      <c r="J304" s="6"/>
    </row>
    <row r="305">
      <c r="E305" s="6"/>
      <c r="I305" s="7"/>
      <c r="J305" s="6"/>
    </row>
    <row r="306">
      <c r="E306" s="6"/>
      <c r="I306" s="7"/>
      <c r="J306" s="6"/>
    </row>
    <row r="307">
      <c r="E307" s="6"/>
      <c r="I307" s="7"/>
      <c r="J307" s="6"/>
    </row>
    <row r="308">
      <c r="E308" s="6"/>
      <c r="I308" s="7"/>
      <c r="J308" s="6"/>
    </row>
    <row r="309">
      <c r="E309" s="6"/>
      <c r="I309" s="7"/>
      <c r="J309" s="6"/>
    </row>
    <row r="310">
      <c r="E310" s="6"/>
      <c r="I310" s="7"/>
      <c r="J310" s="6"/>
    </row>
    <row r="311">
      <c r="E311" s="6"/>
      <c r="I311" s="7"/>
      <c r="J311" s="6"/>
    </row>
    <row r="312">
      <c r="E312" s="6"/>
      <c r="I312" s="7"/>
      <c r="J312" s="6"/>
    </row>
    <row r="313">
      <c r="E313" s="6"/>
      <c r="I313" s="7"/>
      <c r="J313" s="6"/>
    </row>
    <row r="314">
      <c r="E314" s="6"/>
      <c r="I314" s="7"/>
      <c r="J314" s="6"/>
    </row>
    <row r="315">
      <c r="E315" s="6"/>
      <c r="I315" s="7"/>
      <c r="J315" s="6"/>
    </row>
    <row r="316">
      <c r="E316" s="6"/>
      <c r="I316" s="7"/>
      <c r="J316" s="6"/>
    </row>
    <row r="317">
      <c r="E317" s="6"/>
      <c r="I317" s="7"/>
      <c r="J317" s="6"/>
    </row>
    <row r="318">
      <c r="E318" s="6"/>
      <c r="I318" s="7"/>
      <c r="J318" s="6"/>
    </row>
    <row r="319">
      <c r="E319" s="6"/>
      <c r="I319" s="7"/>
      <c r="J319" s="6"/>
    </row>
    <row r="320">
      <c r="E320" s="6"/>
      <c r="I320" s="7"/>
      <c r="J320" s="6"/>
    </row>
    <row r="321">
      <c r="E321" s="6"/>
      <c r="I321" s="7"/>
      <c r="J321" s="6"/>
    </row>
    <row r="322">
      <c r="E322" s="6"/>
      <c r="I322" s="7"/>
      <c r="J322" s="6"/>
    </row>
    <row r="323">
      <c r="E323" s="6"/>
      <c r="I323" s="7"/>
      <c r="J323" s="6"/>
    </row>
    <row r="324">
      <c r="E324" s="6"/>
      <c r="I324" s="7"/>
      <c r="J324" s="6"/>
    </row>
    <row r="325">
      <c r="E325" s="6"/>
      <c r="I325" s="7"/>
      <c r="J325" s="6"/>
    </row>
    <row r="326">
      <c r="E326" s="6"/>
      <c r="I326" s="7"/>
      <c r="J326" s="6"/>
    </row>
    <row r="327">
      <c r="E327" s="6"/>
      <c r="I327" s="7"/>
      <c r="J327" s="6"/>
    </row>
    <row r="328">
      <c r="E328" s="6"/>
      <c r="I328" s="7"/>
      <c r="J328" s="6"/>
    </row>
    <row r="329">
      <c r="E329" s="6"/>
      <c r="I329" s="7"/>
      <c r="J329" s="6"/>
    </row>
    <row r="330">
      <c r="E330" s="6"/>
      <c r="I330" s="7"/>
      <c r="J330" s="6"/>
    </row>
    <row r="331">
      <c r="E331" s="6"/>
      <c r="I331" s="7"/>
      <c r="J331" s="6"/>
    </row>
    <row r="332">
      <c r="E332" s="6"/>
      <c r="I332" s="7"/>
      <c r="J332" s="6"/>
    </row>
    <row r="333">
      <c r="E333" s="6"/>
      <c r="I333" s="7"/>
      <c r="J333" s="6"/>
    </row>
    <row r="334">
      <c r="E334" s="6"/>
      <c r="I334" s="7"/>
      <c r="J334" s="6"/>
    </row>
    <row r="335">
      <c r="E335" s="6"/>
      <c r="I335" s="7"/>
      <c r="J335" s="6"/>
    </row>
    <row r="336">
      <c r="E336" s="6"/>
      <c r="I336" s="7"/>
      <c r="J336" s="6"/>
    </row>
    <row r="337">
      <c r="E337" s="6"/>
      <c r="I337" s="7"/>
      <c r="J337" s="6"/>
    </row>
    <row r="338">
      <c r="E338" s="6"/>
      <c r="I338" s="7"/>
      <c r="J338" s="6"/>
    </row>
    <row r="339">
      <c r="E339" s="6"/>
      <c r="I339" s="7"/>
      <c r="J339" s="6"/>
    </row>
    <row r="340">
      <c r="E340" s="6"/>
      <c r="I340" s="7"/>
      <c r="J340" s="6"/>
    </row>
    <row r="341">
      <c r="E341" s="6"/>
      <c r="I341" s="7"/>
      <c r="J341" s="6"/>
    </row>
    <row r="342">
      <c r="E342" s="6"/>
      <c r="I342" s="7"/>
      <c r="J342" s="6"/>
    </row>
    <row r="343">
      <c r="E343" s="6"/>
      <c r="I343" s="7"/>
      <c r="J343" s="6"/>
    </row>
    <row r="344">
      <c r="E344" s="6"/>
      <c r="I344" s="7"/>
      <c r="J344" s="6"/>
    </row>
    <row r="345">
      <c r="E345" s="6"/>
      <c r="I345" s="7"/>
      <c r="J345" s="6"/>
    </row>
    <row r="346">
      <c r="E346" s="6"/>
      <c r="I346" s="7"/>
      <c r="J346" s="6"/>
    </row>
    <row r="347">
      <c r="E347" s="6"/>
      <c r="I347" s="7"/>
      <c r="J347" s="6"/>
    </row>
    <row r="348">
      <c r="E348" s="6"/>
      <c r="I348" s="7"/>
      <c r="J348" s="6"/>
    </row>
    <row r="349">
      <c r="E349" s="6"/>
      <c r="I349" s="7"/>
      <c r="J349" s="6"/>
    </row>
    <row r="350">
      <c r="E350" s="6"/>
      <c r="I350" s="7"/>
      <c r="J350" s="6"/>
    </row>
    <row r="351">
      <c r="E351" s="6"/>
      <c r="I351" s="7"/>
      <c r="J351" s="6"/>
    </row>
    <row r="352">
      <c r="E352" s="6"/>
      <c r="I352" s="7"/>
      <c r="J352" s="6"/>
    </row>
    <row r="353">
      <c r="E353" s="6"/>
      <c r="I353" s="7"/>
      <c r="J353" s="6"/>
    </row>
    <row r="354">
      <c r="E354" s="6"/>
      <c r="I354" s="7"/>
      <c r="J354" s="6"/>
    </row>
    <row r="355">
      <c r="E355" s="6"/>
      <c r="I355" s="7"/>
      <c r="J355" s="6"/>
    </row>
    <row r="356">
      <c r="E356" s="6"/>
      <c r="I356" s="7"/>
      <c r="J356" s="6"/>
    </row>
    <row r="357">
      <c r="E357" s="6"/>
      <c r="I357" s="7"/>
      <c r="J357" s="6"/>
    </row>
    <row r="358">
      <c r="E358" s="6"/>
      <c r="I358" s="7"/>
      <c r="J358" s="6"/>
    </row>
    <row r="359">
      <c r="E359" s="6"/>
      <c r="I359" s="7"/>
      <c r="J359" s="6"/>
    </row>
    <row r="360">
      <c r="E360" s="6"/>
      <c r="I360" s="7"/>
      <c r="J360" s="6"/>
    </row>
    <row r="361">
      <c r="E361" s="6"/>
      <c r="I361" s="7"/>
      <c r="J361" s="6"/>
    </row>
    <row r="362">
      <c r="E362" s="6"/>
      <c r="I362" s="7"/>
      <c r="J362" s="6"/>
    </row>
    <row r="363">
      <c r="E363" s="6"/>
      <c r="I363" s="7"/>
      <c r="J363" s="6"/>
    </row>
    <row r="364">
      <c r="E364" s="6"/>
      <c r="I364" s="7"/>
      <c r="J364" s="6"/>
    </row>
    <row r="365">
      <c r="E365" s="6"/>
      <c r="I365" s="7"/>
      <c r="J365" s="6"/>
    </row>
    <row r="366">
      <c r="E366" s="6"/>
      <c r="I366" s="7"/>
      <c r="J366" s="6"/>
    </row>
    <row r="367">
      <c r="E367" s="6"/>
      <c r="I367" s="7"/>
      <c r="J367" s="6"/>
    </row>
    <row r="368">
      <c r="E368" s="6"/>
      <c r="I368" s="7"/>
      <c r="J368" s="6"/>
    </row>
    <row r="369">
      <c r="E369" s="6"/>
      <c r="I369" s="7"/>
      <c r="J369" s="6"/>
    </row>
    <row r="370">
      <c r="E370" s="6"/>
      <c r="I370" s="7"/>
      <c r="J370" s="6"/>
    </row>
    <row r="371">
      <c r="E371" s="6"/>
      <c r="I371" s="7"/>
      <c r="J371" s="6"/>
    </row>
    <row r="372">
      <c r="E372" s="6"/>
      <c r="I372" s="7"/>
      <c r="J372" s="6"/>
    </row>
    <row r="373">
      <c r="E373" s="6"/>
      <c r="I373" s="7"/>
      <c r="J373" s="6"/>
    </row>
    <row r="374">
      <c r="E374" s="6"/>
      <c r="I374" s="7"/>
      <c r="J374" s="6"/>
    </row>
    <row r="375">
      <c r="E375" s="6"/>
      <c r="I375" s="7"/>
      <c r="J375" s="6"/>
    </row>
    <row r="376">
      <c r="E376" s="6"/>
      <c r="I376" s="7"/>
      <c r="J376" s="6"/>
    </row>
    <row r="377">
      <c r="E377" s="6"/>
      <c r="I377" s="7"/>
      <c r="J377" s="6"/>
    </row>
    <row r="378">
      <c r="E378" s="6"/>
      <c r="I378" s="7"/>
      <c r="J378" s="6"/>
    </row>
    <row r="379">
      <c r="E379" s="6"/>
      <c r="I379" s="7"/>
      <c r="J379" s="6"/>
    </row>
    <row r="380">
      <c r="E380" s="6"/>
      <c r="I380" s="7"/>
      <c r="J380" s="6"/>
    </row>
    <row r="381">
      <c r="E381" s="6"/>
      <c r="I381" s="7"/>
      <c r="J381" s="6"/>
    </row>
    <row r="382">
      <c r="E382" s="6"/>
      <c r="I382" s="7"/>
      <c r="J382" s="6"/>
    </row>
    <row r="383">
      <c r="E383" s="6"/>
      <c r="I383" s="7"/>
      <c r="J383" s="6"/>
    </row>
    <row r="384">
      <c r="E384" s="6"/>
      <c r="I384" s="7"/>
      <c r="J384" s="6"/>
    </row>
    <row r="385">
      <c r="E385" s="6"/>
      <c r="I385" s="7"/>
      <c r="J385" s="6"/>
    </row>
    <row r="386">
      <c r="E386" s="6"/>
      <c r="I386" s="7"/>
      <c r="J386" s="6"/>
    </row>
    <row r="387">
      <c r="E387" s="6"/>
      <c r="I387" s="7"/>
      <c r="J387" s="6"/>
    </row>
    <row r="388">
      <c r="E388" s="6"/>
      <c r="I388" s="7"/>
      <c r="J388" s="6"/>
    </row>
    <row r="389">
      <c r="E389" s="6"/>
      <c r="I389" s="7"/>
      <c r="J389" s="6"/>
    </row>
    <row r="390">
      <c r="E390" s="6"/>
      <c r="I390" s="7"/>
      <c r="J390" s="6"/>
    </row>
    <row r="391">
      <c r="E391" s="6"/>
      <c r="I391" s="7"/>
      <c r="J391" s="6"/>
    </row>
    <row r="392">
      <c r="E392" s="6"/>
      <c r="I392" s="7"/>
      <c r="J392" s="6"/>
    </row>
    <row r="393">
      <c r="E393" s="6"/>
      <c r="I393" s="7"/>
      <c r="J393" s="6"/>
    </row>
    <row r="394">
      <c r="E394" s="6"/>
      <c r="I394" s="7"/>
      <c r="J394" s="6"/>
    </row>
    <row r="395">
      <c r="E395" s="6"/>
      <c r="I395" s="7"/>
      <c r="J395" s="6"/>
    </row>
    <row r="396">
      <c r="E396" s="6"/>
      <c r="I396" s="7"/>
      <c r="J396" s="6"/>
    </row>
    <row r="397">
      <c r="E397" s="6"/>
      <c r="I397" s="7"/>
      <c r="J397" s="6"/>
    </row>
    <row r="398">
      <c r="E398" s="6"/>
      <c r="I398" s="7"/>
      <c r="J398" s="6"/>
    </row>
    <row r="399">
      <c r="E399" s="6"/>
      <c r="I399" s="7"/>
      <c r="J399" s="6"/>
    </row>
    <row r="400">
      <c r="E400" s="6"/>
      <c r="I400" s="7"/>
      <c r="J400" s="6"/>
    </row>
    <row r="401">
      <c r="E401" s="6"/>
      <c r="I401" s="7"/>
      <c r="J401" s="6"/>
    </row>
    <row r="402">
      <c r="E402" s="6"/>
      <c r="I402" s="7"/>
      <c r="J402" s="6"/>
    </row>
    <row r="403">
      <c r="E403" s="6"/>
      <c r="I403" s="7"/>
      <c r="J403" s="6"/>
    </row>
    <row r="404">
      <c r="E404" s="6"/>
      <c r="I404" s="7"/>
      <c r="J404" s="6"/>
    </row>
    <row r="405">
      <c r="E405" s="6"/>
      <c r="I405" s="7"/>
      <c r="J405" s="6"/>
    </row>
    <row r="406">
      <c r="E406" s="6"/>
      <c r="I406" s="7"/>
      <c r="J406" s="6"/>
    </row>
    <row r="407">
      <c r="E407" s="6"/>
      <c r="I407" s="7"/>
      <c r="J407" s="6"/>
    </row>
    <row r="408">
      <c r="E408" s="6"/>
      <c r="I408" s="7"/>
      <c r="J408" s="6"/>
    </row>
    <row r="409">
      <c r="E409" s="6"/>
      <c r="I409" s="7"/>
      <c r="J409" s="6"/>
    </row>
    <row r="410">
      <c r="E410" s="6"/>
      <c r="I410" s="7"/>
      <c r="J410" s="6"/>
    </row>
    <row r="411">
      <c r="E411" s="6"/>
      <c r="I411" s="7"/>
      <c r="J411" s="6"/>
    </row>
    <row r="412">
      <c r="E412" s="6"/>
      <c r="I412" s="7"/>
      <c r="J412" s="6"/>
    </row>
    <row r="413">
      <c r="E413" s="6"/>
      <c r="I413" s="7"/>
      <c r="J413" s="6"/>
    </row>
    <row r="414">
      <c r="E414" s="6"/>
      <c r="I414" s="7"/>
      <c r="J414" s="6"/>
    </row>
    <row r="415">
      <c r="E415" s="6"/>
      <c r="I415" s="7"/>
      <c r="J415" s="6"/>
    </row>
    <row r="416">
      <c r="E416" s="6"/>
      <c r="I416" s="7"/>
      <c r="J416" s="6"/>
    </row>
    <row r="417">
      <c r="E417" s="6"/>
      <c r="I417" s="7"/>
      <c r="J417" s="6"/>
    </row>
    <row r="418">
      <c r="E418" s="6"/>
      <c r="I418" s="7"/>
      <c r="J418" s="6"/>
    </row>
    <row r="419">
      <c r="E419" s="6"/>
      <c r="I419" s="7"/>
      <c r="J419" s="6"/>
    </row>
    <row r="420">
      <c r="E420" s="6"/>
      <c r="I420" s="7"/>
      <c r="J420" s="6"/>
    </row>
    <row r="421">
      <c r="E421" s="6"/>
      <c r="I421" s="7"/>
      <c r="J421" s="6"/>
    </row>
    <row r="422">
      <c r="E422" s="6"/>
      <c r="I422" s="7"/>
      <c r="J422" s="6"/>
    </row>
    <row r="423">
      <c r="E423" s="6"/>
      <c r="I423" s="7"/>
      <c r="J423" s="6"/>
    </row>
    <row r="424">
      <c r="E424" s="6"/>
      <c r="I424" s="7"/>
      <c r="J424" s="6"/>
    </row>
    <row r="425">
      <c r="E425" s="6"/>
      <c r="I425" s="7"/>
      <c r="J425" s="6"/>
    </row>
    <row r="426">
      <c r="E426" s="6"/>
      <c r="I426" s="7"/>
      <c r="J426" s="6"/>
    </row>
    <row r="427">
      <c r="E427" s="6"/>
      <c r="I427" s="7"/>
      <c r="J427" s="6"/>
    </row>
    <row r="428">
      <c r="E428" s="6"/>
      <c r="I428" s="7"/>
      <c r="J428" s="6"/>
    </row>
    <row r="429">
      <c r="E429" s="6"/>
      <c r="I429" s="7"/>
      <c r="J429" s="6"/>
    </row>
    <row r="430">
      <c r="E430" s="6"/>
      <c r="I430" s="7"/>
      <c r="J430" s="6"/>
    </row>
    <row r="431">
      <c r="E431" s="6"/>
      <c r="I431" s="7"/>
      <c r="J431" s="6"/>
    </row>
    <row r="432">
      <c r="E432" s="6"/>
      <c r="I432" s="7"/>
      <c r="J432" s="6"/>
    </row>
    <row r="433">
      <c r="E433" s="6"/>
      <c r="I433" s="7"/>
      <c r="J433" s="6"/>
    </row>
    <row r="434">
      <c r="E434" s="6"/>
      <c r="I434" s="7"/>
      <c r="J434" s="6"/>
    </row>
    <row r="435">
      <c r="E435" s="6"/>
      <c r="I435" s="7"/>
      <c r="J435" s="6"/>
    </row>
    <row r="436">
      <c r="E436" s="6"/>
      <c r="I436" s="7"/>
      <c r="J436" s="6"/>
    </row>
    <row r="437">
      <c r="E437" s="6"/>
      <c r="I437" s="7"/>
      <c r="J437" s="6"/>
    </row>
    <row r="438">
      <c r="E438" s="6"/>
      <c r="I438" s="7"/>
      <c r="J438" s="6"/>
    </row>
    <row r="439">
      <c r="E439" s="6"/>
      <c r="I439" s="7"/>
      <c r="J439" s="6"/>
    </row>
    <row r="440">
      <c r="E440" s="6"/>
      <c r="I440" s="7"/>
      <c r="J440" s="6"/>
    </row>
    <row r="441">
      <c r="E441" s="6"/>
      <c r="I441" s="7"/>
      <c r="J441" s="6"/>
    </row>
    <row r="442">
      <c r="E442" s="6"/>
      <c r="I442" s="7"/>
      <c r="J442" s="6"/>
    </row>
    <row r="443">
      <c r="E443" s="6"/>
      <c r="I443" s="7"/>
      <c r="J443" s="6"/>
    </row>
    <row r="444">
      <c r="E444" s="6"/>
      <c r="I444" s="7"/>
      <c r="J444" s="6"/>
    </row>
    <row r="445">
      <c r="E445" s="6"/>
      <c r="I445" s="7"/>
      <c r="J445" s="6"/>
    </row>
    <row r="446">
      <c r="E446" s="6"/>
      <c r="I446" s="7"/>
      <c r="J446" s="6"/>
    </row>
    <row r="447">
      <c r="E447" s="6"/>
      <c r="I447" s="7"/>
      <c r="J447" s="6"/>
    </row>
    <row r="448">
      <c r="E448" s="6"/>
      <c r="I448" s="7"/>
      <c r="J448" s="6"/>
    </row>
    <row r="449">
      <c r="E449" s="6"/>
      <c r="I449" s="7"/>
      <c r="J449" s="6"/>
    </row>
    <row r="450">
      <c r="E450" s="6"/>
      <c r="I450" s="7"/>
      <c r="J450" s="6"/>
    </row>
    <row r="451">
      <c r="E451" s="6"/>
      <c r="I451" s="7"/>
      <c r="J451" s="6"/>
    </row>
    <row r="452">
      <c r="E452" s="6"/>
      <c r="I452" s="7"/>
      <c r="J452" s="6"/>
    </row>
    <row r="453">
      <c r="E453" s="6"/>
      <c r="I453" s="7"/>
      <c r="J453" s="6"/>
    </row>
    <row r="454">
      <c r="E454" s="6"/>
      <c r="I454" s="7"/>
      <c r="J454" s="6"/>
    </row>
    <row r="455">
      <c r="E455" s="6"/>
      <c r="I455" s="7"/>
      <c r="J455" s="6"/>
    </row>
    <row r="456">
      <c r="E456" s="6"/>
      <c r="I456" s="7"/>
      <c r="J456" s="6"/>
    </row>
    <row r="457">
      <c r="E457" s="6"/>
      <c r="I457" s="7"/>
      <c r="J457" s="6"/>
    </row>
    <row r="458">
      <c r="E458" s="6"/>
      <c r="I458" s="7"/>
      <c r="J458" s="6"/>
    </row>
    <row r="459">
      <c r="E459" s="6"/>
      <c r="I459" s="7"/>
      <c r="J459" s="6"/>
    </row>
    <row r="460">
      <c r="E460" s="6"/>
      <c r="I460" s="7"/>
      <c r="J460" s="6"/>
    </row>
    <row r="461">
      <c r="E461" s="6"/>
      <c r="I461" s="7"/>
      <c r="J461" s="6"/>
    </row>
    <row r="462">
      <c r="E462" s="6"/>
      <c r="I462" s="7"/>
      <c r="J462" s="6"/>
    </row>
    <row r="463">
      <c r="E463" s="6"/>
      <c r="I463" s="7"/>
      <c r="J463" s="6"/>
    </row>
    <row r="464">
      <c r="E464" s="6"/>
      <c r="I464" s="7"/>
      <c r="J464" s="6"/>
    </row>
    <row r="465">
      <c r="E465" s="6"/>
      <c r="I465" s="7"/>
      <c r="J465" s="6"/>
    </row>
    <row r="466">
      <c r="E466" s="6"/>
      <c r="I466" s="7"/>
      <c r="J466" s="6"/>
    </row>
    <row r="467">
      <c r="E467" s="6"/>
      <c r="I467" s="7"/>
      <c r="J467" s="6"/>
    </row>
    <row r="468">
      <c r="E468" s="6"/>
      <c r="I468" s="7"/>
      <c r="J468" s="6"/>
    </row>
    <row r="469">
      <c r="E469" s="6"/>
      <c r="I469" s="7"/>
      <c r="J469" s="6"/>
    </row>
    <row r="470">
      <c r="E470" s="6"/>
      <c r="I470" s="7"/>
      <c r="J470" s="6"/>
    </row>
    <row r="471">
      <c r="E471" s="6"/>
      <c r="I471" s="7"/>
      <c r="J471" s="6"/>
    </row>
    <row r="472">
      <c r="E472" s="6"/>
      <c r="I472" s="7"/>
      <c r="J472" s="6"/>
    </row>
    <row r="473">
      <c r="E473" s="6"/>
      <c r="I473" s="7"/>
      <c r="J473" s="6"/>
    </row>
    <row r="474">
      <c r="E474" s="6"/>
      <c r="I474" s="7"/>
      <c r="J474" s="6"/>
    </row>
    <row r="475">
      <c r="E475" s="6"/>
      <c r="I475" s="7"/>
      <c r="J475" s="6"/>
    </row>
    <row r="476">
      <c r="E476" s="6"/>
      <c r="I476" s="7"/>
      <c r="J476" s="6"/>
    </row>
    <row r="477">
      <c r="E477" s="6"/>
      <c r="I477" s="7"/>
      <c r="J477" s="6"/>
    </row>
    <row r="478">
      <c r="E478" s="6"/>
      <c r="I478" s="7"/>
      <c r="J478" s="6"/>
    </row>
    <row r="479">
      <c r="E479" s="6"/>
      <c r="I479" s="7"/>
      <c r="J479" s="6"/>
    </row>
    <row r="480">
      <c r="E480" s="6"/>
      <c r="I480" s="7"/>
      <c r="J480" s="6"/>
    </row>
    <row r="481">
      <c r="E481" s="6"/>
      <c r="I481" s="7"/>
      <c r="J481" s="6"/>
    </row>
    <row r="482">
      <c r="E482" s="6"/>
      <c r="I482" s="7"/>
      <c r="J482" s="6"/>
    </row>
    <row r="483">
      <c r="E483" s="6"/>
      <c r="I483" s="7"/>
      <c r="J483" s="6"/>
    </row>
    <row r="484">
      <c r="E484" s="6"/>
      <c r="I484" s="7"/>
      <c r="J484" s="6"/>
    </row>
    <row r="485">
      <c r="E485" s="6"/>
      <c r="I485" s="7"/>
      <c r="J485" s="6"/>
    </row>
    <row r="486">
      <c r="E486" s="6"/>
      <c r="I486" s="7"/>
      <c r="J486" s="6"/>
    </row>
    <row r="487">
      <c r="E487" s="6"/>
      <c r="I487" s="7"/>
      <c r="J487" s="6"/>
    </row>
    <row r="488">
      <c r="E488" s="6"/>
      <c r="I488" s="7"/>
      <c r="J488" s="6"/>
    </row>
    <row r="489">
      <c r="E489" s="6"/>
      <c r="I489" s="7"/>
      <c r="J489" s="6"/>
    </row>
    <row r="490">
      <c r="E490" s="6"/>
      <c r="I490" s="7"/>
      <c r="J490" s="6"/>
    </row>
    <row r="491">
      <c r="E491" s="6"/>
      <c r="I491" s="7"/>
      <c r="J491" s="6"/>
    </row>
    <row r="492">
      <c r="E492" s="6"/>
      <c r="I492" s="7"/>
      <c r="J492" s="6"/>
    </row>
    <row r="493">
      <c r="E493" s="6"/>
      <c r="I493" s="7"/>
      <c r="J493" s="6"/>
    </row>
    <row r="494">
      <c r="E494" s="6"/>
      <c r="I494" s="7"/>
      <c r="J494" s="6"/>
    </row>
    <row r="495">
      <c r="E495" s="6"/>
      <c r="I495" s="7"/>
      <c r="J495" s="6"/>
    </row>
    <row r="496">
      <c r="E496" s="6"/>
      <c r="I496" s="7"/>
      <c r="J496" s="6"/>
    </row>
    <row r="497">
      <c r="E497" s="6"/>
      <c r="I497" s="7"/>
      <c r="J497" s="6"/>
    </row>
    <row r="498">
      <c r="E498" s="6"/>
      <c r="I498" s="7"/>
      <c r="J498" s="6"/>
    </row>
    <row r="499">
      <c r="E499" s="6"/>
      <c r="I499" s="7"/>
      <c r="J499" s="6"/>
    </row>
    <row r="500">
      <c r="E500" s="6"/>
      <c r="I500" s="7"/>
      <c r="J500" s="6"/>
    </row>
    <row r="501">
      <c r="E501" s="6"/>
      <c r="I501" s="7"/>
      <c r="J501" s="6"/>
    </row>
    <row r="502">
      <c r="E502" s="6"/>
      <c r="I502" s="7"/>
      <c r="J502" s="6"/>
    </row>
    <row r="503">
      <c r="E503" s="6"/>
      <c r="I503" s="7"/>
      <c r="J503" s="6"/>
    </row>
    <row r="504">
      <c r="E504" s="6"/>
      <c r="I504" s="7"/>
      <c r="J504" s="6"/>
    </row>
    <row r="505">
      <c r="E505" s="6"/>
      <c r="I505" s="7"/>
      <c r="J505" s="6"/>
    </row>
    <row r="506">
      <c r="E506" s="6"/>
      <c r="I506" s="7"/>
      <c r="J506" s="6"/>
    </row>
    <row r="507">
      <c r="E507" s="6"/>
      <c r="I507" s="7"/>
      <c r="J507" s="6"/>
    </row>
    <row r="508">
      <c r="E508" s="6"/>
      <c r="I508" s="7"/>
      <c r="J508" s="6"/>
    </row>
    <row r="509">
      <c r="E509" s="6"/>
      <c r="I509" s="7"/>
      <c r="J509" s="6"/>
    </row>
    <row r="510">
      <c r="E510" s="6"/>
      <c r="I510" s="7"/>
      <c r="J510" s="6"/>
    </row>
    <row r="511">
      <c r="E511" s="6"/>
      <c r="I511" s="7"/>
      <c r="J511" s="6"/>
    </row>
    <row r="512">
      <c r="E512" s="6"/>
      <c r="I512" s="7"/>
      <c r="J512" s="6"/>
    </row>
    <row r="513">
      <c r="E513" s="6"/>
      <c r="I513" s="7"/>
      <c r="J513" s="6"/>
    </row>
    <row r="514">
      <c r="E514" s="6"/>
      <c r="I514" s="7"/>
      <c r="J514" s="6"/>
    </row>
    <row r="515">
      <c r="E515" s="6"/>
      <c r="I515" s="7"/>
      <c r="J515" s="6"/>
    </row>
    <row r="516">
      <c r="E516" s="6"/>
      <c r="I516" s="7"/>
      <c r="J516" s="6"/>
    </row>
    <row r="517">
      <c r="E517" s="6"/>
      <c r="I517" s="7"/>
      <c r="J517" s="6"/>
    </row>
    <row r="518">
      <c r="E518" s="6"/>
      <c r="I518" s="7"/>
      <c r="J518" s="6"/>
    </row>
    <row r="519">
      <c r="E519" s="6"/>
      <c r="I519" s="7"/>
      <c r="J519" s="6"/>
    </row>
    <row r="520">
      <c r="E520" s="6"/>
      <c r="I520" s="7"/>
      <c r="J520" s="6"/>
    </row>
    <row r="521">
      <c r="E521" s="6"/>
      <c r="I521" s="7"/>
      <c r="J521" s="6"/>
    </row>
    <row r="522">
      <c r="E522" s="6"/>
      <c r="I522" s="7"/>
      <c r="J522" s="6"/>
    </row>
    <row r="523">
      <c r="E523" s="6"/>
      <c r="I523" s="7"/>
      <c r="J523" s="6"/>
    </row>
    <row r="524">
      <c r="E524" s="6"/>
      <c r="I524" s="7"/>
      <c r="J524" s="6"/>
    </row>
    <row r="525">
      <c r="E525" s="6"/>
      <c r="I525" s="7"/>
      <c r="J525" s="6"/>
    </row>
    <row r="526">
      <c r="E526" s="6"/>
      <c r="I526" s="7"/>
      <c r="J526" s="6"/>
    </row>
    <row r="527">
      <c r="E527" s="6"/>
      <c r="I527" s="7"/>
      <c r="J527" s="6"/>
    </row>
    <row r="528">
      <c r="E528" s="6"/>
      <c r="I528" s="7"/>
      <c r="J528" s="6"/>
    </row>
    <row r="529">
      <c r="E529" s="6"/>
      <c r="I529" s="7"/>
      <c r="J529" s="6"/>
    </row>
    <row r="530">
      <c r="E530" s="6"/>
      <c r="I530" s="7"/>
      <c r="J530" s="6"/>
    </row>
    <row r="531">
      <c r="E531" s="6"/>
      <c r="I531" s="7"/>
      <c r="J531" s="6"/>
    </row>
    <row r="532">
      <c r="E532" s="6"/>
      <c r="I532" s="7"/>
      <c r="J532" s="6"/>
    </row>
    <row r="533">
      <c r="E533" s="6"/>
      <c r="I533" s="7"/>
      <c r="J533" s="6"/>
    </row>
    <row r="534">
      <c r="E534" s="6"/>
      <c r="I534" s="7"/>
      <c r="J534" s="6"/>
    </row>
    <row r="535">
      <c r="E535" s="6"/>
      <c r="I535" s="7"/>
      <c r="J535" s="6"/>
    </row>
    <row r="536">
      <c r="E536" s="6"/>
      <c r="I536" s="7"/>
      <c r="J536" s="6"/>
    </row>
    <row r="537">
      <c r="E537" s="6"/>
      <c r="I537" s="7"/>
      <c r="J537" s="6"/>
    </row>
    <row r="538">
      <c r="E538" s="6"/>
      <c r="I538" s="7"/>
      <c r="J538" s="6"/>
    </row>
    <row r="539">
      <c r="E539" s="6"/>
      <c r="I539" s="7"/>
      <c r="J539" s="6"/>
    </row>
    <row r="540">
      <c r="E540" s="6"/>
      <c r="I540" s="7"/>
      <c r="J540" s="6"/>
    </row>
    <row r="541">
      <c r="E541" s="6"/>
      <c r="I541" s="7"/>
      <c r="J541" s="6"/>
    </row>
    <row r="542">
      <c r="E542" s="6"/>
      <c r="I542" s="7"/>
      <c r="J542" s="6"/>
    </row>
    <row r="543">
      <c r="E543" s="6"/>
      <c r="I543" s="7"/>
      <c r="J543" s="6"/>
    </row>
    <row r="544">
      <c r="E544" s="6"/>
      <c r="I544" s="7"/>
      <c r="J544" s="6"/>
    </row>
    <row r="545">
      <c r="E545" s="6"/>
      <c r="I545" s="7"/>
      <c r="J545" s="6"/>
    </row>
    <row r="546">
      <c r="E546" s="6"/>
      <c r="I546" s="7"/>
      <c r="J546" s="6"/>
    </row>
    <row r="547">
      <c r="E547" s="6"/>
      <c r="I547" s="7"/>
      <c r="J547" s="6"/>
    </row>
    <row r="548">
      <c r="E548" s="6"/>
      <c r="I548" s="7"/>
      <c r="J548" s="6"/>
    </row>
    <row r="549">
      <c r="E549" s="6"/>
      <c r="I549" s="7"/>
      <c r="J549" s="6"/>
    </row>
    <row r="550">
      <c r="E550" s="6"/>
      <c r="I550" s="7"/>
      <c r="J550" s="6"/>
    </row>
    <row r="551">
      <c r="E551" s="6"/>
      <c r="I551" s="7"/>
      <c r="J551" s="6"/>
    </row>
    <row r="552">
      <c r="E552" s="6"/>
      <c r="I552" s="7"/>
      <c r="J552" s="6"/>
    </row>
    <row r="553">
      <c r="E553" s="6"/>
      <c r="I553" s="7"/>
      <c r="J553" s="6"/>
    </row>
    <row r="554">
      <c r="E554" s="6"/>
      <c r="I554" s="7"/>
      <c r="J554" s="6"/>
    </row>
    <row r="555">
      <c r="E555" s="6"/>
      <c r="I555" s="7"/>
      <c r="J555" s="6"/>
    </row>
    <row r="556">
      <c r="E556" s="6"/>
      <c r="I556" s="7"/>
      <c r="J556" s="6"/>
    </row>
    <row r="557">
      <c r="E557" s="6"/>
      <c r="I557" s="7"/>
      <c r="J557" s="6"/>
    </row>
    <row r="558">
      <c r="E558" s="6"/>
      <c r="I558" s="7"/>
      <c r="J558" s="6"/>
    </row>
    <row r="559">
      <c r="E559" s="6"/>
      <c r="I559" s="7"/>
      <c r="J559" s="6"/>
    </row>
    <row r="560">
      <c r="E560" s="6"/>
      <c r="I560" s="7"/>
      <c r="J560" s="6"/>
    </row>
    <row r="561">
      <c r="E561" s="6"/>
      <c r="I561" s="7"/>
      <c r="J561" s="6"/>
    </row>
    <row r="562">
      <c r="E562" s="6"/>
      <c r="I562" s="7"/>
      <c r="J562" s="6"/>
    </row>
    <row r="563">
      <c r="E563" s="6"/>
      <c r="I563" s="7"/>
      <c r="J563" s="6"/>
    </row>
    <row r="564">
      <c r="E564" s="6"/>
      <c r="I564" s="7"/>
      <c r="J564" s="6"/>
    </row>
    <row r="565">
      <c r="E565" s="6"/>
      <c r="I565" s="7"/>
      <c r="J565" s="6"/>
    </row>
    <row r="566">
      <c r="E566" s="6"/>
      <c r="I566" s="7"/>
      <c r="J566" s="6"/>
    </row>
    <row r="567">
      <c r="E567" s="6"/>
      <c r="I567" s="7"/>
      <c r="J567" s="6"/>
    </row>
    <row r="568">
      <c r="E568" s="6"/>
      <c r="I568" s="7"/>
      <c r="J568" s="6"/>
    </row>
    <row r="569">
      <c r="E569" s="6"/>
      <c r="I569" s="7"/>
      <c r="J569" s="6"/>
    </row>
    <row r="570">
      <c r="E570" s="6"/>
      <c r="I570" s="7"/>
      <c r="J570" s="6"/>
    </row>
    <row r="571">
      <c r="E571" s="6"/>
      <c r="I571" s="7"/>
      <c r="J571" s="6"/>
    </row>
    <row r="572">
      <c r="E572" s="6"/>
      <c r="I572" s="7"/>
      <c r="J572" s="6"/>
    </row>
    <row r="573">
      <c r="E573" s="6"/>
      <c r="I573" s="7"/>
      <c r="J573" s="6"/>
    </row>
    <row r="574">
      <c r="E574" s="6"/>
      <c r="I574" s="7"/>
      <c r="J574" s="6"/>
    </row>
    <row r="575">
      <c r="E575" s="6"/>
      <c r="I575" s="7"/>
      <c r="J575" s="6"/>
    </row>
    <row r="576">
      <c r="E576" s="6"/>
      <c r="I576" s="7"/>
      <c r="J576" s="6"/>
    </row>
    <row r="577">
      <c r="E577" s="6"/>
      <c r="I577" s="7"/>
      <c r="J577" s="6"/>
    </row>
    <row r="578">
      <c r="E578" s="6"/>
      <c r="I578" s="7"/>
      <c r="J578" s="6"/>
    </row>
    <row r="579">
      <c r="E579" s="6"/>
      <c r="I579" s="7"/>
      <c r="J579" s="6"/>
    </row>
    <row r="580">
      <c r="E580" s="6"/>
      <c r="I580" s="7"/>
      <c r="J580" s="6"/>
    </row>
    <row r="581">
      <c r="E581" s="6"/>
      <c r="I581" s="7"/>
      <c r="J581" s="6"/>
    </row>
    <row r="582">
      <c r="E582" s="6"/>
      <c r="I582" s="7"/>
      <c r="J582" s="6"/>
    </row>
    <row r="583">
      <c r="E583" s="6"/>
      <c r="I583" s="7"/>
      <c r="J583" s="6"/>
    </row>
    <row r="584">
      <c r="E584" s="6"/>
      <c r="I584" s="7"/>
      <c r="J584" s="6"/>
    </row>
    <row r="585">
      <c r="E585" s="6"/>
      <c r="I585" s="7"/>
      <c r="J585" s="6"/>
    </row>
    <row r="586">
      <c r="E586" s="6"/>
      <c r="I586" s="7"/>
      <c r="J586" s="6"/>
    </row>
    <row r="587">
      <c r="E587" s="6"/>
      <c r="I587" s="7"/>
      <c r="J587" s="6"/>
    </row>
    <row r="588">
      <c r="E588" s="6"/>
      <c r="I588" s="7"/>
      <c r="J588" s="6"/>
    </row>
    <row r="589">
      <c r="E589" s="6"/>
      <c r="I589" s="7"/>
      <c r="J589" s="6"/>
    </row>
    <row r="590">
      <c r="E590" s="6"/>
      <c r="I590" s="7"/>
      <c r="J590" s="6"/>
    </row>
    <row r="591">
      <c r="E591" s="6"/>
      <c r="I591" s="7"/>
      <c r="J591" s="6"/>
    </row>
    <row r="592">
      <c r="E592" s="6"/>
      <c r="I592" s="7"/>
      <c r="J592" s="6"/>
    </row>
    <row r="593">
      <c r="E593" s="6"/>
      <c r="I593" s="7"/>
      <c r="J593" s="6"/>
    </row>
    <row r="594">
      <c r="E594" s="6"/>
      <c r="I594" s="7"/>
      <c r="J594" s="6"/>
    </row>
    <row r="595">
      <c r="E595" s="6"/>
      <c r="I595" s="7"/>
      <c r="J595" s="6"/>
    </row>
    <row r="596">
      <c r="E596" s="6"/>
      <c r="I596" s="7"/>
      <c r="J596" s="6"/>
    </row>
    <row r="597">
      <c r="E597" s="6"/>
      <c r="I597" s="7"/>
      <c r="J597" s="6"/>
    </row>
    <row r="598">
      <c r="E598" s="6"/>
      <c r="I598" s="7"/>
      <c r="J598" s="6"/>
    </row>
    <row r="599">
      <c r="E599" s="6"/>
      <c r="I599" s="7"/>
      <c r="J599" s="6"/>
    </row>
    <row r="600">
      <c r="E600" s="6"/>
      <c r="I600" s="7"/>
      <c r="J600" s="6"/>
    </row>
    <row r="601">
      <c r="E601" s="6"/>
      <c r="I601" s="7"/>
      <c r="J601" s="6"/>
    </row>
    <row r="602">
      <c r="E602" s="6"/>
      <c r="I602" s="7"/>
      <c r="J602" s="6"/>
    </row>
    <row r="603">
      <c r="E603" s="6"/>
      <c r="I603" s="7"/>
      <c r="J603" s="6"/>
    </row>
    <row r="604">
      <c r="E604" s="6"/>
      <c r="I604" s="7"/>
      <c r="J604" s="6"/>
    </row>
    <row r="605">
      <c r="E605" s="6"/>
      <c r="I605" s="7"/>
      <c r="J605" s="6"/>
    </row>
    <row r="606">
      <c r="E606" s="6"/>
      <c r="I606" s="7"/>
      <c r="J606" s="6"/>
    </row>
    <row r="607">
      <c r="E607" s="6"/>
      <c r="I607" s="7"/>
      <c r="J607" s="6"/>
    </row>
    <row r="608">
      <c r="E608" s="6"/>
      <c r="I608" s="7"/>
      <c r="J608" s="6"/>
    </row>
    <row r="609">
      <c r="E609" s="6"/>
      <c r="I609" s="7"/>
      <c r="J609" s="6"/>
    </row>
    <row r="610">
      <c r="E610" s="6"/>
      <c r="I610" s="7"/>
      <c r="J610" s="6"/>
    </row>
    <row r="611">
      <c r="E611" s="6"/>
      <c r="I611" s="7"/>
      <c r="J611" s="6"/>
    </row>
    <row r="612">
      <c r="E612" s="6"/>
      <c r="I612" s="7"/>
      <c r="J612" s="6"/>
    </row>
    <row r="613">
      <c r="E613" s="6"/>
      <c r="I613" s="7"/>
      <c r="J613" s="6"/>
    </row>
    <row r="614">
      <c r="E614" s="6"/>
      <c r="I614" s="7"/>
      <c r="J614" s="6"/>
    </row>
    <row r="615">
      <c r="E615" s="6"/>
      <c r="I615" s="7"/>
      <c r="J615" s="6"/>
    </row>
    <row r="616">
      <c r="E616" s="6"/>
      <c r="I616" s="7"/>
      <c r="J616" s="6"/>
    </row>
    <row r="617">
      <c r="E617" s="6"/>
      <c r="I617" s="7"/>
      <c r="J617" s="6"/>
    </row>
    <row r="618">
      <c r="E618" s="6"/>
      <c r="I618" s="7"/>
      <c r="J618" s="6"/>
    </row>
    <row r="619">
      <c r="E619" s="6"/>
      <c r="I619" s="7"/>
      <c r="J619" s="6"/>
    </row>
    <row r="620">
      <c r="E620" s="6"/>
      <c r="I620" s="7"/>
      <c r="J620" s="6"/>
    </row>
    <row r="621">
      <c r="E621" s="6"/>
      <c r="I621" s="7"/>
      <c r="J621" s="6"/>
    </row>
    <row r="622">
      <c r="E622" s="6"/>
      <c r="I622" s="7"/>
      <c r="J622" s="6"/>
    </row>
    <row r="623">
      <c r="E623" s="6"/>
      <c r="I623" s="7"/>
      <c r="J623" s="6"/>
    </row>
    <row r="624">
      <c r="E624" s="6"/>
      <c r="I624" s="7"/>
      <c r="J624" s="6"/>
    </row>
    <row r="625">
      <c r="E625" s="6"/>
      <c r="I625" s="7"/>
      <c r="J625" s="6"/>
    </row>
    <row r="626">
      <c r="E626" s="6"/>
      <c r="I626" s="7"/>
      <c r="J626" s="6"/>
    </row>
    <row r="627">
      <c r="E627" s="6"/>
      <c r="I627" s="7"/>
      <c r="J627" s="6"/>
    </row>
    <row r="628">
      <c r="E628" s="6"/>
      <c r="I628" s="7"/>
      <c r="J628" s="6"/>
    </row>
    <row r="629">
      <c r="E629" s="6"/>
      <c r="I629" s="7"/>
      <c r="J629" s="6"/>
    </row>
    <row r="630">
      <c r="E630" s="6"/>
      <c r="I630" s="7"/>
      <c r="J630" s="6"/>
    </row>
    <row r="631">
      <c r="E631" s="6"/>
      <c r="I631" s="7"/>
      <c r="J631" s="6"/>
    </row>
    <row r="632">
      <c r="E632" s="6"/>
      <c r="I632" s="7"/>
      <c r="J632" s="6"/>
    </row>
    <row r="633">
      <c r="E633" s="6"/>
      <c r="I633" s="7"/>
      <c r="J633" s="6"/>
    </row>
    <row r="634">
      <c r="E634" s="6"/>
      <c r="I634" s="7"/>
      <c r="J634" s="6"/>
    </row>
    <row r="635">
      <c r="E635" s="6"/>
      <c r="I635" s="7"/>
      <c r="J635" s="6"/>
    </row>
    <row r="636">
      <c r="E636" s="6"/>
      <c r="I636" s="7"/>
      <c r="J636" s="6"/>
    </row>
    <row r="637">
      <c r="E637" s="6"/>
      <c r="I637" s="7"/>
      <c r="J637" s="6"/>
    </row>
    <row r="638">
      <c r="E638" s="6"/>
      <c r="I638" s="7"/>
      <c r="J638" s="6"/>
    </row>
    <row r="639">
      <c r="E639" s="6"/>
      <c r="I639" s="7"/>
      <c r="J639" s="6"/>
    </row>
    <row r="640">
      <c r="E640" s="6"/>
      <c r="I640" s="7"/>
      <c r="J640" s="6"/>
    </row>
    <row r="641">
      <c r="E641" s="6"/>
      <c r="I641" s="7"/>
      <c r="J641" s="6"/>
    </row>
    <row r="642">
      <c r="E642" s="6"/>
      <c r="I642" s="7"/>
      <c r="J642" s="6"/>
    </row>
    <row r="643">
      <c r="E643" s="6"/>
      <c r="I643" s="7"/>
      <c r="J643" s="6"/>
    </row>
    <row r="644">
      <c r="E644" s="6"/>
      <c r="I644" s="7"/>
      <c r="J644" s="6"/>
    </row>
    <row r="645">
      <c r="E645" s="6"/>
      <c r="I645" s="7"/>
      <c r="J645" s="6"/>
    </row>
    <row r="646">
      <c r="E646" s="6"/>
      <c r="I646" s="7"/>
      <c r="J646" s="6"/>
    </row>
    <row r="647">
      <c r="E647" s="6"/>
      <c r="I647" s="7"/>
      <c r="J647" s="6"/>
    </row>
    <row r="648">
      <c r="E648" s="6"/>
      <c r="I648" s="7"/>
      <c r="J648" s="6"/>
    </row>
    <row r="649">
      <c r="E649" s="6"/>
      <c r="I649" s="7"/>
      <c r="J649" s="6"/>
    </row>
    <row r="650">
      <c r="E650" s="6"/>
      <c r="I650" s="7"/>
      <c r="J650" s="6"/>
    </row>
    <row r="651">
      <c r="E651" s="6"/>
      <c r="I651" s="7"/>
      <c r="J651" s="6"/>
    </row>
    <row r="652">
      <c r="E652" s="6"/>
      <c r="I652" s="7"/>
      <c r="J652" s="6"/>
    </row>
    <row r="653">
      <c r="E653" s="6"/>
      <c r="I653" s="7"/>
      <c r="J653" s="6"/>
    </row>
    <row r="654">
      <c r="E654" s="6"/>
      <c r="I654" s="7"/>
      <c r="J654" s="6"/>
    </row>
    <row r="655">
      <c r="E655" s="6"/>
      <c r="I655" s="7"/>
      <c r="J655" s="6"/>
    </row>
    <row r="656">
      <c r="E656" s="6"/>
      <c r="I656" s="7"/>
      <c r="J656" s="6"/>
    </row>
    <row r="657">
      <c r="E657" s="6"/>
      <c r="I657" s="7"/>
      <c r="J657" s="6"/>
    </row>
    <row r="658">
      <c r="E658" s="6"/>
      <c r="I658" s="7"/>
      <c r="J658" s="6"/>
    </row>
    <row r="659">
      <c r="E659" s="6"/>
      <c r="I659" s="7"/>
      <c r="J659" s="6"/>
    </row>
    <row r="660">
      <c r="E660" s="6"/>
      <c r="I660" s="7"/>
      <c r="J660" s="6"/>
    </row>
    <row r="661">
      <c r="E661" s="6"/>
      <c r="I661" s="7"/>
      <c r="J661" s="6"/>
    </row>
    <row r="662">
      <c r="E662" s="6"/>
      <c r="I662" s="7"/>
      <c r="J662" s="6"/>
    </row>
    <row r="663">
      <c r="E663" s="6"/>
      <c r="I663" s="7"/>
      <c r="J663" s="6"/>
    </row>
    <row r="664">
      <c r="E664" s="6"/>
      <c r="I664" s="7"/>
      <c r="J664" s="6"/>
    </row>
    <row r="665">
      <c r="E665" s="6"/>
      <c r="I665" s="7"/>
      <c r="J665" s="6"/>
    </row>
    <row r="666">
      <c r="E666" s="6"/>
      <c r="I666" s="7"/>
      <c r="J666" s="6"/>
    </row>
    <row r="667">
      <c r="E667" s="6"/>
      <c r="I667" s="7"/>
      <c r="J667" s="6"/>
    </row>
    <row r="668">
      <c r="E668" s="6"/>
      <c r="I668" s="7"/>
      <c r="J668" s="6"/>
    </row>
    <row r="669">
      <c r="E669" s="6"/>
      <c r="I669" s="7"/>
      <c r="J669" s="6"/>
    </row>
    <row r="670">
      <c r="E670" s="6"/>
      <c r="I670" s="7"/>
      <c r="J670" s="6"/>
    </row>
    <row r="671">
      <c r="E671" s="6"/>
      <c r="I671" s="7"/>
      <c r="J671" s="6"/>
    </row>
    <row r="672">
      <c r="E672" s="6"/>
      <c r="I672" s="7"/>
      <c r="J672" s="6"/>
    </row>
    <row r="673">
      <c r="E673" s="6"/>
      <c r="I673" s="7"/>
      <c r="J673" s="6"/>
    </row>
    <row r="674">
      <c r="E674" s="6"/>
      <c r="I674" s="7"/>
      <c r="J674" s="6"/>
    </row>
    <row r="675">
      <c r="E675" s="6"/>
      <c r="I675" s="7"/>
      <c r="J675" s="6"/>
    </row>
    <row r="676">
      <c r="E676" s="6"/>
      <c r="I676" s="7"/>
      <c r="J676" s="6"/>
    </row>
    <row r="677">
      <c r="E677" s="6"/>
      <c r="I677" s="7"/>
      <c r="J677" s="6"/>
    </row>
    <row r="678">
      <c r="E678" s="6"/>
      <c r="I678" s="7"/>
      <c r="J678" s="6"/>
    </row>
    <row r="679">
      <c r="E679" s="6"/>
      <c r="I679" s="7"/>
      <c r="J679" s="6"/>
    </row>
    <row r="680">
      <c r="E680" s="6"/>
      <c r="I680" s="7"/>
      <c r="J680" s="6"/>
    </row>
    <row r="681">
      <c r="E681" s="6"/>
      <c r="I681" s="7"/>
      <c r="J681" s="6"/>
    </row>
    <row r="682">
      <c r="E682" s="6"/>
      <c r="I682" s="7"/>
      <c r="J682" s="6"/>
    </row>
    <row r="683">
      <c r="E683" s="6"/>
      <c r="I683" s="7"/>
      <c r="J683" s="6"/>
    </row>
    <row r="684">
      <c r="E684" s="6"/>
      <c r="I684" s="7"/>
      <c r="J684" s="6"/>
    </row>
    <row r="685">
      <c r="E685" s="6"/>
      <c r="I685" s="7"/>
      <c r="J685" s="6"/>
    </row>
    <row r="686">
      <c r="E686" s="6"/>
      <c r="I686" s="7"/>
      <c r="J686" s="6"/>
    </row>
    <row r="687">
      <c r="E687" s="6"/>
      <c r="I687" s="7"/>
      <c r="J687" s="6"/>
    </row>
    <row r="688">
      <c r="E688" s="6"/>
      <c r="I688" s="7"/>
      <c r="J688" s="6"/>
    </row>
    <row r="689">
      <c r="E689" s="6"/>
      <c r="I689" s="7"/>
      <c r="J689" s="6"/>
    </row>
    <row r="690">
      <c r="E690" s="6"/>
      <c r="I690" s="7"/>
      <c r="J690" s="6"/>
    </row>
    <row r="691">
      <c r="E691" s="6"/>
      <c r="I691" s="7"/>
      <c r="J691" s="6"/>
    </row>
    <row r="692">
      <c r="E692" s="6"/>
      <c r="I692" s="7"/>
      <c r="J692" s="6"/>
    </row>
    <row r="693">
      <c r="E693" s="6"/>
      <c r="I693" s="7"/>
      <c r="J693" s="6"/>
    </row>
    <row r="694">
      <c r="E694" s="6"/>
      <c r="I694" s="7"/>
      <c r="J694" s="6"/>
    </row>
    <row r="695">
      <c r="E695" s="6"/>
      <c r="I695" s="7"/>
      <c r="J695" s="6"/>
    </row>
    <row r="696">
      <c r="E696" s="6"/>
      <c r="I696" s="7"/>
      <c r="J696" s="6"/>
    </row>
    <row r="697">
      <c r="E697" s="6"/>
      <c r="I697" s="7"/>
      <c r="J697" s="6"/>
    </row>
    <row r="698">
      <c r="E698" s="6"/>
      <c r="I698" s="7"/>
      <c r="J698" s="6"/>
    </row>
    <row r="699">
      <c r="E699" s="6"/>
      <c r="I699" s="7"/>
      <c r="J699" s="6"/>
    </row>
    <row r="700">
      <c r="E700" s="6"/>
      <c r="I700" s="7"/>
      <c r="J700" s="6"/>
    </row>
    <row r="701">
      <c r="E701" s="6"/>
      <c r="I701" s="7"/>
      <c r="J701" s="6"/>
    </row>
    <row r="702">
      <c r="E702" s="6"/>
      <c r="I702" s="7"/>
      <c r="J702" s="6"/>
    </row>
    <row r="703">
      <c r="E703" s="6"/>
      <c r="I703" s="7"/>
      <c r="J703" s="6"/>
    </row>
    <row r="704">
      <c r="E704" s="6"/>
      <c r="I704" s="7"/>
      <c r="J704" s="6"/>
    </row>
    <row r="705">
      <c r="E705" s="6"/>
      <c r="I705" s="7"/>
      <c r="J705" s="6"/>
    </row>
    <row r="706">
      <c r="E706" s="6"/>
      <c r="I706" s="7"/>
      <c r="J706" s="6"/>
    </row>
    <row r="707">
      <c r="E707" s="6"/>
      <c r="I707" s="7"/>
      <c r="J707" s="6"/>
    </row>
    <row r="708">
      <c r="E708" s="6"/>
      <c r="I708" s="7"/>
      <c r="J708" s="6"/>
    </row>
    <row r="709">
      <c r="E709" s="6"/>
      <c r="I709" s="7"/>
      <c r="J709" s="6"/>
    </row>
    <row r="710">
      <c r="E710" s="6"/>
      <c r="I710" s="7"/>
      <c r="J710" s="6"/>
    </row>
    <row r="711">
      <c r="E711" s="6"/>
      <c r="I711" s="7"/>
      <c r="J711" s="6"/>
    </row>
    <row r="712">
      <c r="E712" s="6"/>
      <c r="I712" s="7"/>
      <c r="J712" s="6"/>
    </row>
    <row r="713">
      <c r="E713" s="6"/>
      <c r="I713" s="7"/>
      <c r="J713" s="6"/>
    </row>
    <row r="714">
      <c r="E714" s="6"/>
      <c r="I714" s="7"/>
      <c r="J714" s="6"/>
    </row>
    <row r="715">
      <c r="E715" s="6"/>
      <c r="I715" s="7"/>
      <c r="J715" s="6"/>
    </row>
    <row r="716">
      <c r="E716" s="6"/>
      <c r="I716" s="7"/>
      <c r="J716" s="6"/>
    </row>
    <row r="717">
      <c r="E717" s="6"/>
      <c r="I717" s="7"/>
      <c r="J717" s="6"/>
    </row>
    <row r="718">
      <c r="E718" s="6"/>
      <c r="I718" s="7"/>
      <c r="J718" s="6"/>
    </row>
    <row r="719">
      <c r="E719" s="6"/>
      <c r="I719" s="7"/>
      <c r="J719" s="6"/>
    </row>
    <row r="720">
      <c r="E720" s="6"/>
      <c r="I720" s="7"/>
      <c r="J720" s="6"/>
    </row>
    <row r="721">
      <c r="E721" s="6"/>
      <c r="I721" s="7"/>
      <c r="J721" s="6"/>
    </row>
    <row r="722">
      <c r="E722" s="6"/>
      <c r="I722" s="7"/>
      <c r="J722" s="6"/>
    </row>
    <row r="723">
      <c r="E723" s="6"/>
      <c r="I723" s="7"/>
      <c r="J723" s="6"/>
    </row>
    <row r="724">
      <c r="E724" s="6"/>
      <c r="I724" s="7"/>
      <c r="J724" s="6"/>
    </row>
    <row r="725">
      <c r="E725" s="6"/>
      <c r="I725" s="7"/>
      <c r="J725" s="6"/>
    </row>
    <row r="726">
      <c r="E726" s="6"/>
      <c r="I726" s="7"/>
      <c r="J726" s="6"/>
    </row>
    <row r="727">
      <c r="E727" s="6"/>
      <c r="I727" s="7"/>
      <c r="J727" s="6"/>
    </row>
    <row r="728">
      <c r="E728" s="6"/>
      <c r="I728" s="7"/>
      <c r="J728" s="6"/>
    </row>
    <row r="729">
      <c r="E729" s="6"/>
      <c r="I729" s="7"/>
      <c r="J729" s="6"/>
    </row>
    <row r="730">
      <c r="E730" s="6"/>
      <c r="I730" s="7"/>
      <c r="J730" s="6"/>
    </row>
    <row r="731">
      <c r="E731" s="6"/>
      <c r="I731" s="7"/>
      <c r="J731" s="6"/>
    </row>
    <row r="732">
      <c r="E732" s="6"/>
      <c r="I732" s="7"/>
      <c r="J732" s="6"/>
    </row>
    <row r="733">
      <c r="E733" s="6"/>
      <c r="I733" s="7"/>
      <c r="J733" s="6"/>
    </row>
    <row r="734">
      <c r="E734" s="6"/>
      <c r="I734" s="7"/>
      <c r="J734" s="6"/>
    </row>
    <row r="735">
      <c r="E735" s="6"/>
      <c r="I735" s="7"/>
      <c r="J735" s="6"/>
    </row>
    <row r="736">
      <c r="E736" s="6"/>
      <c r="I736" s="7"/>
      <c r="J736" s="6"/>
    </row>
    <row r="737">
      <c r="E737" s="6"/>
      <c r="I737" s="7"/>
      <c r="J737" s="6"/>
    </row>
    <row r="738">
      <c r="E738" s="6"/>
      <c r="I738" s="7"/>
      <c r="J738" s="6"/>
    </row>
    <row r="739">
      <c r="E739" s="6"/>
      <c r="I739" s="7"/>
      <c r="J739" s="6"/>
    </row>
    <row r="740">
      <c r="E740" s="6"/>
      <c r="I740" s="7"/>
      <c r="J740" s="6"/>
    </row>
    <row r="741">
      <c r="E741" s="6"/>
      <c r="I741" s="7"/>
      <c r="J741" s="6"/>
    </row>
    <row r="742">
      <c r="E742" s="6"/>
      <c r="I742" s="7"/>
      <c r="J742" s="6"/>
    </row>
    <row r="743">
      <c r="E743" s="6"/>
      <c r="I743" s="7"/>
      <c r="J743" s="6"/>
    </row>
    <row r="744">
      <c r="E744" s="6"/>
      <c r="I744" s="7"/>
      <c r="J744" s="6"/>
    </row>
    <row r="745">
      <c r="E745" s="6"/>
      <c r="I745" s="7"/>
      <c r="J745" s="6"/>
    </row>
    <row r="746">
      <c r="E746" s="6"/>
      <c r="I746" s="7"/>
      <c r="J746" s="6"/>
    </row>
    <row r="747">
      <c r="E747" s="6"/>
      <c r="I747" s="7"/>
      <c r="J747" s="6"/>
    </row>
    <row r="748">
      <c r="E748" s="6"/>
      <c r="I748" s="7"/>
      <c r="J748" s="6"/>
    </row>
    <row r="749">
      <c r="E749" s="6"/>
      <c r="I749" s="7"/>
      <c r="J749" s="6"/>
    </row>
    <row r="750">
      <c r="E750" s="6"/>
      <c r="I750" s="7"/>
      <c r="J750" s="6"/>
    </row>
    <row r="751">
      <c r="E751" s="6"/>
      <c r="I751" s="7"/>
      <c r="J751" s="6"/>
    </row>
    <row r="752">
      <c r="E752" s="6"/>
      <c r="I752" s="7"/>
      <c r="J752" s="6"/>
    </row>
    <row r="753">
      <c r="E753" s="6"/>
      <c r="I753" s="7"/>
      <c r="J753" s="6"/>
    </row>
    <row r="754">
      <c r="E754" s="6"/>
      <c r="I754" s="7"/>
      <c r="J754" s="6"/>
    </row>
    <row r="755">
      <c r="E755" s="6"/>
      <c r="I755" s="7"/>
      <c r="J755" s="6"/>
    </row>
    <row r="756">
      <c r="E756" s="6"/>
      <c r="I756" s="7"/>
      <c r="J756" s="6"/>
    </row>
    <row r="757">
      <c r="E757" s="6"/>
      <c r="I757" s="7"/>
      <c r="J757" s="6"/>
    </row>
    <row r="758">
      <c r="E758" s="6"/>
      <c r="I758" s="7"/>
      <c r="J758" s="6"/>
    </row>
    <row r="759">
      <c r="E759" s="6"/>
      <c r="I759" s="7"/>
      <c r="J759" s="6"/>
    </row>
    <row r="760">
      <c r="E760" s="6"/>
      <c r="I760" s="7"/>
      <c r="J760" s="6"/>
    </row>
    <row r="761">
      <c r="E761" s="6"/>
      <c r="I761" s="7"/>
      <c r="J761" s="6"/>
    </row>
    <row r="762">
      <c r="E762" s="6"/>
      <c r="I762" s="7"/>
      <c r="J762" s="6"/>
    </row>
    <row r="763">
      <c r="E763" s="6"/>
      <c r="I763" s="7"/>
      <c r="J763" s="6"/>
    </row>
    <row r="764">
      <c r="E764" s="6"/>
      <c r="I764" s="7"/>
      <c r="J764" s="6"/>
    </row>
    <row r="765">
      <c r="E765" s="6"/>
      <c r="I765" s="7"/>
      <c r="J765" s="6"/>
    </row>
    <row r="766">
      <c r="E766" s="6"/>
      <c r="I766" s="7"/>
      <c r="J766" s="6"/>
    </row>
    <row r="767">
      <c r="E767" s="6"/>
      <c r="I767" s="7"/>
      <c r="J767" s="6"/>
    </row>
    <row r="768">
      <c r="E768" s="6"/>
      <c r="I768" s="7"/>
      <c r="J768" s="6"/>
    </row>
    <row r="769">
      <c r="E769" s="6"/>
      <c r="I769" s="7"/>
      <c r="J769" s="6"/>
    </row>
    <row r="770">
      <c r="E770" s="6"/>
      <c r="I770" s="7"/>
      <c r="J770" s="6"/>
    </row>
    <row r="771">
      <c r="E771" s="6"/>
      <c r="I771" s="7"/>
      <c r="J771" s="6"/>
    </row>
    <row r="772">
      <c r="E772" s="6"/>
      <c r="I772" s="7"/>
      <c r="J772" s="6"/>
    </row>
    <row r="773">
      <c r="E773" s="6"/>
      <c r="I773" s="7"/>
      <c r="J773" s="6"/>
    </row>
    <row r="774">
      <c r="E774" s="6"/>
      <c r="I774" s="7"/>
      <c r="J774" s="6"/>
    </row>
    <row r="775">
      <c r="E775" s="6"/>
      <c r="I775" s="7"/>
      <c r="J775" s="6"/>
    </row>
    <row r="776">
      <c r="E776" s="6"/>
      <c r="I776" s="7"/>
      <c r="J776" s="6"/>
    </row>
    <row r="777">
      <c r="E777" s="6"/>
      <c r="I777" s="7"/>
      <c r="J777" s="6"/>
    </row>
    <row r="778">
      <c r="E778" s="6"/>
      <c r="I778" s="7"/>
      <c r="J778" s="6"/>
    </row>
    <row r="779">
      <c r="E779" s="6"/>
      <c r="I779" s="7"/>
      <c r="J779" s="6"/>
    </row>
    <row r="780">
      <c r="E780" s="6"/>
      <c r="I780" s="7"/>
      <c r="J780" s="6"/>
    </row>
    <row r="781">
      <c r="E781" s="6"/>
      <c r="I781" s="7"/>
      <c r="J781" s="6"/>
    </row>
    <row r="782">
      <c r="E782" s="6"/>
      <c r="I782" s="7"/>
      <c r="J782" s="6"/>
    </row>
    <row r="783">
      <c r="E783" s="6"/>
      <c r="I783" s="7"/>
      <c r="J783" s="6"/>
    </row>
    <row r="784">
      <c r="E784" s="6"/>
      <c r="I784" s="7"/>
      <c r="J784" s="6"/>
    </row>
    <row r="785">
      <c r="E785" s="6"/>
      <c r="I785" s="7"/>
      <c r="J785" s="6"/>
    </row>
    <row r="786">
      <c r="E786" s="6"/>
      <c r="I786" s="7"/>
      <c r="J786" s="6"/>
    </row>
    <row r="787">
      <c r="E787" s="6"/>
      <c r="I787" s="7"/>
      <c r="J787" s="6"/>
    </row>
    <row r="788">
      <c r="E788" s="6"/>
      <c r="I788" s="7"/>
      <c r="J788" s="6"/>
    </row>
    <row r="789">
      <c r="E789" s="6"/>
      <c r="I789" s="7"/>
      <c r="J789" s="6"/>
    </row>
    <row r="790">
      <c r="E790" s="6"/>
      <c r="I790" s="7"/>
      <c r="J790" s="6"/>
    </row>
    <row r="791">
      <c r="E791" s="6"/>
      <c r="I791" s="7"/>
      <c r="J791" s="6"/>
    </row>
    <row r="792">
      <c r="E792" s="6"/>
      <c r="I792" s="7"/>
      <c r="J792" s="6"/>
    </row>
    <row r="793">
      <c r="E793" s="6"/>
      <c r="I793" s="7"/>
      <c r="J793" s="6"/>
    </row>
    <row r="794">
      <c r="E794" s="6"/>
      <c r="I794" s="7"/>
      <c r="J794" s="6"/>
    </row>
    <row r="795">
      <c r="E795" s="6"/>
      <c r="I795" s="7"/>
      <c r="J795" s="6"/>
    </row>
    <row r="796">
      <c r="E796" s="6"/>
      <c r="I796" s="7"/>
      <c r="J796" s="6"/>
    </row>
    <row r="797">
      <c r="E797" s="6"/>
      <c r="I797" s="7"/>
      <c r="J797" s="6"/>
    </row>
    <row r="798">
      <c r="E798" s="6"/>
      <c r="I798" s="7"/>
      <c r="J798" s="6"/>
    </row>
    <row r="799">
      <c r="E799" s="6"/>
      <c r="I799" s="7"/>
      <c r="J799" s="6"/>
    </row>
    <row r="800">
      <c r="E800" s="6"/>
      <c r="I800" s="7"/>
      <c r="J800" s="6"/>
    </row>
    <row r="801">
      <c r="E801" s="6"/>
      <c r="I801" s="7"/>
      <c r="J801" s="6"/>
    </row>
    <row r="802">
      <c r="E802" s="6"/>
      <c r="I802" s="7"/>
      <c r="J802" s="6"/>
    </row>
    <row r="803">
      <c r="E803" s="6"/>
      <c r="I803" s="7"/>
      <c r="J803" s="6"/>
    </row>
    <row r="804">
      <c r="E804" s="6"/>
      <c r="I804" s="7"/>
      <c r="J804" s="6"/>
    </row>
    <row r="805">
      <c r="E805" s="6"/>
      <c r="I805" s="7"/>
      <c r="J805" s="6"/>
    </row>
    <row r="806">
      <c r="E806" s="6"/>
      <c r="I806" s="7"/>
      <c r="J806" s="6"/>
    </row>
    <row r="807">
      <c r="E807" s="6"/>
      <c r="I807" s="7"/>
      <c r="J807" s="6"/>
    </row>
    <row r="808">
      <c r="E808" s="6"/>
      <c r="I808" s="7"/>
      <c r="J808" s="6"/>
    </row>
    <row r="809">
      <c r="E809" s="6"/>
      <c r="I809" s="7"/>
      <c r="J809" s="6"/>
    </row>
    <row r="810">
      <c r="E810" s="6"/>
      <c r="I810" s="7"/>
      <c r="J810" s="6"/>
    </row>
    <row r="811">
      <c r="E811" s="6"/>
      <c r="I811" s="7"/>
      <c r="J811" s="6"/>
    </row>
    <row r="812">
      <c r="E812" s="6"/>
      <c r="I812" s="7"/>
      <c r="J812" s="6"/>
    </row>
    <row r="813">
      <c r="E813" s="6"/>
      <c r="I813" s="7"/>
      <c r="J813" s="6"/>
    </row>
    <row r="814">
      <c r="E814" s="6"/>
      <c r="I814" s="7"/>
      <c r="J814" s="6"/>
    </row>
    <row r="815">
      <c r="E815" s="6"/>
      <c r="I815" s="7"/>
      <c r="J815" s="6"/>
    </row>
    <row r="816">
      <c r="E816" s="6"/>
      <c r="I816" s="7"/>
      <c r="J816" s="6"/>
    </row>
    <row r="817">
      <c r="E817" s="6"/>
      <c r="I817" s="7"/>
      <c r="J817" s="6"/>
    </row>
    <row r="818">
      <c r="E818" s="6"/>
      <c r="I818" s="7"/>
      <c r="J818" s="6"/>
    </row>
    <row r="819">
      <c r="E819" s="6"/>
      <c r="I819" s="7"/>
      <c r="J819" s="6"/>
    </row>
    <row r="820">
      <c r="E820" s="6"/>
      <c r="I820" s="7"/>
      <c r="J820" s="6"/>
    </row>
    <row r="821">
      <c r="E821" s="6"/>
      <c r="I821" s="7"/>
      <c r="J821" s="6"/>
    </row>
    <row r="822">
      <c r="E822" s="6"/>
      <c r="I822" s="7"/>
      <c r="J822" s="6"/>
    </row>
    <row r="823">
      <c r="E823" s="6"/>
      <c r="I823" s="7"/>
      <c r="J823" s="6"/>
    </row>
    <row r="824">
      <c r="E824" s="6"/>
      <c r="I824" s="7"/>
      <c r="J824" s="6"/>
    </row>
    <row r="825">
      <c r="E825" s="6"/>
      <c r="I825" s="7"/>
      <c r="J825" s="6"/>
    </row>
    <row r="826">
      <c r="E826" s="6"/>
      <c r="I826" s="7"/>
      <c r="J826" s="6"/>
    </row>
    <row r="827">
      <c r="E827" s="6"/>
      <c r="I827" s="7"/>
      <c r="J827" s="6"/>
    </row>
    <row r="828">
      <c r="E828" s="6"/>
      <c r="I828" s="7"/>
      <c r="J828" s="6"/>
    </row>
    <row r="829">
      <c r="E829" s="6"/>
      <c r="I829" s="7"/>
      <c r="J829" s="6"/>
    </row>
    <row r="830">
      <c r="E830" s="6"/>
      <c r="I830" s="7"/>
      <c r="J830" s="6"/>
    </row>
    <row r="831">
      <c r="E831" s="6"/>
      <c r="I831" s="7"/>
      <c r="J831" s="6"/>
    </row>
    <row r="832">
      <c r="E832" s="6"/>
      <c r="I832" s="7"/>
      <c r="J832" s="6"/>
    </row>
    <row r="833">
      <c r="E833" s="6"/>
      <c r="I833" s="7"/>
      <c r="J833" s="6"/>
    </row>
    <row r="834">
      <c r="E834" s="6"/>
      <c r="I834" s="7"/>
      <c r="J834" s="6"/>
    </row>
    <row r="835">
      <c r="E835" s="6"/>
      <c r="I835" s="7"/>
      <c r="J835" s="6"/>
    </row>
    <row r="836">
      <c r="E836" s="6"/>
      <c r="I836" s="7"/>
      <c r="J836" s="6"/>
    </row>
    <row r="837">
      <c r="E837" s="6"/>
      <c r="I837" s="7"/>
      <c r="J837" s="6"/>
    </row>
    <row r="838">
      <c r="E838" s="6"/>
      <c r="I838" s="7"/>
      <c r="J838" s="6"/>
    </row>
    <row r="839">
      <c r="E839" s="6"/>
      <c r="I839" s="7"/>
      <c r="J839" s="6"/>
    </row>
    <row r="840">
      <c r="E840" s="6"/>
      <c r="I840" s="7"/>
      <c r="J840" s="6"/>
    </row>
    <row r="841">
      <c r="E841" s="6"/>
      <c r="I841" s="7"/>
      <c r="J841" s="6"/>
    </row>
    <row r="842">
      <c r="E842" s="6"/>
      <c r="I842" s="7"/>
      <c r="J842" s="6"/>
    </row>
    <row r="843">
      <c r="E843" s="6"/>
      <c r="I843" s="7"/>
      <c r="J843" s="6"/>
    </row>
    <row r="844">
      <c r="E844" s="6"/>
      <c r="I844" s="7"/>
      <c r="J844" s="6"/>
    </row>
    <row r="845">
      <c r="E845" s="6"/>
      <c r="I845" s="7"/>
      <c r="J845" s="6"/>
    </row>
    <row r="846">
      <c r="E846" s="6"/>
      <c r="I846" s="7"/>
      <c r="J846" s="6"/>
    </row>
    <row r="847">
      <c r="E847" s="6"/>
      <c r="I847" s="7"/>
      <c r="J847" s="6"/>
    </row>
    <row r="848">
      <c r="E848" s="6"/>
      <c r="I848" s="7"/>
      <c r="J848" s="6"/>
    </row>
    <row r="849">
      <c r="E849" s="6"/>
      <c r="I849" s="7"/>
      <c r="J849" s="6"/>
    </row>
    <row r="850">
      <c r="E850" s="6"/>
      <c r="I850" s="7"/>
      <c r="J850" s="6"/>
    </row>
    <row r="851">
      <c r="E851" s="6"/>
      <c r="I851" s="7"/>
      <c r="J851" s="6"/>
    </row>
    <row r="852">
      <c r="E852" s="6"/>
      <c r="I852" s="7"/>
      <c r="J852" s="6"/>
    </row>
    <row r="853">
      <c r="E853" s="6"/>
      <c r="I853" s="7"/>
      <c r="J853" s="6"/>
    </row>
    <row r="854">
      <c r="E854" s="6"/>
      <c r="I854" s="7"/>
      <c r="J854" s="6"/>
    </row>
    <row r="855">
      <c r="E855" s="6"/>
      <c r="I855" s="7"/>
      <c r="J855" s="6"/>
    </row>
    <row r="856">
      <c r="E856" s="6"/>
      <c r="I856" s="7"/>
      <c r="J856" s="6"/>
    </row>
    <row r="857">
      <c r="E857" s="6"/>
      <c r="I857" s="7"/>
      <c r="J857" s="6"/>
    </row>
    <row r="858">
      <c r="E858" s="6"/>
      <c r="I858" s="7"/>
      <c r="J858" s="6"/>
    </row>
    <row r="859">
      <c r="E859" s="6"/>
      <c r="I859" s="7"/>
      <c r="J859" s="6"/>
    </row>
    <row r="860">
      <c r="E860" s="6"/>
      <c r="I860" s="7"/>
      <c r="J860" s="6"/>
    </row>
    <row r="861">
      <c r="E861" s="6"/>
      <c r="I861" s="7"/>
      <c r="J861" s="6"/>
    </row>
    <row r="862">
      <c r="E862" s="6"/>
      <c r="I862" s="7"/>
      <c r="J862" s="6"/>
    </row>
    <row r="863">
      <c r="E863" s="6"/>
      <c r="I863" s="7"/>
      <c r="J863" s="6"/>
    </row>
    <row r="864">
      <c r="E864" s="6"/>
      <c r="I864" s="7"/>
      <c r="J864" s="6"/>
    </row>
    <row r="865">
      <c r="E865" s="6"/>
      <c r="I865" s="7"/>
      <c r="J865" s="6"/>
    </row>
    <row r="866">
      <c r="E866" s="6"/>
      <c r="I866" s="7"/>
      <c r="J866" s="6"/>
    </row>
    <row r="867">
      <c r="E867" s="6"/>
      <c r="I867" s="7"/>
      <c r="J867" s="6"/>
    </row>
    <row r="868">
      <c r="E868" s="6"/>
      <c r="I868" s="7"/>
      <c r="J868" s="6"/>
    </row>
    <row r="869">
      <c r="E869" s="6"/>
      <c r="I869" s="7"/>
      <c r="J869" s="6"/>
    </row>
    <row r="870">
      <c r="E870" s="6"/>
      <c r="I870" s="7"/>
      <c r="J870" s="6"/>
    </row>
    <row r="871">
      <c r="E871" s="6"/>
      <c r="I871" s="7"/>
      <c r="J871" s="6"/>
    </row>
    <row r="872">
      <c r="E872" s="6"/>
      <c r="I872" s="7"/>
      <c r="J872" s="6"/>
    </row>
    <row r="873">
      <c r="E873" s="6"/>
      <c r="I873" s="7"/>
      <c r="J873" s="6"/>
    </row>
    <row r="874">
      <c r="E874" s="6"/>
      <c r="I874" s="7"/>
      <c r="J874" s="6"/>
    </row>
    <row r="875">
      <c r="E875" s="6"/>
      <c r="I875" s="7"/>
      <c r="J875" s="6"/>
    </row>
    <row r="876">
      <c r="E876" s="6"/>
      <c r="I876" s="7"/>
      <c r="J876" s="6"/>
    </row>
    <row r="877">
      <c r="E877" s="6"/>
      <c r="I877" s="7"/>
      <c r="J877" s="6"/>
    </row>
    <row r="878">
      <c r="E878" s="6"/>
      <c r="I878" s="7"/>
      <c r="J878" s="6"/>
    </row>
    <row r="879">
      <c r="E879" s="6"/>
      <c r="I879" s="7"/>
      <c r="J879" s="6"/>
    </row>
    <row r="880">
      <c r="E880" s="6"/>
      <c r="I880" s="7"/>
      <c r="J880" s="6"/>
    </row>
    <row r="881">
      <c r="E881" s="6"/>
      <c r="I881" s="7"/>
      <c r="J881" s="6"/>
    </row>
    <row r="882">
      <c r="E882" s="6"/>
      <c r="I882" s="7"/>
      <c r="J882" s="6"/>
    </row>
    <row r="883">
      <c r="E883" s="6"/>
      <c r="I883" s="7"/>
      <c r="J883" s="6"/>
    </row>
    <row r="884">
      <c r="E884" s="6"/>
      <c r="I884" s="7"/>
      <c r="J884" s="6"/>
    </row>
    <row r="885">
      <c r="E885" s="6"/>
      <c r="I885" s="7"/>
      <c r="J885" s="6"/>
    </row>
    <row r="886">
      <c r="E886" s="6"/>
      <c r="I886" s="7"/>
      <c r="J886" s="6"/>
    </row>
    <row r="887">
      <c r="E887" s="6"/>
      <c r="I887" s="7"/>
      <c r="J887" s="6"/>
    </row>
    <row r="888">
      <c r="E888" s="6"/>
      <c r="I888" s="7"/>
      <c r="J888" s="6"/>
    </row>
    <row r="889">
      <c r="E889" s="6"/>
      <c r="I889" s="7"/>
      <c r="J889" s="6"/>
    </row>
    <row r="890">
      <c r="E890" s="6"/>
      <c r="I890" s="7"/>
      <c r="J890" s="6"/>
    </row>
    <row r="891">
      <c r="E891" s="6"/>
      <c r="I891" s="7"/>
      <c r="J891" s="6"/>
    </row>
    <row r="892">
      <c r="E892" s="6"/>
      <c r="I892" s="7"/>
      <c r="J892" s="6"/>
    </row>
    <row r="893">
      <c r="E893" s="6"/>
      <c r="I893" s="7"/>
      <c r="J893" s="6"/>
    </row>
    <row r="894">
      <c r="E894" s="6"/>
      <c r="I894" s="7"/>
      <c r="J894" s="6"/>
    </row>
    <row r="895">
      <c r="E895" s="6"/>
      <c r="I895" s="7"/>
      <c r="J895" s="6"/>
    </row>
    <row r="896">
      <c r="E896" s="6"/>
      <c r="I896" s="7"/>
      <c r="J896" s="6"/>
    </row>
    <row r="897">
      <c r="E897" s="6"/>
      <c r="I897" s="7"/>
      <c r="J897" s="6"/>
    </row>
    <row r="898">
      <c r="E898" s="6"/>
      <c r="I898" s="7"/>
      <c r="J898" s="6"/>
    </row>
    <row r="899">
      <c r="E899" s="6"/>
      <c r="I899" s="7"/>
      <c r="J899" s="6"/>
    </row>
    <row r="900">
      <c r="E900" s="6"/>
      <c r="I900" s="7"/>
      <c r="J900" s="6"/>
    </row>
    <row r="901">
      <c r="E901" s="6"/>
      <c r="I901" s="7"/>
      <c r="J901" s="6"/>
    </row>
    <row r="902">
      <c r="E902" s="6"/>
      <c r="I902" s="7"/>
      <c r="J902" s="6"/>
    </row>
    <row r="903">
      <c r="E903" s="6"/>
      <c r="I903" s="7"/>
      <c r="J903" s="6"/>
    </row>
    <row r="904">
      <c r="E904" s="6"/>
      <c r="I904" s="7"/>
      <c r="J904" s="6"/>
    </row>
    <row r="905">
      <c r="E905" s="6"/>
      <c r="I905" s="7"/>
      <c r="J905" s="6"/>
    </row>
    <row r="906">
      <c r="E906" s="6"/>
      <c r="I906" s="7"/>
      <c r="J906" s="6"/>
    </row>
    <row r="907">
      <c r="E907" s="6"/>
      <c r="I907" s="7"/>
      <c r="J907" s="6"/>
    </row>
    <row r="908">
      <c r="E908" s="6"/>
      <c r="I908" s="7"/>
      <c r="J908" s="6"/>
    </row>
    <row r="909">
      <c r="E909" s="6"/>
      <c r="I909" s="7"/>
      <c r="J909" s="6"/>
    </row>
    <row r="910">
      <c r="E910" s="6"/>
      <c r="I910" s="7"/>
      <c r="J910" s="6"/>
    </row>
    <row r="911">
      <c r="E911" s="6"/>
      <c r="I911" s="7"/>
      <c r="J911" s="6"/>
    </row>
    <row r="912">
      <c r="E912" s="6"/>
      <c r="I912" s="7"/>
      <c r="J912" s="6"/>
    </row>
    <row r="913">
      <c r="E913" s="6"/>
      <c r="I913" s="7"/>
      <c r="J913" s="6"/>
    </row>
    <row r="914">
      <c r="E914" s="6"/>
      <c r="I914" s="7"/>
      <c r="J914" s="6"/>
    </row>
    <row r="915">
      <c r="E915" s="6"/>
      <c r="I915" s="7"/>
      <c r="J915" s="6"/>
    </row>
    <row r="916">
      <c r="E916" s="6"/>
      <c r="I916" s="7"/>
      <c r="J916" s="6"/>
    </row>
    <row r="917">
      <c r="E917" s="6"/>
      <c r="I917" s="7"/>
      <c r="J917" s="6"/>
    </row>
    <row r="918">
      <c r="E918" s="6"/>
      <c r="I918" s="7"/>
      <c r="J918" s="6"/>
    </row>
    <row r="919">
      <c r="E919" s="6"/>
      <c r="I919" s="7"/>
      <c r="J919" s="6"/>
    </row>
    <row r="920">
      <c r="E920" s="6"/>
      <c r="I920" s="7"/>
      <c r="J920" s="6"/>
    </row>
    <row r="921">
      <c r="E921" s="6"/>
      <c r="I921" s="7"/>
      <c r="J921" s="6"/>
    </row>
    <row r="922">
      <c r="E922" s="6"/>
      <c r="I922" s="7"/>
      <c r="J922" s="6"/>
    </row>
    <row r="923">
      <c r="E923" s="6"/>
      <c r="I923" s="7"/>
      <c r="J923" s="6"/>
    </row>
    <row r="924">
      <c r="E924" s="6"/>
      <c r="I924" s="7"/>
      <c r="J924" s="6"/>
    </row>
    <row r="925">
      <c r="E925" s="6"/>
      <c r="I925" s="7"/>
      <c r="J925" s="6"/>
    </row>
    <row r="926">
      <c r="E926" s="6"/>
      <c r="I926" s="7"/>
      <c r="J926" s="6"/>
    </row>
    <row r="927">
      <c r="E927" s="6"/>
      <c r="I927" s="7"/>
      <c r="J927" s="6"/>
    </row>
    <row r="928">
      <c r="E928" s="6"/>
      <c r="I928" s="7"/>
      <c r="J928" s="6"/>
    </row>
    <row r="929">
      <c r="E929" s="6"/>
      <c r="I929" s="7"/>
      <c r="J929" s="6"/>
    </row>
    <row r="930">
      <c r="E930" s="6"/>
      <c r="I930" s="7"/>
      <c r="J930" s="6"/>
    </row>
    <row r="931">
      <c r="E931" s="6"/>
      <c r="I931" s="7"/>
      <c r="J931" s="6"/>
    </row>
    <row r="932">
      <c r="E932" s="6"/>
      <c r="I932" s="7"/>
      <c r="J932" s="6"/>
    </row>
    <row r="933">
      <c r="E933" s="6"/>
      <c r="I933" s="7"/>
      <c r="J933" s="6"/>
    </row>
    <row r="934">
      <c r="E934" s="6"/>
      <c r="I934" s="7"/>
      <c r="J934" s="6"/>
    </row>
    <row r="935">
      <c r="E935" s="6"/>
      <c r="I935" s="7"/>
      <c r="J935" s="6"/>
    </row>
    <row r="936">
      <c r="E936" s="6"/>
      <c r="I936" s="7"/>
      <c r="J936" s="6"/>
    </row>
    <row r="937">
      <c r="E937" s="6"/>
      <c r="I937" s="7"/>
      <c r="J937" s="6"/>
    </row>
    <row r="938">
      <c r="E938" s="6"/>
      <c r="I938" s="7"/>
      <c r="J938" s="6"/>
    </row>
    <row r="939">
      <c r="E939" s="6"/>
      <c r="I939" s="7"/>
      <c r="J939" s="6"/>
    </row>
    <row r="940">
      <c r="E940" s="6"/>
      <c r="I940" s="7"/>
      <c r="J940" s="6"/>
    </row>
    <row r="941">
      <c r="E941" s="6"/>
      <c r="I941" s="7"/>
      <c r="J941" s="6"/>
    </row>
    <row r="942">
      <c r="E942" s="6"/>
      <c r="I942" s="7"/>
      <c r="J942" s="6"/>
    </row>
    <row r="943">
      <c r="E943" s="6"/>
      <c r="I943" s="7"/>
      <c r="J943" s="6"/>
    </row>
    <row r="944">
      <c r="E944" s="6"/>
      <c r="I944" s="7"/>
      <c r="J944" s="6"/>
    </row>
    <row r="945">
      <c r="E945" s="6"/>
      <c r="I945" s="7"/>
      <c r="J945" s="6"/>
    </row>
    <row r="946">
      <c r="E946" s="6"/>
      <c r="I946" s="7"/>
      <c r="J946" s="6"/>
    </row>
    <row r="947">
      <c r="E947" s="6"/>
      <c r="I947" s="7"/>
      <c r="J947" s="6"/>
    </row>
    <row r="948">
      <c r="E948" s="6"/>
      <c r="I948" s="7"/>
      <c r="J948" s="6"/>
    </row>
    <row r="949">
      <c r="E949" s="6"/>
      <c r="I949" s="7"/>
      <c r="J949" s="6"/>
    </row>
    <row r="950">
      <c r="E950" s="6"/>
      <c r="I950" s="7"/>
      <c r="J950" s="6"/>
    </row>
    <row r="951">
      <c r="E951" s="6"/>
      <c r="I951" s="7"/>
      <c r="J951" s="6"/>
    </row>
    <row r="952">
      <c r="E952" s="6"/>
      <c r="I952" s="7"/>
      <c r="J952" s="6"/>
    </row>
    <row r="953">
      <c r="E953" s="6"/>
      <c r="I953" s="7"/>
      <c r="J953" s="6"/>
    </row>
    <row r="954">
      <c r="E954" s="6"/>
      <c r="I954" s="7"/>
      <c r="J954" s="6"/>
    </row>
    <row r="955">
      <c r="E955" s="6"/>
      <c r="I955" s="7"/>
      <c r="J955" s="6"/>
    </row>
    <row r="956">
      <c r="E956" s="6"/>
      <c r="I956" s="7"/>
      <c r="J956" s="6"/>
    </row>
    <row r="957">
      <c r="E957" s="6"/>
      <c r="I957" s="7"/>
      <c r="J957" s="6"/>
    </row>
    <row r="958">
      <c r="E958" s="6"/>
      <c r="I958" s="7"/>
      <c r="J958" s="6"/>
    </row>
    <row r="959">
      <c r="E959" s="6"/>
      <c r="I959" s="7"/>
      <c r="J959" s="6"/>
    </row>
    <row r="960">
      <c r="E960" s="6"/>
      <c r="I960" s="7"/>
      <c r="J960" s="6"/>
    </row>
    <row r="961">
      <c r="E961" s="6"/>
      <c r="I961" s="7"/>
      <c r="J961" s="6"/>
    </row>
    <row r="962">
      <c r="E962" s="6"/>
      <c r="I962" s="7"/>
      <c r="J962" s="6"/>
    </row>
    <row r="963">
      <c r="E963" s="6"/>
      <c r="I963" s="7"/>
      <c r="J963" s="6"/>
    </row>
    <row r="964">
      <c r="E964" s="6"/>
      <c r="I964" s="7"/>
      <c r="J964" s="6"/>
    </row>
    <row r="965">
      <c r="E965" s="6"/>
      <c r="I965" s="7"/>
      <c r="J965" s="6"/>
    </row>
    <row r="966">
      <c r="E966" s="6"/>
      <c r="I966" s="7"/>
      <c r="J966" s="6"/>
    </row>
    <row r="967">
      <c r="E967" s="6"/>
      <c r="I967" s="7"/>
      <c r="J967" s="6"/>
    </row>
    <row r="968">
      <c r="E968" s="6"/>
      <c r="I968" s="7"/>
      <c r="J968" s="6"/>
    </row>
    <row r="969">
      <c r="E969" s="6"/>
      <c r="I969" s="7"/>
      <c r="J969" s="6"/>
    </row>
    <row r="970">
      <c r="E970" s="6"/>
      <c r="I970" s="7"/>
      <c r="J970" s="6"/>
    </row>
    <row r="971">
      <c r="E971" s="6"/>
      <c r="I971" s="7"/>
      <c r="J971" s="6"/>
    </row>
    <row r="972">
      <c r="E972" s="6"/>
      <c r="I972" s="7"/>
      <c r="J972" s="6"/>
    </row>
    <row r="973">
      <c r="E973" s="6"/>
      <c r="I973" s="7"/>
      <c r="J973" s="6"/>
    </row>
    <row r="974">
      <c r="E974" s="6"/>
      <c r="I974" s="7"/>
      <c r="J974" s="6"/>
    </row>
    <row r="975">
      <c r="E975" s="6"/>
      <c r="I975" s="7"/>
      <c r="J975" s="6"/>
    </row>
    <row r="976">
      <c r="E976" s="6"/>
      <c r="I976" s="7"/>
      <c r="J976" s="6"/>
    </row>
    <row r="977">
      <c r="E977" s="6"/>
      <c r="I977" s="7"/>
      <c r="J977" s="6"/>
    </row>
    <row r="978">
      <c r="E978" s="6"/>
      <c r="I978" s="7"/>
      <c r="J978" s="6"/>
    </row>
    <row r="979">
      <c r="E979" s="6"/>
      <c r="I979" s="7"/>
      <c r="J979" s="6"/>
    </row>
    <row r="980">
      <c r="E980" s="6"/>
      <c r="I980" s="7"/>
      <c r="J980" s="6"/>
    </row>
    <row r="981">
      <c r="E981" s="6"/>
      <c r="I981" s="7"/>
      <c r="J981" s="6"/>
    </row>
    <row r="982">
      <c r="E982" s="6"/>
      <c r="I982" s="7"/>
      <c r="J982" s="6"/>
    </row>
    <row r="983">
      <c r="E983" s="6"/>
      <c r="I983" s="7"/>
      <c r="J983" s="6"/>
    </row>
    <row r="984">
      <c r="E984" s="6"/>
      <c r="I984" s="7"/>
      <c r="J984" s="6"/>
    </row>
    <row r="985">
      <c r="E985" s="6"/>
      <c r="I985" s="7"/>
      <c r="J985" s="6"/>
    </row>
    <row r="986">
      <c r="E986" s="6"/>
      <c r="I986" s="7"/>
      <c r="J986" s="6"/>
    </row>
    <row r="987">
      <c r="E987" s="6"/>
      <c r="I987" s="7"/>
      <c r="J987" s="6"/>
    </row>
    <row r="988">
      <c r="E988" s="6"/>
      <c r="I988" s="7"/>
      <c r="J988" s="6"/>
    </row>
    <row r="989">
      <c r="E989" s="6"/>
      <c r="I989" s="7"/>
      <c r="J989" s="6"/>
    </row>
    <row r="990">
      <c r="E990" s="6"/>
      <c r="I990" s="7"/>
      <c r="J990" s="6"/>
    </row>
    <row r="991">
      <c r="E991" s="6"/>
      <c r="I991" s="7"/>
      <c r="J991" s="6"/>
    </row>
    <row r="992">
      <c r="E992" s="6"/>
      <c r="I992" s="7"/>
      <c r="J992" s="6"/>
    </row>
    <row r="993">
      <c r="E993" s="6"/>
      <c r="I993" s="7"/>
      <c r="J993" s="6"/>
    </row>
    <row r="994">
      <c r="E994" s="6"/>
      <c r="I994" s="7"/>
      <c r="J994" s="6"/>
    </row>
    <row r="995">
      <c r="E995" s="6"/>
      <c r="I995" s="7"/>
      <c r="J995" s="6"/>
    </row>
    <row r="996">
      <c r="E996" s="6"/>
      <c r="I996" s="7"/>
      <c r="J996" s="6"/>
    </row>
    <row r="997">
      <c r="E997" s="6"/>
      <c r="I997" s="7"/>
      <c r="J997" s="6"/>
    </row>
    <row r="998">
      <c r="E998" s="6"/>
      <c r="I998" s="7"/>
      <c r="J998" s="6"/>
    </row>
    <row r="999">
      <c r="E999" s="6"/>
      <c r="I999" s="7"/>
      <c r="J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25"/>
  </cols>
  <sheetData>
    <row r="1">
      <c r="B1" s="5" t="s">
        <v>38</v>
      </c>
    </row>
    <row r="3">
      <c r="B3" s="19" t="s">
        <v>39</v>
      </c>
    </row>
    <row r="4">
      <c r="B4" s="5" t="s">
        <v>40</v>
      </c>
    </row>
    <row r="5">
      <c r="F5" s="5" t="s">
        <v>41</v>
      </c>
    </row>
    <row r="6">
      <c r="B6" s="19" t="s">
        <v>42</v>
      </c>
      <c r="F6" s="5" t="s">
        <v>43</v>
      </c>
    </row>
    <row r="7">
      <c r="B7" s="5" t="s">
        <v>44</v>
      </c>
    </row>
    <row r="9">
      <c r="B9" s="19" t="s">
        <v>45</v>
      </c>
    </row>
    <row r="10">
      <c r="B10" s="5" t="s">
        <v>46</v>
      </c>
    </row>
    <row r="12">
      <c r="B12" s="19" t="s">
        <v>47</v>
      </c>
    </row>
    <row r="13">
      <c r="B13" s="5" t="s">
        <v>48</v>
      </c>
      <c r="E13" s="5" t="s">
        <v>49</v>
      </c>
    </row>
    <row r="14">
      <c r="B14" s="5" t="s">
        <v>50</v>
      </c>
      <c r="E14" s="5" t="s">
        <v>51</v>
      </c>
    </row>
    <row r="15">
      <c r="B15" s="5" t="s">
        <v>52</v>
      </c>
      <c r="E15" s="5" t="s">
        <v>53</v>
      </c>
    </row>
    <row r="16">
      <c r="E16" s="5" t="s">
        <v>54</v>
      </c>
    </row>
    <row r="17">
      <c r="E17" s="5" t="s">
        <v>55</v>
      </c>
    </row>
    <row r="18">
      <c r="E18" s="5" t="s">
        <v>56</v>
      </c>
      <c r="H18" s="20">
        <f>(379.3/207)*0.2*(100)</f>
        <v>36.647343</v>
      </c>
    </row>
    <row r="20">
      <c r="B20" s="19" t="s">
        <v>57</v>
      </c>
    </row>
    <row r="21">
      <c r="B21" s="1" t="s">
        <v>58</v>
      </c>
      <c r="C21" s="5" t="s">
        <v>59</v>
      </c>
      <c r="D21" s="1" t="s">
        <v>60</v>
      </c>
      <c r="E21" s="1" t="s">
        <v>61</v>
      </c>
      <c r="F21" s="1" t="s">
        <v>62</v>
      </c>
    </row>
    <row r="22">
      <c r="B22" s="5">
        <v>2000.0</v>
      </c>
      <c r="C22" s="15">
        <f t="shared" ref="C22:C28" si="1">(B22/(1000000))/207.2</f>
        <v>0.000009652509653</v>
      </c>
      <c r="D22" s="5">
        <v>195.0</v>
      </c>
      <c r="E22" s="5">
        <v>1.0</v>
      </c>
      <c r="F22" s="5">
        <f t="shared" ref="F22:F27" si="2">(((B22/1000)/100)*0.2)*1000</f>
        <v>4</v>
      </c>
    </row>
    <row r="23">
      <c r="B23" s="5">
        <v>750.0</v>
      </c>
      <c r="C23" s="15">
        <f t="shared" si="1"/>
        <v>0.00000361969112</v>
      </c>
      <c r="D23" s="5">
        <v>197.5</v>
      </c>
      <c r="E23" s="5">
        <v>1.0</v>
      </c>
      <c r="F23" s="5">
        <f t="shared" si="2"/>
        <v>1.5</v>
      </c>
    </row>
    <row r="24">
      <c r="B24" s="5">
        <v>500.0</v>
      </c>
      <c r="C24" s="15">
        <f t="shared" si="1"/>
        <v>0.000002413127413</v>
      </c>
      <c r="D24" s="5">
        <v>198.0</v>
      </c>
      <c r="E24" s="5">
        <v>1.0</v>
      </c>
      <c r="F24" s="5">
        <f t="shared" si="2"/>
        <v>1</v>
      </c>
    </row>
    <row r="25">
      <c r="B25" s="5">
        <v>250.0</v>
      </c>
      <c r="C25" s="15">
        <f t="shared" si="1"/>
        <v>0.000001206563707</v>
      </c>
      <c r="D25" s="5">
        <v>199.0</v>
      </c>
      <c r="E25" s="5">
        <v>1.0</v>
      </c>
      <c r="F25" s="5">
        <f t="shared" si="2"/>
        <v>0.5</v>
      </c>
    </row>
    <row r="26">
      <c r="B26" s="5">
        <v>100.0</v>
      </c>
      <c r="C26" s="15">
        <f t="shared" si="1"/>
        <v>0.0000004826254826</v>
      </c>
      <c r="D26" s="5">
        <v>199.0</v>
      </c>
      <c r="E26" s="5">
        <v>1.0</v>
      </c>
      <c r="F26" s="5">
        <f t="shared" si="2"/>
        <v>0.2</v>
      </c>
    </row>
    <row r="27">
      <c r="B27" s="5">
        <v>25.0</v>
      </c>
      <c r="C27" s="15">
        <f t="shared" si="1"/>
        <v>0.0000001206563707</v>
      </c>
      <c r="D27" s="5">
        <v>199.0</v>
      </c>
      <c r="E27" s="5">
        <v>1.0</v>
      </c>
      <c r="F27" s="5">
        <f t="shared" si="2"/>
        <v>0.05</v>
      </c>
    </row>
    <row r="28">
      <c r="B28" s="5">
        <v>0.0</v>
      </c>
      <c r="C28" s="8">
        <f t="shared" si="1"/>
        <v>0</v>
      </c>
      <c r="D28" s="5">
        <v>199.0</v>
      </c>
      <c r="E28" s="5">
        <v>1.0</v>
      </c>
      <c r="F28" s="5">
        <v>0.0</v>
      </c>
    </row>
    <row r="31">
      <c r="B31" s="19" t="s">
        <v>63</v>
      </c>
    </row>
    <row r="32">
      <c r="B32" s="5" t="s">
        <v>64</v>
      </c>
    </row>
    <row r="33">
      <c r="B33" s="5" t="s">
        <v>65</v>
      </c>
    </row>
    <row r="34">
      <c r="B34" s="5" t="s">
        <v>66</v>
      </c>
    </row>
    <row r="36">
      <c r="B36" s="19" t="s">
        <v>67</v>
      </c>
    </row>
    <row r="37">
      <c r="B37" s="5" t="s">
        <v>68</v>
      </c>
    </row>
    <row r="38">
      <c r="B38" s="5" t="s">
        <v>69</v>
      </c>
    </row>
    <row r="39">
      <c r="B39" s="5" t="s">
        <v>70</v>
      </c>
    </row>
    <row r="40">
      <c r="B40" s="5" t="s">
        <v>71</v>
      </c>
    </row>
    <row r="41">
      <c r="B41" s="5" t="s">
        <v>71</v>
      </c>
    </row>
    <row r="42">
      <c r="B42" s="5" t="s">
        <v>71</v>
      </c>
    </row>
    <row r="43">
      <c r="B43" s="5" t="s">
        <v>72</v>
      </c>
    </row>
    <row r="44">
      <c r="B44" s="5" t="s">
        <v>73</v>
      </c>
    </row>
    <row r="45">
      <c r="B45" s="5" t="s">
        <v>74</v>
      </c>
    </row>
    <row r="46">
      <c r="B46" s="5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76</v>
      </c>
    </row>
    <row r="3">
      <c r="B3" s="21" t="s">
        <v>77</v>
      </c>
    </row>
    <row r="5">
      <c r="B5" s="21" t="s">
        <v>78</v>
      </c>
    </row>
    <row r="7">
      <c r="B7" s="5" t="s">
        <v>79</v>
      </c>
    </row>
    <row r="8">
      <c r="B8" s="21" t="s">
        <v>80</v>
      </c>
    </row>
    <row r="10">
      <c r="B10" s="21" t="s">
        <v>81</v>
      </c>
    </row>
    <row r="12">
      <c r="B12" s="5" t="s">
        <v>82</v>
      </c>
    </row>
    <row r="13">
      <c r="B13" s="5" t="s">
        <v>83</v>
      </c>
    </row>
    <row r="16">
      <c r="B16" s="5" t="s">
        <v>84</v>
      </c>
    </row>
    <row r="17">
      <c r="B17" s="5" t="s">
        <v>85</v>
      </c>
    </row>
    <row r="18">
      <c r="B18" s="5" t="s">
        <v>86</v>
      </c>
    </row>
    <row r="19">
      <c r="B19" s="5" t="s">
        <v>87</v>
      </c>
    </row>
    <row r="20">
      <c r="B20" s="5" t="s">
        <v>88</v>
      </c>
    </row>
    <row r="21">
      <c r="B21" s="5" t="s">
        <v>89</v>
      </c>
    </row>
    <row r="22">
      <c r="B22" s="5" t="s">
        <v>90</v>
      </c>
    </row>
    <row r="23">
      <c r="B23" s="21" t="s">
        <v>91</v>
      </c>
    </row>
    <row r="26">
      <c r="B26" s="5" t="s">
        <v>92</v>
      </c>
    </row>
    <row r="27">
      <c r="B27" s="22" t="s">
        <v>93</v>
      </c>
    </row>
  </sheetData>
  <hyperlinks>
    <hyperlink r:id="rId1" ref="B3"/>
    <hyperlink r:id="rId2" ref="B5"/>
    <hyperlink r:id="rId3" ref="B8"/>
    <hyperlink r:id="rId4" ref="B10"/>
    <hyperlink r:id="rId5" ref="B23"/>
    <hyperlink r:id="rId6" ref="B2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6">
      <c r="B26" s="5" t="s">
        <v>94</v>
      </c>
    </row>
    <row r="54">
      <c r="B54" s="5" t="s">
        <v>95</v>
      </c>
    </row>
    <row r="82">
      <c r="B82" s="5" t="s">
        <v>96</v>
      </c>
    </row>
    <row r="110">
      <c r="B110" s="5" t="s">
        <v>97</v>
      </c>
    </row>
    <row r="138">
      <c r="B138" s="5" t="s">
        <v>98</v>
      </c>
    </row>
    <row r="168">
      <c r="B168" s="5" t="s">
        <v>99</v>
      </c>
    </row>
  </sheetData>
  <drawing r:id="rId1"/>
</worksheet>
</file>