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le\Documents\GitHub\ladrillosyquetzales\content\blog\2022-12-20-cuantovale\"/>
    </mc:Choice>
  </mc:AlternateContent>
  <xr:revisionPtr revIDLastSave="0" documentId="13_ncr:1_{21A508C2-6938-4FB5-BB8A-EB8D49FE89D6}" xr6:coauthVersionLast="47" xr6:coauthVersionMax="47" xr10:uidLastSave="{00000000-0000-0000-0000-000000000000}"/>
  <bookViews>
    <workbookView xWindow="-120" yWindow="-120" windowWidth="20730" windowHeight="11040" xr2:uid="{7D9EDE0D-EFFC-4E77-B6BA-5429A2B871A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C3" i="1"/>
  <c r="D2" i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5" i="1"/>
  <c r="C2" i="1"/>
  <c r="B6" i="1"/>
  <c r="B4" i="1"/>
  <c r="B3" i="1"/>
  <c r="AZ4" i="1" l="1"/>
  <c r="AZ6" i="1" s="1"/>
  <c r="C4" i="1"/>
  <c r="C6" i="1" s="1"/>
  <c r="E4" i="1"/>
  <c r="E6" i="1" s="1"/>
  <c r="D4" i="1"/>
  <c r="D6" i="1" s="1"/>
  <c r="F4" i="1"/>
  <c r="F6" i="1" s="1"/>
  <c r="BA4" i="1" l="1"/>
  <c r="BA6" i="1" s="1"/>
  <c r="BB4" i="1"/>
  <c r="BB6" i="1" s="1"/>
  <c r="G4" i="1"/>
  <c r="G6" i="1" s="1"/>
  <c r="BC4" i="1" l="1"/>
  <c r="BC6" i="1" s="1"/>
  <c r="H4" i="1"/>
  <c r="H6" i="1" s="1"/>
  <c r="BD4" i="1" l="1"/>
  <c r="BD6" i="1" s="1"/>
  <c r="I4" i="1"/>
  <c r="I6" i="1" s="1"/>
  <c r="J4" i="1" l="1"/>
  <c r="J6" i="1" s="1"/>
  <c r="K4" i="1" l="1"/>
  <c r="K6" i="1" s="1"/>
  <c r="L4" i="1" l="1"/>
  <c r="L6" i="1" s="1"/>
  <c r="M4" i="1" l="1"/>
  <c r="M6" i="1" s="1"/>
  <c r="N4" i="1" l="1"/>
  <c r="N6" i="1" s="1"/>
  <c r="O4" i="1" l="1"/>
  <c r="O6" i="1" s="1"/>
  <c r="P4" i="1" l="1"/>
  <c r="P6" i="1" s="1"/>
  <c r="Q4" i="1" l="1"/>
  <c r="Q6" i="1" s="1"/>
  <c r="R4" i="1" l="1"/>
  <c r="R6" i="1" s="1"/>
  <c r="S4" i="1" l="1"/>
  <c r="S6" i="1" s="1"/>
  <c r="T4" i="1" l="1"/>
  <c r="T6" i="1" s="1"/>
  <c r="U4" i="1" l="1"/>
  <c r="U6" i="1" s="1"/>
  <c r="V4" i="1" l="1"/>
  <c r="V6" i="1" s="1"/>
  <c r="W4" i="1" l="1"/>
  <c r="W6" i="1" s="1"/>
  <c r="X4" i="1" l="1"/>
  <c r="X6" i="1" s="1"/>
  <c r="Y4" i="1" l="1"/>
  <c r="Y6" i="1" s="1"/>
  <c r="Z4" i="1" l="1"/>
  <c r="Z6" i="1" s="1"/>
  <c r="AA4" i="1" l="1"/>
  <c r="AA6" i="1" s="1"/>
  <c r="AB4" i="1" l="1"/>
  <c r="AB6" i="1" s="1"/>
  <c r="AC4" i="1" l="1"/>
  <c r="AC6" i="1" s="1"/>
  <c r="AD4" i="1" l="1"/>
  <c r="AD6" i="1" s="1"/>
  <c r="AE4" i="1" l="1"/>
  <c r="AE6" i="1" s="1"/>
  <c r="AF4" i="1" l="1"/>
  <c r="AF6" i="1" s="1"/>
  <c r="AG4" i="1" l="1"/>
  <c r="AG6" i="1" s="1"/>
  <c r="AH4" i="1" l="1"/>
  <c r="AH6" i="1" s="1"/>
  <c r="AI4" i="1" l="1"/>
  <c r="AI6" i="1" s="1"/>
  <c r="AJ4" i="1" l="1"/>
  <c r="AJ6" i="1" s="1"/>
  <c r="AK4" i="1" l="1"/>
  <c r="AK6" i="1" s="1"/>
  <c r="AL4" i="1" l="1"/>
  <c r="AL6" i="1" s="1"/>
  <c r="AM4" i="1" l="1"/>
  <c r="AM6" i="1" s="1"/>
  <c r="AN4" i="1" l="1"/>
  <c r="AN6" i="1" s="1"/>
  <c r="AO4" i="1" l="1"/>
  <c r="AO6" i="1" s="1"/>
  <c r="AP4" i="1" l="1"/>
  <c r="AP6" i="1" s="1"/>
  <c r="AQ4" i="1" l="1"/>
  <c r="AQ6" i="1" s="1"/>
  <c r="AR4" i="1" l="1"/>
  <c r="AR6" i="1" s="1"/>
  <c r="AS4" i="1" l="1"/>
  <c r="AS6" i="1" s="1"/>
  <c r="AT4" i="1" l="1"/>
  <c r="AT6" i="1" s="1"/>
  <c r="AU4" i="1" l="1"/>
  <c r="AU6" i="1" s="1"/>
  <c r="AV4" i="1" l="1"/>
  <c r="AV6" i="1" s="1"/>
  <c r="AW4" i="1" l="1"/>
  <c r="AW6" i="1" s="1"/>
  <c r="AX4" i="1" l="1"/>
  <c r="AX6" i="1" s="1"/>
  <c r="AY4" i="1" l="1"/>
  <c r="AY6" i="1" s="1"/>
  <c r="B7" i="1" s="1"/>
</calcChain>
</file>

<file path=xl/sharedStrings.xml><?xml version="1.0" encoding="utf-8"?>
<sst xmlns="http://schemas.openxmlformats.org/spreadsheetml/2006/main" count="7" uniqueCount="7">
  <si>
    <t>Año</t>
  </si>
  <si>
    <t>Ingresos</t>
  </si>
  <si>
    <t>Costos</t>
  </si>
  <si>
    <t>Flujo</t>
  </si>
  <si>
    <t>Tasa descuento</t>
  </si>
  <si>
    <t>Flujo descontado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</si>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</sst>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9C3F6-50FD-4CE0-936A-4197DDE5ECF7}">
  <dimension ref="A1:BN7"/>
  <sheetViews>
    <sheetView tabSelected="1" workbookViewId="0">
      <selection activeCell="B7" sqref="B7"/>
    </sheetView>
  </sheetViews>
  <sheetFormatPr baseColWidth="10" defaultRowHeight="15" x14ac:dyDescent="0.25"/>
  <cols>
    <col min="1" max="1" width="14.5703125" bestFit="1" customWidth="1"/>
  </cols>
  <sheetData>
    <row r="1" spans="1:66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</row>
    <row r="2" spans="1:66" x14ac:dyDescent="0.25">
      <c r="A2" t="s">
        <v>1</v>
      </c>
      <c r="B2" s="1">
        <v>120000</v>
      </c>
      <c r="C2" s="1">
        <f>B2*(1+(4*1)%)</f>
        <v>124800</v>
      </c>
      <c r="D2" s="1">
        <f t="shared" ref="D2:BD2" si="0">C2*(1+(4*1)%)</f>
        <v>129792</v>
      </c>
      <c r="E2" s="1">
        <f t="shared" si="0"/>
        <v>134983.67999999999</v>
      </c>
      <c r="F2" s="1">
        <f t="shared" si="0"/>
        <v>140383.02720000001</v>
      </c>
      <c r="G2" s="1">
        <f t="shared" si="0"/>
        <v>145998.34828800001</v>
      </c>
      <c r="H2" s="1">
        <f t="shared" si="0"/>
        <v>151838.28221952001</v>
      </c>
      <c r="I2" s="1">
        <f t="shared" si="0"/>
        <v>157911.81350830081</v>
      </c>
      <c r="J2" s="1">
        <f t="shared" si="0"/>
        <v>164228.28604863284</v>
      </c>
      <c r="K2" s="1">
        <f t="shared" si="0"/>
        <v>170797.41749057817</v>
      </c>
      <c r="L2" s="1">
        <f t="shared" si="0"/>
        <v>177629.31419020132</v>
      </c>
      <c r="M2" s="1">
        <f t="shared" si="0"/>
        <v>184734.48675780938</v>
      </c>
      <c r="N2" s="1">
        <f t="shared" si="0"/>
        <v>192123.86622812177</v>
      </c>
      <c r="O2" s="1">
        <f t="shared" si="0"/>
        <v>199808.82087724665</v>
      </c>
      <c r="P2" s="1">
        <f t="shared" si="0"/>
        <v>207801.17371233652</v>
      </c>
      <c r="Q2" s="1">
        <f t="shared" si="0"/>
        <v>216113.22066082997</v>
      </c>
      <c r="R2" s="1">
        <f t="shared" si="0"/>
        <v>224757.74948726318</v>
      </c>
      <c r="S2" s="1">
        <f t="shared" si="0"/>
        <v>233748.05946675371</v>
      </c>
      <c r="T2" s="1">
        <f t="shared" si="0"/>
        <v>243097.98184542387</v>
      </c>
      <c r="U2" s="1">
        <f t="shared" si="0"/>
        <v>252821.90111924082</v>
      </c>
      <c r="V2" s="1">
        <f t="shared" si="0"/>
        <v>262934.77716401045</v>
      </c>
      <c r="W2" s="1">
        <f t="shared" si="0"/>
        <v>273452.16825057089</v>
      </c>
      <c r="X2" s="1">
        <f t="shared" si="0"/>
        <v>284390.25498059375</v>
      </c>
      <c r="Y2" s="1">
        <f t="shared" si="0"/>
        <v>295765.86517981748</v>
      </c>
      <c r="Z2" s="1">
        <f t="shared" si="0"/>
        <v>307596.49978701019</v>
      </c>
      <c r="AA2" s="1">
        <f t="shared" si="0"/>
        <v>319900.35977849062</v>
      </c>
      <c r="AB2" s="1">
        <f t="shared" si="0"/>
        <v>332696.37416963023</v>
      </c>
      <c r="AC2" s="1">
        <f t="shared" si="0"/>
        <v>346004.22913641547</v>
      </c>
      <c r="AD2" s="1">
        <f t="shared" si="0"/>
        <v>359844.39830187208</v>
      </c>
      <c r="AE2" s="1">
        <f t="shared" si="0"/>
        <v>374238.17423394695</v>
      </c>
      <c r="AF2" s="1">
        <f t="shared" si="0"/>
        <v>389207.70120330487</v>
      </c>
      <c r="AG2" s="1">
        <f t="shared" si="0"/>
        <v>404776.00925143709</v>
      </c>
      <c r="AH2" s="1">
        <f t="shared" si="0"/>
        <v>420967.0496214946</v>
      </c>
      <c r="AI2" s="1">
        <f t="shared" si="0"/>
        <v>437805.73160635441</v>
      </c>
      <c r="AJ2" s="1">
        <f t="shared" si="0"/>
        <v>455317.96087060863</v>
      </c>
      <c r="AK2" s="1">
        <f t="shared" si="0"/>
        <v>473530.679305433</v>
      </c>
      <c r="AL2" s="1">
        <f t="shared" si="0"/>
        <v>492471.90647765034</v>
      </c>
      <c r="AM2" s="1">
        <f t="shared" si="0"/>
        <v>512170.78273675637</v>
      </c>
      <c r="AN2" s="1">
        <f t="shared" si="0"/>
        <v>532657.6140462266</v>
      </c>
      <c r="AO2" s="1">
        <f t="shared" si="0"/>
        <v>553963.91860807571</v>
      </c>
      <c r="AP2" s="1">
        <f t="shared" si="0"/>
        <v>576122.4753523987</v>
      </c>
      <c r="AQ2" s="1">
        <f t="shared" si="0"/>
        <v>599167.37436649471</v>
      </c>
      <c r="AR2" s="1">
        <f t="shared" si="0"/>
        <v>623134.06934115454</v>
      </c>
      <c r="AS2" s="1">
        <f t="shared" si="0"/>
        <v>648059.43211480079</v>
      </c>
      <c r="AT2" s="1">
        <f t="shared" si="0"/>
        <v>673981.80939939281</v>
      </c>
      <c r="AU2" s="1">
        <f t="shared" si="0"/>
        <v>700941.08177536854</v>
      </c>
      <c r="AV2" s="1">
        <f t="shared" si="0"/>
        <v>728978.72504638333</v>
      </c>
      <c r="AW2" s="1">
        <f t="shared" si="0"/>
        <v>758137.87404823874</v>
      </c>
      <c r="AX2" s="1">
        <f t="shared" si="0"/>
        <v>788463.38901016826</v>
      </c>
      <c r="AY2" s="1">
        <f t="shared" si="0"/>
        <v>820001.92457057501</v>
      </c>
      <c r="AZ2" s="1">
        <f t="shared" si="0"/>
        <v>852802.00155339809</v>
      </c>
      <c r="BA2" s="1">
        <f t="shared" si="0"/>
        <v>886914.08161553403</v>
      </c>
      <c r="BB2" s="1">
        <f t="shared" si="0"/>
        <v>922390.64488015545</v>
      </c>
      <c r="BC2" s="1">
        <f t="shared" si="0"/>
        <v>959286.27067536174</v>
      </c>
      <c r="BD2" s="1">
        <f t="shared" si="0"/>
        <v>997657.72150237625</v>
      </c>
      <c r="BE2" s="1"/>
      <c r="BF2" s="1"/>
      <c r="BG2" s="1"/>
      <c r="BH2" s="1"/>
      <c r="BI2" s="1"/>
      <c r="BJ2" s="1"/>
      <c r="BK2" s="1"/>
      <c r="BL2" s="1"/>
      <c r="BM2" s="1"/>
      <c r="BN2" s="1"/>
    </row>
    <row r="3" spans="1:66" x14ac:dyDescent="0.25">
      <c r="A3" t="s">
        <v>2</v>
      </c>
      <c r="B3" s="1">
        <f>41213</f>
        <v>41213</v>
      </c>
      <c r="C3" s="1">
        <f>B3*(1+(2*1)%)</f>
        <v>42037.26</v>
      </c>
      <c r="D3" s="1">
        <f t="shared" ref="D3:BD3" si="1">C3*(1+(2*1)%)</f>
        <v>42878.0052</v>
      </c>
      <c r="E3" s="1">
        <f t="shared" si="1"/>
        <v>43735.565304000003</v>
      </c>
      <c r="F3" s="1">
        <f t="shared" si="1"/>
        <v>44610.276610080007</v>
      </c>
      <c r="G3" s="1">
        <f t="shared" si="1"/>
        <v>45502.482142281609</v>
      </c>
      <c r="H3" s="1">
        <f t="shared" si="1"/>
        <v>46412.531785127241</v>
      </c>
      <c r="I3" s="1">
        <f t="shared" si="1"/>
        <v>47340.78242082979</v>
      </c>
      <c r="J3" s="1">
        <f t="shared" si="1"/>
        <v>48287.598069246385</v>
      </c>
      <c r="K3" s="1">
        <f t="shared" si="1"/>
        <v>49253.350030631314</v>
      </c>
      <c r="L3" s="1">
        <f t="shared" si="1"/>
        <v>50238.417031243938</v>
      </c>
      <c r="M3" s="1">
        <f t="shared" si="1"/>
        <v>51243.185371868814</v>
      </c>
      <c r="N3" s="1">
        <f t="shared" si="1"/>
        <v>52268.049079306191</v>
      </c>
      <c r="O3" s="1">
        <f t="shared" si="1"/>
        <v>53313.410060892318</v>
      </c>
      <c r="P3" s="1">
        <f t="shared" si="1"/>
        <v>54379.678262110167</v>
      </c>
      <c r="Q3" s="1">
        <f t="shared" si="1"/>
        <v>55467.271827352371</v>
      </c>
      <c r="R3" s="1">
        <f t="shared" si="1"/>
        <v>56576.617263899418</v>
      </c>
      <c r="S3" s="1">
        <f t="shared" si="1"/>
        <v>57708.14960917741</v>
      </c>
      <c r="T3" s="1">
        <f t="shared" si="1"/>
        <v>58862.312601360958</v>
      </c>
      <c r="U3" s="1">
        <f t="shared" si="1"/>
        <v>60039.558853388182</v>
      </c>
      <c r="V3" s="1">
        <f t="shared" si="1"/>
        <v>61240.350030455949</v>
      </c>
      <c r="W3" s="1">
        <f t="shared" si="1"/>
        <v>62465.157031065071</v>
      </c>
      <c r="X3" s="1">
        <f t="shared" si="1"/>
        <v>63714.460171686376</v>
      </c>
      <c r="Y3" s="1">
        <f t="shared" si="1"/>
        <v>64988.749375120104</v>
      </c>
      <c r="Z3" s="1">
        <f t="shared" si="1"/>
        <v>66288.524362622513</v>
      </c>
      <c r="AA3" s="1">
        <f t="shared" si="1"/>
        <v>67614.294849874961</v>
      </c>
      <c r="AB3" s="1">
        <f t="shared" si="1"/>
        <v>68966.580746872467</v>
      </c>
      <c r="AC3" s="1">
        <f t="shared" si="1"/>
        <v>70345.912361809911</v>
      </c>
      <c r="AD3" s="1">
        <f t="shared" si="1"/>
        <v>71752.830609046112</v>
      </c>
      <c r="AE3" s="1">
        <f t="shared" si="1"/>
        <v>73187.887221227036</v>
      </c>
      <c r="AF3" s="1">
        <f t="shared" si="1"/>
        <v>74651.644965651576</v>
      </c>
      <c r="AG3" s="1">
        <f t="shared" si="1"/>
        <v>76144.677864964615</v>
      </c>
      <c r="AH3" s="1">
        <f t="shared" si="1"/>
        <v>77667.571422263907</v>
      </c>
      <c r="AI3" s="1">
        <f t="shared" si="1"/>
        <v>79220.92285070919</v>
      </c>
      <c r="AJ3" s="1">
        <f t="shared" si="1"/>
        <v>80805.341307723371</v>
      </c>
      <c r="AK3" s="1">
        <f t="shared" si="1"/>
        <v>82421.448133877842</v>
      </c>
      <c r="AL3" s="1">
        <f t="shared" si="1"/>
        <v>84069.877096555399</v>
      </c>
      <c r="AM3" s="1">
        <f t="shared" si="1"/>
        <v>85751.274638486502</v>
      </c>
      <c r="AN3" s="1">
        <f t="shared" si="1"/>
        <v>87466.300131256241</v>
      </c>
      <c r="AO3" s="1">
        <f t="shared" si="1"/>
        <v>89215.626133881364</v>
      </c>
      <c r="AP3" s="1">
        <f t="shared" si="1"/>
        <v>90999.938656558996</v>
      </c>
      <c r="AQ3" s="1">
        <f t="shared" si="1"/>
        <v>92819.937429690181</v>
      </c>
      <c r="AR3" s="1">
        <f t="shared" si="1"/>
        <v>94676.336178283993</v>
      </c>
      <c r="AS3" s="1">
        <f t="shared" si="1"/>
        <v>96569.862901849672</v>
      </c>
      <c r="AT3" s="1">
        <f t="shared" si="1"/>
        <v>98501.26015988666</v>
      </c>
      <c r="AU3" s="1">
        <f t="shared" si="1"/>
        <v>100471.28536308439</v>
      </c>
      <c r="AV3" s="1">
        <f t="shared" si="1"/>
        <v>102480.71107034608</v>
      </c>
      <c r="AW3" s="1">
        <f t="shared" si="1"/>
        <v>104530.325291753</v>
      </c>
      <c r="AX3" s="1">
        <f t="shared" si="1"/>
        <v>106620.93179758807</v>
      </c>
      <c r="AY3" s="1">
        <f t="shared" si="1"/>
        <v>108753.35043353983</v>
      </c>
      <c r="AZ3" s="1">
        <f t="shared" si="1"/>
        <v>110928.41744221063</v>
      </c>
      <c r="BA3" s="1">
        <f t="shared" si="1"/>
        <v>113146.98579105485</v>
      </c>
      <c r="BB3" s="1">
        <f t="shared" si="1"/>
        <v>115409.92550687594</v>
      </c>
      <c r="BC3" s="1">
        <f t="shared" si="1"/>
        <v>117718.12401701346</v>
      </c>
      <c r="BD3" s="1">
        <f t="shared" si="1"/>
        <v>120072.48649735373</v>
      </c>
      <c r="BE3" s="1"/>
      <c r="BF3" s="1"/>
      <c r="BG3" s="1"/>
      <c r="BH3" s="1"/>
      <c r="BI3" s="1"/>
      <c r="BJ3" s="1"/>
      <c r="BK3" s="1"/>
      <c r="BL3" s="1"/>
      <c r="BM3" s="1"/>
      <c r="BN3" s="1"/>
    </row>
    <row r="4" spans="1:66" x14ac:dyDescent="0.25">
      <c r="A4" t="s">
        <v>3</v>
      </c>
      <c r="B4" s="1">
        <f>B2-B3</f>
        <v>78787</v>
      </c>
      <c r="C4" s="1">
        <f>C2-C3</f>
        <v>82762.739999999991</v>
      </c>
      <c r="D4" s="1">
        <f t="shared" ref="D4:AY4" si="2">D2-D3</f>
        <v>86913.9948</v>
      </c>
      <c r="E4" s="1">
        <f t="shared" si="2"/>
        <v>91248.11469599999</v>
      </c>
      <c r="F4" s="1">
        <f t="shared" si="2"/>
        <v>95772.750589920004</v>
      </c>
      <c r="G4" s="1">
        <f t="shared" si="2"/>
        <v>100495.86614571841</v>
      </c>
      <c r="H4" s="1">
        <f t="shared" si="2"/>
        <v>105425.75043439277</v>
      </c>
      <c r="I4" s="1">
        <f t="shared" si="2"/>
        <v>110571.03108747103</v>
      </c>
      <c r="J4" s="1">
        <f t="shared" si="2"/>
        <v>115940.68797938645</v>
      </c>
      <c r="K4" s="1">
        <f t="shared" si="2"/>
        <v>121544.06745994685</v>
      </c>
      <c r="L4" s="1">
        <f t="shared" si="2"/>
        <v>127390.89715895738</v>
      </c>
      <c r="M4" s="1">
        <f t="shared" si="2"/>
        <v>133491.30138594058</v>
      </c>
      <c r="N4" s="1">
        <f t="shared" si="2"/>
        <v>139855.81714881558</v>
      </c>
      <c r="O4" s="1">
        <f t="shared" si="2"/>
        <v>146495.41081635433</v>
      </c>
      <c r="P4" s="1">
        <f t="shared" si="2"/>
        <v>153421.49545022636</v>
      </c>
      <c r="Q4" s="1">
        <f t="shared" si="2"/>
        <v>160645.9488334776</v>
      </c>
      <c r="R4" s="1">
        <f t="shared" si="2"/>
        <v>168181.13222336376</v>
      </c>
      <c r="S4" s="1">
        <f t="shared" si="2"/>
        <v>176039.90985757631</v>
      </c>
      <c r="T4" s="1">
        <f t="shared" si="2"/>
        <v>184235.66924406291</v>
      </c>
      <c r="U4" s="1">
        <f t="shared" si="2"/>
        <v>192782.34226585264</v>
      </c>
      <c r="V4" s="1">
        <f t="shared" si="2"/>
        <v>201694.42713355451</v>
      </c>
      <c r="W4" s="1">
        <f t="shared" si="2"/>
        <v>210987.0112195058</v>
      </c>
      <c r="X4" s="1">
        <f t="shared" si="2"/>
        <v>220675.79480890738</v>
      </c>
      <c r="Y4" s="1">
        <f t="shared" si="2"/>
        <v>230777.11580469739</v>
      </c>
      <c r="Z4" s="1">
        <f t="shared" si="2"/>
        <v>241307.97542438767</v>
      </c>
      <c r="AA4" s="1">
        <f t="shared" si="2"/>
        <v>252286.06492861564</v>
      </c>
      <c r="AB4" s="1">
        <f t="shared" si="2"/>
        <v>263729.79342275776</v>
      </c>
      <c r="AC4" s="1">
        <f t="shared" si="2"/>
        <v>275658.31677460554</v>
      </c>
      <c r="AD4" s="1">
        <f t="shared" si="2"/>
        <v>288091.56769282598</v>
      </c>
      <c r="AE4" s="1">
        <f t="shared" si="2"/>
        <v>301050.2870127199</v>
      </c>
      <c r="AF4" s="1">
        <f t="shared" si="2"/>
        <v>314556.05623765331</v>
      </c>
      <c r="AG4" s="1">
        <f t="shared" si="2"/>
        <v>328631.33138647245</v>
      </c>
      <c r="AH4" s="1">
        <f t="shared" si="2"/>
        <v>343299.47819923068</v>
      </c>
      <c r="AI4" s="1">
        <f t="shared" si="2"/>
        <v>358584.80875564524</v>
      </c>
      <c r="AJ4" s="1">
        <f t="shared" si="2"/>
        <v>374512.61956288526</v>
      </c>
      <c r="AK4" s="1">
        <f t="shared" si="2"/>
        <v>391109.23117155518</v>
      </c>
      <c r="AL4" s="1">
        <f t="shared" si="2"/>
        <v>408402.02938109497</v>
      </c>
      <c r="AM4" s="1">
        <f t="shared" si="2"/>
        <v>426419.50809826987</v>
      </c>
      <c r="AN4" s="1">
        <f t="shared" si="2"/>
        <v>445191.31391497038</v>
      </c>
      <c r="AO4" s="1">
        <f t="shared" si="2"/>
        <v>464748.29247419431</v>
      </c>
      <c r="AP4" s="1">
        <f t="shared" si="2"/>
        <v>485122.53669583972</v>
      </c>
      <c r="AQ4" s="1">
        <f t="shared" si="2"/>
        <v>506347.43693680456</v>
      </c>
      <c r="AR4" s="1">
        <f t="shared" si="2"/>
        <v>528457.73316287051</v>
      </c>
      <c r="AS4" s="1">
        <f t="shared" si="2"/>
        <v>551489.56921295112</v>
      </c>
      <c r="AT4" s="1">
        <f t="shared" si="2"/>
        <v>575480.54923950613</v>
      </c>
      <c r="AU4" s="1">
        <f t="shared" si="2"/>
        <v>600469.79641228414</v>
      </c>
      <c r="AV4" s="1">
        <f t="shared" si="2"/>
        <v>626498.01397603727</v>
      </c>
      <c r="AW4" s="1">
        <f t="shared" si="2"/>
        <v>653607.54875648569</v>
      </c>
      <c r="AX4" s="1">
        <f t="shared" si="2"/>
        <v>681842.45721258014</v>
      </c>
      <c r="AY4" s="1">
        <f t="shared" si="2"/>
        <v>711248.57413703518</v>
      </c>
      <c r="AZ4" s="1">
        <f t="shared" ref="AZ4:BD4" si="3">AZ2-AZ3</f>
        <v>741873.58411118749</v>
      </c>
      <c r="BA4" s="1">
        <f t="shared" si="3"/>
        <v>773767.09582447913</v>
      </c>
      <c r="BB4" s="1">
        <f t="shared" si="3"/>
        <v>806980.71937327948</v>
      </c>
      <c r="BC4" s="1">
        <f t="shared" si="3"/>
        <v>841568.14665834827</v>
      </c>
      <c r="BD4" s="1">
        <f t="shared" si="3"/>
        <v>877585.23500502249</v>
      </c>
      <c r="BE4" s="1"/>
      <c r="BF4" s="1"/>
      <c r="BG4" s="1"/>
      <c r="BH4" s="1"/>
      <c r="BI4" s="1"/>
      <c r="BJ4" s="1"/>
      <c r="BK4" s="1"/>
      <c r="BL4" s="1"/>
      <c r="BM4" s="1"/>
      <c r="BN4" s="1"/>
    </row>
    <row r="5" spans="1:66" x14ac:dyDescent="0.25">
      <c r="A5" t="s">
        <v>4</v>
      </c>
      <c r="B5" s="2">
        <f>(8*1)%</f>
        <v>0.08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</row>
    <row r="6" spans="1:66" x14ac:dyDescent="0.25">
      <c r="A6" t="s">
        <v>5</v>
      </c>
      <c r="B6" s="1">
        <f>B4/(1+$B$5)^B1</f>
        <v>78787</v>
      </c>
      <c r="C6" s="1">
        <f t="shared" ref="C6:AY6" si="4">C4/(1+$B$5)^C1</f>
        <v>76632.166666666657</v>
      </c>
      <c r="D6" s="1">
        <f t="shared" si="4"/>
        <v>74514.741769547312</v>
      </c>
      <c r="E6" s="1">
        <f t="shared" si="4"/>
        <v>72435.695377991142</v>
      </c>
      <c r="F6" s="1">
        <f t="shared" si="4"/>
        <v>70395.830768020329</v>
      </c>
      <c r="G6" s="1">
        <f t="shared" si="4"/>
        <v>68395.797870129143</v>
      </c>
      <c r="H6" s="1">
        <f t="shared" si="4"/>
        <v>66436.105815112591</v>
      </c>
      <c r="I6" s="1">
        <f t="shared" si="4"/>
        <v>64517.134633770154</v>
      </c>
      <c r="J6" s="1">
        <f t="shared" si="4"/>
        <v>62639.146163014746</v>
      </c>
      <c r="K6" s="1">
        <f t="shared" si="4"/>
        <v>60802.294207794788</v>
      </c>
      <c r="L6" s="1">
        <f t="shared" si="4"/>
        <v>59006.634005294763</v>
      </c>
      <c r="M6" s="1">
        <f t="shared" si="4"/>
        <v>57252.131035108949</v>
      </c>
      <c r="N6" s="1">
        <f t="shared" si="4"/>
        <v>55538.669216472634</v>
      </c>
      <c r="O6" s="1">
        <f t="shared" si="4"/>
        <v>53866.058531176917</v>
      </c>
      <c r="P6" s="1">
        <f t="shared" si="4"/>
        <v>52234.042108477559</v>
      </c>
      <c r="Q6" s="1">
        <f t="shared" si="4"/>
        <v>50642.302806128595</v>
      </c>
      <c r="R6" s="1">
        <f t="shared" si="4"/>
        <v>49090.469319617565</v>
      </c>
      <c r="S6" s="1">
        <f t="shared" si="4"/>
        <v>47578.121849746174</v>
      </c>
      <c r="T6" s="1">
        <f t="shared" si="4"/>
        <v>46104.797356880117</v>
      </c>
      <c r="U6" s="1">
        <f t="shared" si="4"/>
        <v>44669.994428477483</v>
      </c>
      <c r="V6" s="1">
        <f t="shared" si="4"/>
        <v>43273.177784892221</v>
      </c>
      <c r="W6" s="1">
        <f t="shared" si="4"/>
        <v>41913.782446930127</v>
      </c>
      <c r="X6" s="1">
        <f t="shared" si="4"/>
        <v>40591.21758720548</v>
      </c>
      <c r="Y6" s="1">
        <f t="shared" si="4"/>
        <v>39304.870086000752</v>
      </c>
      <c r="Z6" s="1">
        <f t="shared" si="4"/>
        <v>38054.10781106558</v>
      </c>
      <c r="AA6" s="1">
        <f t="shared" si="4"/>
        <v>36838.282639599718</v>
      </c>
      <c r="AB6" s="1">
        <f t="shared" si="4"/>
        <v>35656.733239543115</v>
      </c>
      <c r="AC6" s="1">
        <f t="shared" si="4"/>
        <v>34508.787626241552</v>
      </c>
      <c r="AD6" s="1">
        <f t="shared" si="4"/>
        <v>33393.765509563491</v>
      </c>
      <c r="AE6" s="1">
        <f t="shared" si="4"/>
        <v>32310.980445610268</v>
      </c>
      <c r="AF6" s="1">
        <f t="shared" si="4"/>
        <v>31259.741806283251</v>
      </c>
      <c r="AG6" s="1">
        <f t="shared" si="4"/>
        <v>30239.35657914574</v>
      </c>
      <c r="AH6" s="1">
        <f t="shared" si="4"/>
        <v>29249.131009240551</v>
      </c>
      <c r="AI6" s="1">
        <f t="shared" si="4"/>
        <v>28288.372093793365</v>
      </c>
      <c r="AJ6" s="1">
        <f t="shared" si="4"/>
        <v>27356.388940045523</v>
      </c>
      <c r="AK6" s="1">
        <f t="shared" si="4"/>
        <v>26452.493995813849</v>
      </c>
      <c r="AL6" s="1">
        <f t="shared" si="4"/>
        <v>25576.004161768145</v>
      </c>
      <c r="AM6" s="1">
        <f t="shared" si="4"/>
        <v>24726.241793846395</v>
      </c>
      <c r="AN6" s="1">
        <f t="shared" si="4"/>
        <v>23902.535603691536</v>
      </c>
      <c r="AO6" s="1">
        <f t="shared" si="4"/>
        <v>23104.221464489608</v>
      </c>
      <c r="AP6" s="1">
        <f t="shared" si="4"/>
        <v>22330.643129115655</v>
      </c>
      <c r="AQ6" s="1">
        <f t="shared" si="4"/>
        <v>21581.152867048982</v>
      </c>
      <c r="AR6" s="1">
        <f t="shared" si="4"/>
        <v>20855.112026101411</v>
      </c>
      <c r="AS6" s="1">
        <f t="shared" si="4"/>
        <v>20151.891524609797</v>
      </c>
      <c r="AT6" s="1">
        <f t="shared" si="4"/>
        <v>19470.872279375417</v>
      </c>
      <c r="AU6" s="1">
        <f t="shared" si="4"/>
        <v>18811.445574287005</v>
      </c>
      <c r="AV6" s="1">
        <f t="shared" si="4"/>
        <v>18173.01337423893</v>
      </c>
      <c r="AW6" s="1">
        <f t="shared" si="4"/>
        <v>17554.9885886515</v>
      </c>
      <c r="AX6" s="1">
        <f t="shared" si="4"/>
        <v>16956.795288613859</v>
      </c>
      <c r="AY6" s="1">
        <f t="shared" si="4"/>
        <v>16377.868881401409</v>
      </c>
      <c r="AZ6" s="1">
        <f t="shared" ref="AZ6:BD6" si="5">AZ4/(1+$B$5)^AZ1</f>
        <v>15817.65624586786</v>
      </c>
      <c r="BA6" s="1">
        <f t="shared" si="5"/>
        <v>15275.615831975476</v>
      </c>
      <c r="BB6" s="1">
        <f t="shared" si="5"/>
        <v>14751.217727505506</v>
      </c>
      <c r="BC6" s="1">
        <f t="shared" si="5"/>
        <v>14243.943694782804</v>
      </c>
      <c r="BD6" s="1">
        <f t="shared" si="5"/>
        <v>13753.287180053958</v>
      </c>
      <c r="BE6" s="1"/>
      <c r="BF6" s="1"/>
      <c r="BG6" s="1"/>
      <c r="BH6" s="1"/>
      <c r="BI6" s="1"/>
      <c r="BJ6" s="1"/>
      <c r="BK6" s="1"/>
      <c r="BL6" s="1"/>
      <c r="BM6" s="1"/>
      <c r="BN6" s="1"/>
    </row>
    <row r="7" spans="1:66" x14ac:dyDescent="0.25">
      <c r="A7" t="s">
        <v>6</v>
      </c>
      <c r="B7" s="1">
        <f>SUM(B6:AY6)</f>
        <v>2049803.1100876424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Leiva</dc:creator>
  <cp:lastModifiedBy>Benjamin Leiva</cp:lastModifiedBy>
  <dcterms:created xsi:type="dcterms:W3CDTF">2022-12-20T22:20:33Z</dcterms:created>
  <dcterms:modified xsi:type="dcterms:W3CDTF">2022-12-21T16:25:13Z</dcterms:modified>
</cp:coreProperties>
</file>