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p.sharepoint.com/teams/Aramaki_Program/AramakiLO Docs/01.  Program Management/Issues/Bruno Early Deprimes - BED/"/>
    </mc:Choice>
  </mc:AlternateContent>
  <xr:revisionPtr revIDLastSave="0" documentId="8_{F9ABDAA8-74A7-4560-8B84-6E4627EB59DC}" xr6:coauthVersionLast="47" xr6:coauthVersionMax="47" xr10:uidLastSave="{00000000-0000-0000-0000-000000000000}"/>
  <bookViews>
    <workbookView xWindow="-110" yWindow="-110" windowWidth="19420" windowHeight="10420" firstSheet="4" activeTab="4" xr2:uid="{49CBD34D-8D5B-482A-9E0E-302D633A1504}"/>
  </bookViews>
  <sheets>
    <sheet name="Build" sheetId="8" r:id="rId1"/>
    <sheet name="By Product" sheetId="3" r:id="rId2"/>
    <sheet name="By Build" sheetId="6" r:id="rId3"/>
    <sheet name="M5 BRU Only" sheetId="7" r:id="rId4"/>
    <sheet name="Data" sheetId="1" r:id="rId5"/>
    <sheet name="Failed Pens" sheetId="9" r:id="rId6"/>
  </sheets>
  <definedNames>
    <definedName name="_xlnm._FilterDatabase" localSheetId="4" hidden="1">Data!$A$1:$O$241</definedName>
  </definedNames>
  <calcPr calcId="191028"/>
  <pivotCaches>
    <pivotCache cacheId="19997" r:id="rId7"/>
    <pivotCache cacheId="1999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2" i="1" l="1"/>
  <c r="K143" i="1"/>
  <c r="K145" i="1"/>
  <c r="K146" i="1"/>
  <c r="D143" i="1"/>
  <c r="D145" i="1"/>
  <c r="D142" i="1"/>
  <c r="K141" i="1"/>
  <c r="D141" i="1"/>
  <c r="K140" i="1"/>
  <c r="K139" i="1"/>
  <c r="K138" i="1"/>
  <c r="K241" i="1"/>
  <c r="H241" i="1"/>
  <c r="D241" i="1"/>
  <c r="H240" i="1" l="1"/>
  <c r="H239" i="1"/>
  <c r="H238" i="1"/>
  <c r="H237" i="1"/>
  <c r="H236" i="1"/>
  <c r="H235" i="1"/>
  <c r="H234" i="1"/>
  <c r="H233" i="1"/>
  <c r="H232" i="1"/>
  <c r="H231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K240" i="1"/>
  <c r="D240" i="1"/>
  <c r="K239" i="1"/>
  <c r="D239" i="1"/>
  <c r="K238" i="1"/>
  <c r="D238" i="1"/>
  <c r="K237" i="1"/>
  <c r="D237" i="1"/>
  <c r="K236" i="1"/>
  <c r="D236" i="1"/>
  <c r="K235" i="1"/>
  <c r="D235" i="1"/>
  <c r="K137" i="1"/>
  <c r="C115" i="7"/>
  <c r="B115" i="7"/>
  <c r="D115" i="7" s="1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C36" i="7"/>
  <c r="D136" i="1"/>
  <c r="K136" i="1"/>
  <c r="K135" i="1"/>
  <c r="D135" i="1"/>
  <c r="K134" i="1"/>
  <c r="D134" i="1"/>
  <c r="K133" i="1"/>
  <c r="D133" i="1"/>
  <c r="C147" i="1"/>
  <c r="D147" i="1" s="1"/>
  <c r="H147" i="1"/>
  <c r="K147" i="1"/>
  <c r="C148" i="1"/>
  <c r="D148" i="1" s="1"/>
  <c r="H148" i="1"/>
  <c r="K148" i="1"/>
  <c r="D149" i="1"/>
  <c r="H149" i="1"/>
  <c r="K149" i="1"/>
  <c r="K132" i="1"/>
  <c r="K131" i="1"/>
  <c r="D132" i="1"/>
  <c r="D131" i="1"/>
  <c r="B72" i="7"/>
  <c r="C72" i="7"/>
  <c r="B71" i="7"/>
  <c r="C71" i="7"/>
  <c r="D71" i="7" s="1"/>
  <c r="D234" i="1"/>
  <c r="K234" i="1"/>
  <c r="H230" i="1"/>
  <c r="D229" i="1"/>
  <c r="K229" i="1"/>
  <c r="D230" i="1"/>
  <c r="K230" i="1"/>
  <c r="D231" i="1"/>
  <c r="K231" i="1"/>
  <c r="D212" i="1"/>
  <c r="K212" i="1"/>
  <c r="D214" i="1"/>
  <c r="K214" i="1"/>
  <c r="D232" i="1"/>
  <c r="K232" i="1"/>
  <c r="D233" i="1"/>
  <c r="K233" i="1"/>
  <c r="D205" i="1"/>
  <c r="H205" i="1"/>
  <c r="K205" i="1"/>
  <c r="D206" i="1"/>
  <c r="H206" i="1"/>
  <c r="K206" i="1"/>
  <c r="D207" i="1"/>
  <c r="H207" i="1"/>
  <c r="K207" i="1"/>
  <c r="D208" i="1"/>
  <c r="H208" i="1"/>
  <c r="K208" i="1"/>
  <c r="C201" i="1"/>
  <c r="D201" i="1" s="1"/>
  <c r="H201" i="1"/>
  <c r="K201" i="1"/>
  <c r="D202" i="1"/>
  <c r="H202" i="1"/>
  <c r="K202" i="1"/>
  <c r="C203" i="1"/>
  <c r="D203" i="1" s="1"/>
  <c r="H203" i="1"/>
  <c r="K203" i="1"/>
  <c r="D204" i="1"/>
  <c r="H204" i="1"/>
  <c r="K204" i="1"/>
  <c r="D228" i="1"/>
  <c r="K228" i="1"/>
  <c r="D226" i="1"/>
  <c r="K226" i="1"/>
  <c r="D227" i="1"/>
  <c r="K227" i="1"/>
  <c r="D225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68" i="1"/>
  <c r="D167" i="1"/>
  <c r="D166" i="1"/>
  <c r="D165" i="1"/>
  <c r="D161" i="1"/>
  <c r="D158" i="1"/>
  <c r="D156" i="1"/>
  <c r="D154" i="1"/>
  <c r="D151" i="1"/>
  <c r="D224" i="1"/>
  <c r="D223" i="1"/>
  <c r="D213" i="1"/>
  <c r="D211" i="1"/>
  <c r="D222" i="1"/>
  <c r="D221" i="1"/>
  <c r="D220" i="1"/>
  <c r="D219" i="1"/>
  <c r="D218" i="1"/>
  <c r="D217" i="1"/>
  <c r="D216" i="1"/>
  <c r="D215" i="1"/>
  <c r="D210" i="1"/>
  <c r="D209" i="1"/>
  <c r="D130" i="1"/>
  <c r="D128" i="1"/>
  <c r="D125" i="1"/>
  <c r="D123" i="1"/>
  <c r="D122" i="1"/>
  <c r="D121" i="1"/>
  <c r="D111" i="1"/>
  <c r="D110" i="1"/>
  <c r="D109" i="1"/>
  <c r="D108" i="1"/>
  <c r="D107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8" i="1"/>
  <c r="D77" i="1"/>
  <c r="D76" i="1"/>
  <c r="D75" i="1"/>
  <c r="D73" i="1"/>
  <c r="D72" i="1"/>
  <c r="D71" i="1"/>
  <c r="D70" i="1"/>
  <c r="D69" i="1"/>
  <c r="D68" i="1"/>
  <c r="D67" i="1"/>
  <c r="D66" i="1"/>
  <c r="D65" i="1"/>
  <c r="D64" i="1"/>
  <c r="D63" i="1"/>
  <c r="D62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25" i="1"/>
  <c r="D24" i="1"/>
  <c r="D23" i="1"/>
  <c r="D22" i="1"/>
  <c r="D21" i="1"/>
  <c r="D15" i="1"/>
  <c r="D14" i="1"/>
  <c r="D13" i="1"/>
  <c r="D12" i="1"/>
  <c r="D11" i="1"/>
  <c r="D10" i="1"/>
  <c r="D129" i="1"/>
  <c r="D127" i="1"/>
  <c r="D126" i="1"/>
  <c r="D124" i="1"/>
  <c r="D120" i="1"/>
  <c r="D119" i="1"/>
  <c r="D118" i="1"/>
  <c r="D117" i="1"/>
  <c r="D116" i="1"/>
  <c r="D115" i="1"/>
  <c r="D114" i="1"/>
  <c r="D113" i="1"/>
  <c r="D112" i="1"/>
  <c r="D106" i="1"/>
  <c r="D105" i="1"/>
  <c r="D104" i="1"/>
  <c r="D103" i="1"/>
  <c r="D102" i="1"/>
  <c r="D101" i="1"/>
  <c r="D100" i="1"/>
  <c r="D99" i="1"/>
  <c r="D98" i="1"/>
  <c r="D79" i="1"/>
  <c r="D74" i="1"/>
  <c r="D61" i="1"/>
  <c r="D60" i="1"/>
  <c r="D59" i="1"/>
  <c r="D35" i="1"/>
  <c r="D34" i="1"/>
  <c r="D33" i="1"/>
  <c r="D32" i="1"/>
  <c r="D31" i="1"/>
  <c r="D30" i="1"/>
  <c r="D29" i="1"/>
  <c r="D28" i="1"/>
  <c r="D27" i="1"/>
  <c r="D20" i="1"/>
  <c r="D19" i="1"/>
  <c r="D18" i="1"/>
  <c r="D17" i="1"/>
  <c r="D16" i="1"/>
  <c r="D26" i="1"/>
  <c r="D8" i="1"/>
  <c r="D9" i="1"/>
  <c r="D7" i="1"/>
  <c r="D6" i="1"/>
  <c r="D5" i="1"/>
  <c r="D4" i="1"/>
  <c r="D3" i="1"/>
  <c r="K79" i="1"/>
  <c r="K98" i="1"/>
  <c r="K99" i="1"/>
  <c r="K100" i="1"/>
  <c r="K101" i="1"/>
  <c r="K102" i="1"/>
  <c r="K103" i="1"/>
  <c r="K104" i="1"/>
  <c r="K105" i="1"/>
  <c r="K106" i="1"/>
  <c r="K112" i="1"/>
  <c r="K113" i="1"/>
  <c r="K114" i="1"/>
  <c r="K115" i="1"/>
  <c r="K116" i="1"/>
  <c r="K117" i="1"/>
  <c r="K118" i="1"/>
  <c r="K119" i="1"/>
  <c r="K120" i="1"/>
  <c r="K124" i="1"/>
  <c r="K126" i="1"/>
  <c r="K127" i="1"/>
  <c r="K129" i="1"/>
  <c r="K10" i="1"/>
  <c r="K74" i="1"/>
  <c r="K61" i="1"/>
  <c r="K60" i="1"/>
  <c r="K59" i="1"/>
  <c r="K34" i="1"/>
  <c r="K30" i="1"/>
  <c r="K31" i="1"/>
  <c r="K33" i="1"/>
  <c r="K35" i="1"/>
  <c r="K32" i="1"/>
  <c r="K28" i="1"/>
  <c r="K209" i="1"/>
  <c r="K130" i="1"/>
  <c r="K128" i="1"/>
  <c r="K125" i="1"/>
  <c r="K123" i="1"/>
  <c r="K122" i="1"/>
  <c r="K121" i="1"/>
  <c r="K111" i="1"/>
  <c r="K110" i="1"/>
  <c r="K109" i="1"/>
  <c r="K108" i="1"/>
  <c r="K107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3" i="1"/>
  <c r="K72" i="1"/>
  <c r="K71" i="1"/>
  <c r="K70" i="1"/>
  <c r="K69" i="1"/>
  <c r="K68" i="1"/>
  <c r="K67" i="1"/>
  <c r="K66" i="1"/>
  <c r="K65" i="1"/>
  <c r="K64" i="1"/>
  <c r="K63" i="1"/>
  <c r="K62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25" i="1"/>
  <c r="K24" i="1"/>
  <c r="K23" i="1"/>
  <c r="K22" i="1"/>
  <c r="K21" i="1"/>
  <c r="K15" i="1"/>
  <c r="K14" i="1"/>
  <c r="K13" i="1"/>
  <c r="K12" i="1"/>
  <c r="K11" i="1"/>
  <c r="K225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173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C150" i="1"/>
  <c r="D150" i="1" s="1"/>
  <c r="C152" i="1"/>
  <c r="D152" i="1" s="1"/>
  <c r="C153" i="1"/>
  <c r="D153" i="1" s="1"/>
  <c r="C155" i="1"/>
  <c r="D155" i="1" s="1"/>
  <c r="C157" i="1"/>
  <c r="D157" i="1" s="1"/>
  <c r="C159" i="1"/>
  <c r="D159" i="1" s="1"/>
  <c r="C160" i="1"/>
  <c r="D160" i="1" s="1"/>
  <c r="C162" i="1"/>
  <c r="D162" i="1" s="1"/>
  <c r="C163" i="1"/>
  <c r="D163" i="1" s="1"/>
  <c r="C164" i="1"/>
  <c r="D164" i="1" s="1"/>
  <c r="C169" i="1"/>
  <c r="D169" i="1" s="1"/>
  <c r="C170" i="1"/>
  <c r="D170" i="1" s="1"/>
  <c r="C171" i="1"/>
  <c r="D171" i="1" s="1"/>
  <c r="C172" i="1"/>
  <c r="D172" i="1" s="1"/>
  <c r="D72" i="7" l="1"/>
  <c r="K224" i="1"/>
  <c r="K223" i="1"/>
  <c r="K213" i="1"/>
  <c r="K211" i="1"/>
  <c r="K222" i="1"/>
  <c r="K221" i="1"/>
  <c r="K220" i="1"/>
  <c r="K219" i="1"/>
  <c r="K218" i="1"/>
  <c r="K217" i="1"/>
  <c r="K216" i="1"/>
  <c r="K215" i="1"/>
  <c r="K2" i="1" l="1"/>
  <c r="K210" i="1"/>
  <c r="K7" i="1"/>
  <c r="K6" i="1"/>
  <c r="K5" i="1"/>
  <c r="K3" i="1"/>
  <c r="K8" i="1"/>
  <c r="K4" i="1"/>
  <c r="K26" i="1"/>
  <c r="K9" i="1"/>
</calcChain>
</file>

<file path=xl/sharedStrings.xml><?xml version="1.0" encoding="utf-8"?>
<sst xmlns="http://schemas.openxmlformats.org/spreadsheetml/2006/main" count="1334" uniqueCount="206">
  <si>
    <t>Row Labels</t>
  </si>
  <si>
    <t>Sum of # Unrecoverable Failures</t>
  </si>
  <si>
    <t>Sum of # Temp out but recovered</t>
  </si>
  <si>
    <t>Sum of # Passed - no issues</t>
  </si>
  <si>
    <t>BRU</t>
  </si>
  <si>
    <t>Cruise</t>
  </si>
  <si>
    <t>B19 - LPQ</t>
  </si>
  <si>
    <t>B20 - LPQ</t>
  </si>
  <si>
    <t>B21 - AWST</t>
  </si>
  <si>
    <t>B21 - LPQ</t>
  </si>
  <si>
    <t>B21 - Page Yield</t>
  </si>
  <si>
    <t>B22 - AWST</t>
  </si>
  <si>
    <t>B22 Baseline</t>
  </si>
  <si>
    <t>B22 Zone 3 Dev</t>
  </si>
  <si>
    <t>B23 - LPQ</t>
  </si>
  <si>
    <t>B23 Baseline</t>
  </si>
  <si>
    <t>B23 Cross Site POM</t>
  </si>
  <si>
    <t>B23 Pallet Run</t>
  </si>
  <si>
    <t>B24 Baseline</t>
  </si>
  <si>
    <t>B24 Ti Island Lids</t>
  </si>
  <si>
    <t>B25 Baseline</t>
  </si>
  <si>
    <t>B26 Baseline</t>
  </si>
  <si>
    <t>B27 Baseline</t>
  </si>
  <si>
    <t>B28 Baseline</t>
  </si>
  <si>
    <t xml:space="preserve">B28 Baseline </t>
  </si>
  <si>
    <t>B28 Baseline - SAV Fail</t>
  </si>
  <si>
    <t>B29 Baseline</t>
  </si>
  <si>
    <t>WW02 Cross Site Group 1</t>
  </si>
  <si>
    <t>WW02 Cross Site Split 10 Group 6</t>
  </si>
  <si>
    <t>WW02 Cross Site Split 4 Group 2</t>
  </si>
  <si>
    <t xml:space="preserve">WW02 Cross Site Split 7 Group 5 </t>
  </si>
  <si>
    <t xml:space="preserve">WW02 Cross Site Split 9 Group 5 </t>
  </si>
  <si>
    <t>WW03 Pre Qual</t>
  </si>
  <si>
    <t>WW03 Pre Qual Split 1</t>
  </si>
  <si>
    <t>WW04 Qual Build 1</t>
  </si>
  <si>
    <t>WW04 Qual Build 1 CRV IHA</t>
  </si>
  <si>
    <t>WW04 Qual Build 1 HPMM IHA</t>
  </si>
  <si>
    <t>WW05 Qual Build 2</t>
  </si>
  <si>
    <t>WW05 Qual Build 2 CRV IHA</t>
  </si>
  <si>
    <t>WW05 Qual Build 2 HPMM IHA</t>
  </si>
  <si>
    <t>WW07 Qual Build 4</t>
  </si>
  <si>
    <t>M5</t>
  </si>
  <si>
    <t>M5 - PC Burst Run - LPQ</t>
  </si>
  <si>
    <t>Prequal - LPQ</t>
  </si>
  <si>
    <t>Prequal Split 1 - LPQ</t>
  </si>
  <si>
    <t>Prequal Split 2 - LPQ</t>
  </si>
  <si>
    <t>QB1 - LPQ</t>
  </si>
  <si>
    <t>QB1 - LPQ repull</t>
  </si>
  <si>
    <t>QB1 Split 1 - LPQ</t>
  </si>
  <si>
    <t>QB1 Split 1 - LPQ repull</t>
  </si>
  <si>
    <t>QB1 Split 2 - LPQ</t>
  </si>
  <si>
    <t>QB1 Split 2 - LPQ repull</t>
  </si>
  <si>
    <t>QB2 - LPQ</t>
  </si>
  <si>
    <t>QB2 - LPQ repull</t>
  </si>
  <si>
    <t>QB2 Split 1 - LPQ</t>
  </si>
  <si>
    <t>QB2 Split 1 - LPQ repull</t>
  </si>
  <si>
    <t>QB2 Split 2 - LPQ</t>
  </si>
  <si>
    <t>QB2 Split 2 - LPQ repull</t>
  </si>
  <si>
    <t>QB3 - LPQ</t>
  </si>
  <si>
    <t>QB3 Split 1 - LPQ</t>
  </si>
  <si>
    <t>QB3 Split 2 - LPQ</t>
  </si>
  <si>
    <t>CHM</t>
  </si>
  <si>
    <t>Grand Total</t>
  </si>
  <si>
    <t>Test Date</t>
  </si>
  <si>
    <t>(All)</t>
  </si>
  <si>
    <t>PA Line</t>
  </si>
  <si>
    <t>BRU A1</t>
  </si>
  <si>
    <t>BRU A2</t>
  </si>
  <si>
    <t>BRU LG</t>
  </si>
  <si>
    <t>B16</t>
  </si>
  <si>
    <t>B17</t>
  </si>
  <si>
    <t>B21 Baseline</t>
  </si>
  <si>
    <t>B22 Low Degas</t>
  </si>
  <si>
    <t>B24 IHA Plasma</t>
  </si>
  <si>
    <t>L12 Cross Site CRV IHA</t>
  </si>
  <si>
    <t>L12 Cross Site HPMM IHA</t>
  </si>
  <si>
    <t>L12 Pre Qual HPMM IHA</t>
  </si>
  <si>
    <t>L12 Pre Qual HPMM IHA - 120py</t>
  </si>
  <si>
    <t>L12 Pre Qual HPMM IHA - 200py</t>
  </si>
  <si>
    <t>Plenum Air Mida</t>
  </si>
  <si>
    <t>Qual Build Split 1</t>
  </si>
  <si>
    <t>WW02 Cross Site Split 11 Group 6</t>
  </si>
  <si>
    <t>WW02 Cross Site Split 5 Group 2</t>
  </si>
  <si>
    <t>WW02 Cross Site Split 6 Group 2</t>
  </si>
  <si>
    <t>WW02 Cross Site Split 8 Group 5</t>
  </si>
  <si>
    <t>WW03 Pre Qual Split 2</t>
  </si>
  <si>
    <t>WW03 Pre Qual Split 3</t>
  </si>
  <si>
    <t>WW04 Qual Build 1 - 120py</t>
  </si>
  <si>
    <t>WW04 Qual Build 1 - 200py</t>
  </si>
  <si>
    <t>WW05 Qual Build 2 CRV IHA - 120py</t>
  </si>
  <si>
    <t>WW05 Qual Build 2 HPMM IHA - 120py</t>
  </si>
  <si>
    <t>WW05 Qual Build 2 HPMM IHA - 200py</t>
  </si>
  <si>
    <t>WW06 Qual Build 3</t>
  </si>
  <si>
    <t>WW07 Qual Build 4 CRV IHA</t>
  </si>
  <si>
    <t>L12</t>
  </si>
  <si>
    <t>MP1 266264 A0 120</t>
  </si>
  <si>
    <t xml:space="preserve">MP1 266265_2 LG II </t>
  </si>
  <si>
    <t>QB1 265145 A0 120</t>
  </si>
  <si>
    <t>QB1 265151 LG II</t>
  </si>
  <si>
    <t>QB1 265152 A0 120</t>
  </si>
  <si>
    <t>QB1 265153 A0 200</t>
  </si>
  <si>
    <t>QB1 265154 LG II</t>
  </si>
  <si>
    <t>QB2 265768 A0 120</t>
  </si>
  <si>
    <t>QB2 265771 LG II</t>
  </si>
  <si>
    <t>QB2 265773 A0 120</t>
  </si>
  <si>
    <t>QB2 265774 A0 200</t>
  </si>
  <si>
    <t>QB2 265775 LG II</t>
  </si>
  <si>
    <t>QB3 266760 A0 120</t>
  </si>
  <si>
    <t>QB3 266761 LG II</t>
  </si>
  <si>
    <t>QB3 266763 A0 120</t>
  </si>
  <si>
    <t>QB3 266764 A0 200</t>
  </si>
  <si>
    <t>QB3 266765 LG II</t>
  </si>
  <si>
    <t>QB4 267186 A0 120</t>
  </si>
  <si>
    <t xml:space="preserve">QB4 267187_2 LG II </t>
  </si>
  <si>
    <t>QB4 267188_2 A0 120</t>
  </si>
  <si>
    <t>QB4 267189_2 A0 200</t>
  </si>
  <si>
    <t xml:space="preserve">QB4 267190_2 LG II </t>
  </si>
  <si>
    <t>QB4 268244_2 A0 120</t>
  </si>
  <si>
    <t>QB5 267933_2 A0 120</t>
  </si>
  <si>
    <t xml:space="preserve">QB5 267934_2
LG II </t>
  </si>
  <si>
    <t>QB5 267935_2 A0 120</t>
  </si>
  <si>
    <t>QB5 267936_2 A0 200</t>
  </si>
  <si>
    <t xml:space="preserve">QB5 267937_2
LG II </t>
  </si>
  <si>
    <t>BRU/CHM</t>
  </si>
  <si>
    <t>(Multiple Items)</t>
  </si>
  <si>
    <t>Early Deprime</t>
  </si>
  <si>
    <t>Passed - No issues</t>
  </si>
  <si>
    <t>Yield</t>
  </si>
  <si>
    <t>PC Burst Run - LPQ</t>
  </si>
  <si>
    <t>MP1 A0 120</t>
  </si>
  <si>
    <t xml:space="preserve">MP1 LG II </t>
  </si>
  <si>
    <t>QB1 A0 120</t>
  </si>
  <si>
    <t>QB1 LG II</t>
  </si>
  <si>
    <t>QB1 A0 200</t>
  </si>
  <si>
    <t>QB2 A0 120</t>
  </si>
  <si>
    <t>QB2 LG II</t>
  </si>
  <si>
    <t>QB2  A0 200</t>
  </si>
  <si>
    <t>QB2  LG II</t>
  </si>
  <si>
    <t>QB3  A0 120</t>
  </si>
  <si>
    <t>QB3  LG II</t>
  </si>
  <si>
    <t>QB3  A0 200</t>
  </si>
  <si>
    <t>QB4  A0 120</t>
  </si>
  <si>
    <t xml:space="preserve">QB4 LG II </t>
  </si>
  <si>
    <t>QB4 A0 120</t>
  </si>
  <si>
    <t>QB4 A0 200</t>
  </si>
  <si>
    <t>QB5 A0 120</t>
  </si>
  <si>
    <t xml:space="preserve">QB5 LG II </t>
  </si>
  <si>
    <t>QB5 A0 200</t>
  </si>
  <si>
    <t>Pen Source</t>
  </si>
  <si>
    <t>Pen Type</t>
  </si>
  <si>
    <t>Test </t>
  </si>
  <si>
    <t># tested</t>
  </si>
  <si>
    <t># Passed - no issues</t>
  </si>
  <si>
    <t># Temp out but recovered</t>
  </si>
  <si>
    <t># Unrecoverable Failures</t>
  </si>
  <si>
    <t>% Failure</t>
  </si>
  <si>
    <t>Cyan Fail</t>
  </si>
  <si>
    <t>Yellow Fail</t>
  </si>
  <si>
    <t>Magenta Fail</t>
  </si>
  <si>
    <t>Comments</t>
  </si>
  <si>
    <t>Cause</t>
  </si>
  <si>
    <t>TR-263729 (POM Adhesive Issues) - LPQ</t>
  </si>
  <si>
    <t>LPQ</t>
  </si>
  <si>
    <t>AWST</t>
  </si>
  <si>
    <t>Page Yield</t>
  </si>
  <si>
    <t>IHA Adhesive</t>
  </si>
  <si>
    <t>xrays show signicant standpipe air, but not plenum</t>
  </si>
  <si>
    <t>CHM LG DC2</t>
  </si>
  <si>
    <t>CHM A0 DC2</t>
  </si>
  <si>
    <t>MLT</t>
  </si>
  <si>
    <t>28 of these parts were identified as low vacuum at inkfill</t>
  </si>
  <si>
    <t>UNKNOWN</t>
  </si>
  <si>
    <t>CHM A0</t>
  </si>
  <si>
    <t>approx. 1/3 nozzels out from start of print, 6265081006872617</t>
  </si>
  <si>
    <t>B29 Baseline - repull</t>
  </si>
  <si>
    <t>B29 Baseline - SAV returns</t>
  </si>
  <si>
    <t>WW08 Qual Build 5 HPMM IHA - 120py</t>
  </si>
  <si>
    <t>WW08 Qual Build 5 CRV IHA - 120py</t>
  </si>
  <si>
    <t>WW08 Qual Build 5 HPMM IHA - 200py</t>
  </si>
  <si>
    <t>WW08 Qual Build 5 HPMM IHA</t>
  </si>
  <si>
    <t>CHM LG</t>
  </si>
  <si>
    <t>WW08 Qual Build 5 CRV IHA</t>
  </si>
  <si>
    <t xml:space="preserve">CHM LG II </t>
  </si>
  <si>
    <t>C deprime Pg1. Observed Air tunnel in foam to C filter (Xray)</t>
  </si>
  <si>
    <t>air tunnel in foam?</t>
  </si>
  <si>
    <t>M Deprime Pg 1. Xray and Autopsy did not find defect. Other chambers high SAV</t>
  </si>
  <si>
    <t xml:space="preserve">Air Knife </t>
  </si>
  <si>
    <t>CHM A0 120</t>
  </si>
  <si>
    <t>CHM A0 200</t>
  </si>
  <si>
    <t>Air knife</t>
  </si>
  <si>
    <t>QB3 - LPQ repull</t>
  </si>
  <si>
    <t>MID</t>
  </si>
  <si>
    <t>IHAID</t>
  </si>
  <si>
    <t>IHA SPEA Date</t>
  </si>
  <si>
    <t>6669555000557643</t>
  </si>
  <si>
    <t>BRP000702-06_06_05</t>
  </si>
  <si>
    <t>6669555000589813</t>
  </si>
  <si>
    <t>BRP000435-05_04_04</t>
  </si>
  <si>
    <t>6669555000557651</t>
  </si>
  <si>
    <t>BRP000702-08_01_04</t>
  </si>
  <si>
    <t>6265555000758203</t>
  </si>
  <si>
    <t>BRP001955-15_02_05 – MYSFAB</t>
  </si>
  <si>
    <t>6265081006872617</t>
  </si>
  <si>
    <t>BRE011787-06_03_04</t>
  </si>
  <si>
    <t>QB1</t>
  </si>
  <si>
    <t>Weak Front Lid Weld joint.  
Not POM or IHA adhesive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</si>
</sst>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rgb="FFABABAB"/>
      </left>
      <right style="medium">
        <color rgb="FFABABAB"/>
      </right>
      <top style="medium">
        <color rgb="FFABABAB"/>
      </top>
      <bottom style="medium">
        <color rgb="FFABABAB"/>
      </bottom>
      <diagonal/>
    </border>
    <border>
      <left/>
      <right style="medium">
        <color rgb="FFABABAB"/>
      </right>
      <top style="medium">
        <color rgb="FFABABAB"/>
      </top>
      <bottom style="medium">
        <color rgb="FFABABAB"/>
      </bottom>
      <diagonal/>
    </border>
    <border>
      <left style="medium">
        <color rgb="FFABABAB"/>
      </left>
      <right style="medium">
        <color rgb="FFABABAB"/>
      </right>
      <top/>
      <bottom style="medium">
        <color rgb="FFABABAB"/>
      </bottom>
      <diagonal/>
    </border>
    <border>
      <left/>
      <right style="medium">
        <color rgb="FFABABAB"/>
      </right>
      <top/>
      <bottom style="medium">
        <color rgb="FFABABAB"/>
      </bottom>
      <diagonal/>
    </border>
    <border>
      <left/>
      <right style="medium">
        <color rgb="FFABABAB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BABAB"/>
      </left>
      <right style="medium">
        <color rgb="FFABABAB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0" fontId="2" fillId="0" borderId="4" xfId="1" applyNumberFormat="1" applyFont="1" applyBorder="1" applyAlignment="1">
      <alignment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3" xfId="0" applyFont="1" applyFill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10" fontId="2" fillId="0" borderId="5" xfId="1" applyNumberFormat="1" applyFont="1" applyBorder="1" applyAlignment="1">
      <alignment vertical="center" wrapText="1"/>
    </xf>
    <xf numFmtId="0" fontId="0" fillId="0" borderId="6" xfId="0" applyBorder="1"/>
    <xf numFmtId="0" fontId="2" fillId="0" borderId="6" xfId="0" applyFont="1" applyBorder="1" applyAlignment="1">
      <alignment vertical="center" wrapText="1"/>
    </xf>
    <xf numFmtId="10" fontId="2" fillId="0" borderId="6" xfId="1" applyNumberFormat="1" applyFont="1" applyFill="1" applyBorder="1" applyAlignment="1">
      <alignment vertical="center" wrapText="1"/>
    </xf>
    <xf numFmtId="0" fontId="0" fillId="2" borderId="6" xfId="0" applyFill="1" applyBorder="1"/>
    <xf numFmtId="0" fontId="2" fillId="0" borderId="0" xfId="0" applyFont="1" applyAlignment="1">
      <alignment vertical="center" wrapText="1"/>
    </xf>
    <xf numFmtId="10" fontId="2" fillId="0" borderId="0" xfId="1" applyNumberFormat="1" applyFont="1" applyBorder="1" applyAlignment="1">
      <alignment vertical="center" wrapText="1"/>
    </xf>
    <xf numFmtId="0" fontId="0" fillId="3" borderId="0" xfId="0" applyFill="1"/>
    <xf numFmtId="2" fontId="2" fillId="0" borderId="2" xfId="0" applyNumberFormat="1" applyFont="1" applyBorder="1" applyAlignment="1">
      <alignment vertical="center" wrapText="1"/>
    </xf>
    <xf numFmtId="2" fontId="2" fillId="0" borderId="4" xfId="1" applyNumberFormat="1" applyFont="1" applyBorder="1" applyAlignment="1">
      <alignment vertical="center" wrapText="1"/>
    </xf>
    <xf numFmtId="2" fontId="2" fillId="0" borderId="0" xfId="1" applyNumberFormat="1" applyFont="1" applyBorder="1" applyAlignment="1">
      <alignment vertical="center" wrapText="1"/>
    </xf>
    <xf numFmtId="2" fontId="2" fillId="0" borderId="5" xfId="1" applyNumberFormat="1" applyFont="1" applyBorder="1" applyAlignment="1">
      <alignment vertical="center" wrapText="1"/>
    </xf>
    <xf numFmtId="2" fontId="2" fillId="0" borderId="6" xfId="1" applyNumberFormat="1" applyFont="1" applyFill="1" applyBorder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left" indent="2"/>
    </xf>
    <xf numFmtId="0" fontId="4" fillId="4" borderId="8" xfId="0" applyFont="1" applyFill="1" applyBorder="1"/>
    <xf numFmtId="0" fontId="0" fillId="0" borderId="3" xfId="0" applyBorder="1"/>
    <xf numFmtId="0" fontId="2" fillId="2" borderId="6" xfId="0" applyFont="1" applyFill="1" applyBorder="1" applyAlignment="1">
      <alignment vertical="center" wrapText="1"/>
    </xf>
    <xf numFmtId="0" fontId="0" fillId="0" borderId="7" xfId="0" applyBorder="1"/>
    <xf numFmtId="0" fontId="0" fillId="0" borderId="4" xfId="0" applyBorder="1"/>
    <xf numFmtId="0" fontId="0" fillId="0" borderId="5" xfId="0" applyBorder="1"/>
    <xf numFmtId="10" fontId="2" fillId="0" borderId="4" xfId="1" applyNumberFormat="1" applyFont="1" applyFill="1" applyBorder="1" applyAlignment="1">
      <alignment vertical="center" wrapText="1"/>
    </xf>
    <xf numFmtId="10" fontId="2" fillId="0" borderId="6" xfId="1" applyNumberFormat="1" applyFont="1" applyBorder="1" applyAlignment="1">
      <alignment vertical="center" wrapText="1"/>
    </xf>
    <xf numFmtId="10" fontId="2" fillId="0" borderId="5" xfId="1" applyNumberFormat="1" applyFont="1" applyFill="1" applyBorder="1" applyAlignment="1">
      <alignment vertical="center" wrapText="1"/>
    </xf>
    <xf numFmtId="2" fontId="2" fillId="0" borderId="4" xfId="1" applyNumberFormat="1" applyFont="1" applyFill="1" applyBorder="1" applyAlignment="1">
      <alignment vertical="center" wrapText="1"/>
    </xf>
    <xf numFmtId="2" fontId="2" fillId="0" borderId="6" xfId="1" applyNumberFormat="1" applyFont="1" applyBorder="1" applyAlignment="1">
      <alignment vertical="center" wrapText="1"/>
    </xf>
    <xf numFmtId="2" fontId="2" fillId="0" borderId="5" xfId="1" applyNumberFormat="1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164" fontId="0" fillId="0" borderId="0" xfId="1" applyNumberFormat="1" applyFont="1"/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0" fontId="0" fillId="0" borderId="0" xfId="1" applyNumberFormat="1" applyFont="1"/>
    <xf numFmtId="2" fontId="2" fillId="0" borderId="5" xfId="0" applyNumberFormat="1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5" fillId="5" borderId="12" xfId="0" applyFont="1" applyFill="1" applyBorder="1" applyAlignment="1">
      <alignment horizontal="left" vertical="center" wrapText="1" readingOrder="1"/>
    </xf>
    <xf numFmtId="0" fontId="6" fillId="6" borderId="13" xfId="0" applyFont="1" applyFill="1" applyBorder="1" applyAlignment="1">
      <alignment horizontal="left" vertical="center" wrapText="1" readingOrder="1"/>
    </xf>
    <xf numFmtId="22" fontId="6" fillId="7" borderId="13" xfId="0" applyNumberFormat="1" applyFont="1" applyFill="1" applyBorder="1" applyAlignment="1">
      <alignment horizontal="left" vertical="center" wrapText="1" readingOrder="1"/>
    </xf>
    <xf numFmtId="0" fontId="6" fillId="8" borderId="14" xfId="0" applyFont="1" applyFill="1" applyBorder="1" applyAlignment="1">
      <alignment horizontal="left" vertical="center" wrapText="1" readingOrder="1"/>
    </xf>
    <xf numFmtId="22" fontId="6" fillId="7" borderId="14" xfId="0" applyNumberFormat="1" applyFont="1" applyFill="1" applyBorder="1" applyAlignment="1">
      <alignment horizontal="left" vertical="center" wrapText="1" readingOrder="1"/>
    </xf>
    <xf numFmtId="0" fontId="6" fillId="6" borderId="14" xfId="0" applyFont="1" applyFill="1" applyBorder="1" applyAlignment="1">
      <alignment horizontal="left" vertical="center" wrapText="1" readingOrder="1"/>
    </xf>
    <xf numFmtId="22" fontId="6" fillId="8" borderId="14" xfId="0" applyNumberFormat="1" applyFont="1" applyFill="1" applyBorder="1" applyAlignment="1">
      <alignment horizontal="left" vertical="center" wrapText="1" readingOrder="1"/>
    </xf>
    <xf numFmtId="22" fontId="6" fillId="6" borderId="14" xfId="0" applyNumberFormat="1" applyFont="1" applyFill="1" applyBorder="1" applyAlignment="1">
      <alignment horizontal="left" vertical="center" wrapText="1" readingOrder="1"/>
    </xf>
    <xf numFmtId="49" fontId="2" fillId="0" borderId="2" xfId="0" applyNumberFormat="1" applyFont="1" applyBorder="1" applyAlignment="1">
      <alignment vertical="center" wrapText="1"/>
    </xf>
    <xf numFmtId="49" fontId="0" fillId="0" borderId="0" xfId="0" applyNumberFormat="1"/>
    <xf numFmtId="0" fontId="2" fillId="0" borderId="4" xfId="0" quotePrefix="1" applyFont="1" applyBorder="1" applyAlignment="1">
      <alignment vertical="center" wrapText="1"/>
    </xf>
    <xf numFmtId="0" fontId="0" fillId="0" borderId="0" xfId="0" quotePrefix="1"/>
    <xf numFmtId="0" fontId="2" fillId="9" borderId="6" xfId="0" applyFont="1" applyFill="1" applyBorder="1" applyAlignment="1">
      <alignment vertical="center" wrapText="1"/>
    </xf>
    <xf numFmtId="0" fontId="0" fillId="0" borderId="11" xfId="0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14" fontId="0" fillId="0" borderId="4" xfId="0" applyNumberFormat="1" applyBorder="1"/>
    <xf numFmtId="14" fontId="0" fillId="0" borderId="8" xfId="0" applyNumberFormat="1" applyBorder="1"/>
    <xf numFmtId="14" fontId="0" fillId="0" borderId="0" xfId="0" applyNumberFormat="1"/>
    <xf numFmtId="14" fontId="4" fillId="0" borderId="8" xfId="0" applyNumberFormat="1" applyFont="1" applyBorder="1"/>
    <xf numFmtId="14" fontId="4" fillId="0" borderId="0" xfId="0" applyNumberFormat="1" applyFont="1"/>
    <xf numFmtId="0" fontId="2" fillId="2" borderId="4" xfId="0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[Bruno Early Deprime Test Summary.xlsx]Build!PivotTable1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% Early Deprimes in LPQ by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Build!$B$3</c:f>
              <c:strCache>
                <c:ptCount val="1"/>
                <c:pt idx="0">
                  <c:v>Sum of # Unrecoverable Failures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Build!$A$4:$A$62</c:f>
              <c:multiLvlStrCache>
                <c:ptCount val="55"/>
                <c:lvl>
                  <c:pt idx="0">
                    <c:v>B19 - LPQ</c:v>
                  </c:pt>
                  <c:pt idx="1">
                    <c:v>B20 - LPQ</c:v>
                  </c:pt>
                  <c:pt idx="2">
                    <c:v>B21 - AWST</c:v>
                  </c:pt>
                  <c:pt idx="3">
                    <c:v>B21 - LPQ</c:v>
                  </c:pt>
                  <c:pt idx="4">
                    <c:v>B21 - Page Yield</c:v>
                  </c:pt>
                  <c:pt idx="5">
                    <c:v>B22 - AWST</c:v>
                  </c:pt>
                  <c:pt idx="6">
                    <c:v>B22 Baseline</c:v>
                  </c:pt>
                  <c:pt idx="7">
                    <c:v>B22 Zone 3 Dev</c:v>
                  </c:pt>
                  <c:pt idx="8">
                    <c:v>B23 - LPQ</c:v>
                  </c:pt>
                  <c:pt idx="9">
                    <c:v>B23 Baseline</c:v>
                  </c:pt>
                  <c:pt idx="10">
                    <c:v>B23 Cross Site POM</c:v>
                  </c:pt>
                  <c:pt idx="11">
                    <c:v>B23 Pallet Run</c:v>
                  </c:pt>
                  <c:pt idx="12">
                    <c:v>B24 Baseline</c:v>
                  </c:pt>
                  <c:pt idx="13">
                    <c:v>B24 Ti Island Lids</c:v>
                  </c:pt>
                  <c:pt idx="14">
                    <c:v>B25 Baseline</c:v>
                  </c:pt>
                  <c:pt idx="15">
                    <c:v>B26 Baseline</c:v>
                  </c:pt>
                  <c:pt idx="16">
                    <c:v>B27 Baseline</c:v>
                  </c:pt>
                  <c:pt idx="17">
                    <c:v>B28 Baseline</c:v>
                  </c:pt>
                  <c:pt idx="18">
                    <c:v>B28 Baseline </c:v>
                  </c:pt>
                  <c:pt idx="19">
                    <c:v>B28 Baseline - SAV Fail</c:v>
                  </c:pt>
                  <c:pt idx="20">
                    <c:v>B29 Baseline</c:v>
                  </c:pt>
                  <c:pt idx="21">
                    <c:v>WW02 Cross Site Group 1</c:v>
                  </c:pt>
                  <c:pt idx="22">
                    <c:v>WW02 Cross Site Split 10 Group 6</c:v>
                  </c:pt>
                  <c:pt idx="23">
                    <c:v>WW02 Cross Site Split 4 Group 2</c:v>
                  </c:pt>
                  <c:pt idx="24">
                    <c:v>WW02 Cross Site Split 7 Group 5 </c:v>
                  </c:pt>
                  <c:pt idx="25">
                    <c:v>WW02 Cross Site Split 9 Group 5 </c:v>
                  </c:pt>
                  <c:pt idx="26">
                    <c:v>WW03 Pre Qual</c:v>
                  </c:pt>
                  <c:pt idx="27">
                    <c:v>WW03 Pre Qual Split 1</c:v>
                  </c:pt>
                  <c:pt idx="28">
                    <c:v>WW04 Qual Build 1</c:v>
                  </c:pt>
                  <c:pt idx="29">
                    <c:v>WW04 Qual Build 1 CRV IHA</c:v>
                  </c:pt>
                  <c:pt idx="30">
                    <c:v>WW04 Qual Build 1 HPMM IHA</c:v>
                  </c:pt>
                  <c:pt idx="31">
                    <c:v>WW05 Qual Build 2</c:v>
                  </c:pt>
                  <c:pt idx="32">
                    <c:v>WW05 Qual Build 2 CRV IHA</c:v>
                  </c:pt>
                  <c:pt idx="33">
                    <c:v>WW05 Qual Build 2 HPMM IHA</c:v>
                  </c:pt>
                  <c:pt idx="34">
                    <c:v>WW07 Qual Build 4</c:v>
                  </c:pt>
                  <c:pt idx="35">
                    <c:v>M5 - PC Burst Run - LPQ</c:v>
                  </c:pt>
                  <c:pt idx="36">
                    <c:v>Prequal - LPQ</c:v>
                  </c:pt>
                  <c:pt idx="37">
                    <c:v>Prequal Split 1 - LPQ</c:v>
                  </c:pt>
                  <c:pt idx="38">
                    <c:v>Prequal Split 2 - LPQ</c:v>
                  </c:pt>
                  <c:pt idx="39">
                    <c:v>QB1 - LPQ</c:v>
                  </c:pt>
                  <c:pt idx="40">
                    <c:v>QB1 - LPQ repull</c:v>
                  </c:pt>
                  <c:pt idx="41">
                    <c:v>QB1 Split 1 - LPQ</c:v>
                  </c:pt>
                  <c:pt idx="42">
                    <c:v>QB1 Split 1 - LPQ repull</c:v>
                  </c:pt>
                  <c:pt idx="43">
                    <c:v>QB1 Split 2 - LPQ</c:v>
                  </c:pt>
                  <c:pt idx="44">
                    <c:v>QB1 Split 2 - LPQ repull</c:v>
                  </c:pt>
                  <c:pt idx="45">
                    <c:v>QB2 - LPQ</c:v>
                  </c:pt>
                  <c:pt idx="46">
                    <c:v>QB2 - LPQ repull</c:v>
                  </c:pt>
                  <c:pt idx="47">
                    <c:v>QB2 Split 1 - LPQ</c:v>
                  </c:pt>
                  <c:pt idx="48">
                    <c:v>QB2 Split 1 - LPQ repull</c:v>
                  </c:pt>
                  <c:pt idx="49">
                    <c:v>QB2 Split 2 - LPQ</c:v>
                  </c:pt>
                  <c:pt idx="50">
                    <c:v>QB2 Split 2 - LPQ repull</c:v>
                  </c:pt>
                  <c:pt idx="51">
                    <c:v>QB3 - LPQ</c:v>
                  </c:pt>
                  <c:pt idx="52">
                    <c:v>QB3 Split 1 - LPQ</c:v>
                  </c:pt>
                  <c:pt idx="53">
                    <c:v>QB3 Split 2 - LPQ</c:v>
                  </c:pt>
                </c:lvl>
                <c:lvl>
                  <c:pt idx="0">
                    <c:v>Cruise</c:v>
                  </c:pt>
                  <c:pt idx="35">
                    <c:v>M5</c:v>
                  </c:pt>
                </c:lvl>
                <c:lvl>
                  <c:pt idx="0">
                    <c:v>BRU</c:v>
                  </c:pt>
                  <c:pt idx="54">
                    <c:v>CHM</c:v>
                  </c:pt>
                </c:lvl>
              </c:multiLvlStrCache>
            </c:multiLvlStrRef>
          </c:cat>
          <c:val>
            <c:numRef>
              <c:f>Build!$B$4:$B$62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10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9-4F30-9D3F-A99DDE12E073}"/>
            </c:ext>
          </c:extLst>
        </c:ser>
        <c:ser>
          <c:idx val="1"/>
          <c:order val="1"/>
          <c:tx>
            <c:strRef>
              <c:f>Build!$C$3</c:f>
              <c:strCache>
                <c:ptCount val="1"/>
                <c:pt idx="0">
                  <c:v>Sum of # Temp out but recovered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Build!$A$4:$A$62</c:f>
              <c:multiLvlStrCache>
                <c:ptCount val="55"/>
                <c:lvl>
                  <c:pt idx="0">
                    <c:v>B19 - LPQ</c:v>
                  </c:pt>
                  <c:pt idx="1">
                    <c:v>B20 - LPQ</c:v>
                  </c:pt>
                  <c:pt idx="2">
                    <c:v>B21 - AWST</c:v>
                  </c:pt>
                  <c:pt idx="3">
                    <c:v>B21 - LPQ</c:v>
                  </c:pt>
                  <c:pt idx="4">
                    <c:v>B21 - Page Yield</c:v>
                  </c:pt>
                  <c:pt idx="5">
                    <c:v>B22 - AWST</c:v>
                  </c:pt>
                  <c:pt idx="6">
                    <c:v>B22 Baseline</c:v>
                  </c:pt>
                  <c:pt idx="7">
                    <c:v>B22 Zone 3 Dev</c:v>
                  </c:pt>
                  <c:pt idx="8">
                    <c:v>B23 - LPQ</c:v>
                  </c:pt>
                  <c:pt idx="9">
                    <c:v>B23 Baseline</c:v>
                  </c:pt>
                  <c:pt idx="10">
                    <c:v>B23 Cross Site POM</c:v>
                  </c:pt>
                  <c:pt idx="11">
                    <c:v>B23 Pallet Run</c:v>
                  </c:pt>
                  <c:pt idx="12">
                    <c:v>B24 Baseline</c:v>
                  </c:pt>
                  <c:pt idx="13">
                    <c:v>B24 Ti Island Lids</c:v>
                  </c:pt>
                  <c:pt idx="14">
                    <c:v>B25 Baseline</c:v>
                  </c:pt>
                  <c:pt idx="15">
                    <c:v>B26 Baseline</c:v>
                  </c:pt>
                  <c:pt idx="16">
                    <c:v>B27 Baseline</c:v>
                  </c:pt>
                  <c:pt idx="17">
                    <c:v>B28 Baseline</c:v>
                  </c:pt>
                  <c:pt idx="18">
                    <c:v>B28 Baseline </c:v>
                  </c:pt>
                  <c:pt idx="19">
                    <c:v>B28 Baseline - SAV Fail</c:v>
                  </c:pt>
                  <c:pt idx="20">
                    <c:v>B29 Baseline</c:v>
                  </c:pt>
                  <c:pt idx="21">
                    <c:v>WW02 Cross Site Group 1</c:v>
                  </c:pt>
                  <c:pt idx="22">
                    <c:v>WW02 Cross Site Split 10 Group 6</c:v>
                  </c:pt>
                  <c:pt idx="23">
                    <c:v>WW02 Cross Site Split 4 Group 2</c:v>
                  </c:pt>
                  <c:pt idx="24">
                    <c:v>WW02 Cross Site Split 7 Group 5 </c:v>
                  </c:pt>
                  <c:pt idx="25">
                    <c:v>WW02 Cross Site Split 9 Group 5 </c:v>
                  </c:pt>
                  <c:pt idx="26">
                    <c:v>WW03 Pre Qual</c:v>
                  </c:pt>
                  <c:pt idx="27">
                    <c:v>WW03 Pre Qual Split 1</c:v>
                  </c:pt>
                  <c:pt idx="28">
                    <c:v>WW04 Qual Build 1</c:v>
                  </c:pt>
                  <c:pt idx="29">
                    <c:v>WW04 Qual Build 1 CRV IHA</c:v>
                  </c:pt>
                  <c:pt idx="30">
                    <c:v>WW04 Qual Build 1 HPMM IHA</c:v>
                  </c:pt>
                  <c:pt idx="31">
                    <c:v>WW05 Qual Build 2</c:v>
                  </c:pt>
                  <c:pt idx="32">
                    <c:v>WW05 Qual Build 2 CRV IHA</c:v>
                  </c:pt>
                  <c:pt idx="33">
                    <c:v>WW05 Qual Build 2 HPMM IHA</c:v>
                  </c:pt>
                  <c:pt idx="34">
                    <c:v>WW07 Qual Build 4</c:v>
                  </c:pt>
                  <c:pt idx="35">
                    <c:v>M5 - PC Burst Run - LPQ</c:v>
                  </c:pt>
                  <c:pt idx="36">
                    <c:v>Prequal - LPQ</c:v>
                  </c:pt>
                  <c:pt idx="37">
                    <c:v>Prequal Split 1 - LPQ</c:v>
                  </c:pt>
                  <c:pt idx="38">
                    <c:v>Prequal Split 2 - LPQ</c:v>
                  </c:pt>
                  <c:pt idx="39">
                    <c:v>QB1 - LPQ</c:v>
                  </c:pt>
                  <c:pt idx="40">
                    <c:v>QB1 - LPQ repull</c:v>
                  </c:pt>
                  <c:pt idx="41">
                    <c:v>QB1 Split 1 - LPQ</c:v>
                  </c:pt>
                  <c:pt idx="42">
                    <c:v>QB1 Split 1 - LPQ repull</c:v>
                  </c:pt>
                  <c:pt idx="43">
                    <c:v>QB1 Split 2 - LPQ</c:v>
                  </c:pt>
                  <c:pt idx="44">
                    <c:v>QB1 Split 2 - LPQ repull</c:v>
                  </c:pt>
                  <c:pt idx="45">
                    <c:v>QB2 - LPQ</c:v>
                  </c:pt>
                  <c:pt idx="46">
                    <c:v>QB2 - LPQ repull</c:v>
                  </c:pt>
                  <c:pt idx="47">
                    <c:v>QB2 Split 1 - LPQ</c:v>
                  </c:pt>
                  <c:pt idx="48">
                    <c:v>QB2 Split 1 - LPQ repull</c:v>
                  </c:pt>
                  <c:pt idx="49">
                    <c:v>QB2 Split 2 - LPQ</c:v>
                  </c:pt>
                  <c:pt idx="50">
                    <c:v>QB2 Split 2 - LPQ repull</c:v>
                  </c:pt>
                  <c:pt idx="51">
                    <c:v>QB3 - LPQ</c:v>
                  </c:pt>
                  <c:pt idx="52">
                    <c:v>QB3 Split 1 - LPQ</c:v>
                  </c:pt>
                  <c:pt idx="53">
                    <c:v>QB3 Split 2 - LPQ</c:v>
                  </c:pt>
                </c:lvl>
                <c:lvl>
                  <c:pt idx="0">
                    <c:v>Cruise</c:v>
                  </c:pt>
                  <c:pt idx="35">
                    <c:v>M5</c:v>
                  </c:pt>
                </c:lvl>
                <c:lvl>
                  <c:pt idx="0">
                    <c:v>BRU</c:v>
                  </c:pt>
                  <c:pt idx="54">
                    <c:v>CHM</c:v>
                  </c:pt>
                </c:lvl>
              </c:multiLvlStrCache>
            </c:multiLvlStrRef>
          </c:cat>
          <c:val>
            <c:numRef>
              <c:f>Build!$C$4:$C$62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9-4F30-9D3F-A99DDE12E073}"/>
            </c:ext>
          </c:extLst>
        </c:ser>
        <c:ser>
          <c:idx val="2"/>
          <c:order val="2"/>
          <c:tx>
            <c:strRef>
              <c:f>Build!$D$3</c:f>
              <c:strCache>
                <c:ptCount val="1"/>
                <c:pt idx="0">
                  <c:v>Sum of # Passed - no issues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Build!$A$4:$A$62</c:f>
              <c:multiLvlStrCache>
                <c:ptCount val="55"/>
                <c:lvl>
                  <c:pt idx="0">
                    <c:v>B19 - LPQ</c:v>
                  </c:pt>
                  <c:pt idx="1">
                    <c:v>B20 - LPQ</c:v>
                  </c:pt>
                  <c:pt idx="2">
                    <c:v>B21 - AWST</c:v>
                  </c:pt>
                  <c:pt idx="3">
                    <c:v>B21 - LPQ</c:v>
                  </c:pt>
                  <c:pt idx="4">
                    <c:v>B21 - Page Yield</c:v>
                  </c:pt>
                  <c:pt idx="5">
                    <c:v>B22 - AWST</c:v>
                  </c:pt>
                  <c:pt idx="6">
                    <c:v>B22 Baseline</c:v>
                  </c:pt>
                  <c:pt idx="7">
                    <c:v>B22 Zone 3 Dev</c:v>
                  </c:pt>
                  <c:pt idx="8">
                    <c:v>B23 - LPQ</c:v>
                  </c:pt>
                  <c:pt idx="9">
                    <c:v>B23 Baseline</c:v>
                  </c:pt>
                  <c:pt idx="10">
                    <c:v>B23 Cross Site POM</c:v>
                  </c:pt>
                  <c:pt idx="11">
                    <c:v>B23 Pallet Run</c:v>
                  </c:pt>
                  <c:pt idx="12">
                    <c:v>B24 Baseline</c:v>
                  </c:pt>
                  <c:pt idx="13">
                    <c:v>B24 Ti Island Lids</c:v>
                  </c:pt>
                  <c:pt idx="14">
                    <c:v>B25 Baseline</c:v>
                  </c:pt>
                  <c:pt idx="15">
                    <c:v>B26 Baseline</c:v>
                  </c:pt>
                  <c:pt idx="16">
                    <c:v>B27 Baseline</c:v>
                  </c:pt>
                  <c:pt idx="17">
                    <c:v>B28 Baseline</c:v>
                  </c:pt>
                  <c:pt idx="18">
                    <c:v>B28 Baseline </c:v>
                  </c:pt>
                  <c:pt idx="19">
                    <c:v>B28 Baseline - SAV Fail</c:v>
                  </c:pt>
                  <c:pt idx="20">
                    <c:v>B29 Baseline</c:v>
                  </c:pt>
                  <c:pt idx="21">
                    <c:v>WW02 Cross Site Group 1</c:v>
                  </c:pt>
                  <c:pt idx="22">
                    <c:v>WW02 Cross Site Split 10 Group 6</c:v>
                  </c:pt>
                  <c:pt idx="23">
                    <c:v>WW02 Cross Site Split 4 Group 2</c:v>
                  </c:pt>
                  <c:pt idx="24">
                    <c:v>WW02 Cross Site Split 7 Group 5 </c:v>
                  </c:pt>
                  <c:pt idx="25">
                    <c:v>WW02 Cross Site Split 9 Group 5 </c:v>
                  </c:pt>
                  <c:pt idx="26">
                    <c:v>WW03 Pre Qual</c:v>
                  </c:pt>
                  <c:pt idx="27">
                    <c:v>WW03 Pre Qual Split 1</c:v>
                  </c:pt>
                  <c:pt idx="28">
                    <c:v>WW04 Qual Build 1</c:v>
                  </c:pt>
                  <c:pt idx="29">
                    <c:v>WW04 Qual Build 1 CRV IHA</c:v>
                  </c:pt>
                  <c:pt idx="30">
                    <c:v>WW04 Qual Build 1 HPMM IHA</c:v>
                  </c:pt>
                  <c:pt idx="31">
                    <c:v>WW05 Qual Build 2</c:v>
                  </c:pt>
                  <c:pt idx="32">
                    <c:v>WW05 Qual Build 2 CRV IHA</c:v>
                  </c:pt>
                  <c:pt idx="33">
                    <c:v>WW05 Qual Build 2 HPMM IHA</c:v>
                  </c:pt>
                  <c:pt idx="34">
                    <c:v>WW07 Qual Build 4</c:v>
                  </c:pt>
                  <c:pt idx="35">
                    <c:v>M5 - PC Burst Run - LPQ</c:v>
                  </c:pt>
                  <c:pt idx="36">
                    <c:v>Prequal - LPQ</c:v>
                  </c:pt>
                  <c:pt idx="37">
                    <c:v>Prequal Split 1 - LPQ</c:v>
                  </c:pt>
                  <c:pt idx="38">
                    <c:v>Prequal Split 2 - LPQ</c:v>
                  </c:pt>
                  <c:pt idx="39">
                    <c:v>QB1 - LPQ</c:v>
                  </c:pt>
                  <c:pt idx="40">
                    <c:v>QB1 - LPQ repull</c:v>
                  </c:pt>
                  <c:pt idx="41">
                    <c:v>QB1 Split 1 - LPQ</c:v>
                  </c:pt>
                  <c:pt idx="42">
                    <c:v>QB1 Split 1 - LPQ repull</c:v>
                  </c:pt>
                  <c:pt idx="43">
                    <c:v>QB1 Split 2 - LPQ</c:v>
                  </c:pt>
                  <c:pt idx="44">
                    <c:v>QB1 Split 2 - LPQ repull</c:v>
                  </c:pt>
                  <c:pt idx="45">
                    <c:v>QB2 - LPQ</c:v>
                  </c:pt>
                  <c:pt idx="46">
                    <c:v>QB2 - LPQ repull</c:v>
                  </c:pt>
                  <c:pt idx="47">
                    <c:v>QB2 Split 1 - LPQ</c:v>
                  </c:pt>
                  <c:pt idx="48">
                    <c:v>QB2 Split 1 - LPQ repull</c:v>
                  </c:pt>
                  <c:pt idx="49">
                    <c:v>QB2 Split 2 - LPQ</c:v>
                  </c:pt>
                  <c:pt idx="50">
                    <c:v>QB2 Split 2 - LPQ repull</c:v>
                  </c:pt>
                  <c:pt idx="51">
                    <c:v>QB3 - LPQ</c:v>
                  </c:pt>
                  <c:pt idx="52">
                    <c:v>QB3 Split 1 - LPQ</c:v>
                  </c:pt>
                  <c:pt idx="53">
                    <c:v>QB3 Split 2 - LPQ</c:v>
                  </c:pt>
                </c:lvl>
                <c:lvl>
                  <c:pt idx="0">
                    <c:v>Cruise</c:v>
                  </c:pt>
                  <c:pt idx="35">
                    <c:v>M5</c:v>
                  </c:pt>
                </c:lvl>
                <c:lvl>
                  <c:pt idx="0">
                    <c:v>BRU</c:v>
                  </c:pt>
                  <c:pt idx="54">
                    <c:v>CHM</c:v>
                  </c:pt>
                </c:lvl>
              </c:multiLvlStrCache>
            </c:multiLvlStrRef>
          </c:cat>
          <c:val>
            <c:numRef>
              <c:f>Build!$D$4:$D$62</c:f>
              <c:numCache>
                <c:formatCode>General</c:formatCode>
                <c:ptCount val="55"/>
                <c:pt idx="0">
                  <c:v>40</c:v>
                </c:pt>
                <c:pt idx="1">
                  <c:v>48</c:v>
                </c:pt>
                <c:pt idx="2">
                  <c:v>3</c:v>
                </c:pt>
                <c:pt idx="3">
                  <c:v>77</c:v>
                </c:pt>
                <c:pt idx="4">
                  <c:v>48</c:v>
                </c:pt>
                <c:pt idx="5">
                  <c:v>0</c:v>
                </c:pt>
                <c:pt idx="6">
                  <c:v>80</c:v>
                </c:pt>
                <c:pt idx="8">
                  <c:v>7</c:v>
                </c:pt>
                <c:pt idx="9">
                  <c:v>79</c:v>
                </c:pt>
                <c:pt idx="10">
                  <c:v>48</c:v>
                </c:pt>
                <c:pt idx="11">
                  <c:v>63</c:v>
                </c:pt>
                <c:pt idx="12">
                  <c:v>80</c:v>
                </c:pt>
                <c:pt idx="13">
                  <c:v>6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39</c:v>
                </c:pt>
                <c:pt idx="18">
                  <c:v>40</c:v>
                </c:pt>
                <c:pt idx="19">
                  <c:v>2</c:v>
                </c:pt>
                <c:pt idx="20">
                  <c:v>39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120</c:v>
                </c:pt>
                <c:pt idx="27">
                  <c:v>40</c:v>
                </c:pt>
                <c:pt idx="28">
                  <c:v>80</c:v>
                </c:pt>
                <c:pt idx="29">
                  <c:v>40</c:v>
                </c:pt>
                <c:pt idx="30">
                  <c:v>40</c:v>
                </c:pt>
                <c:pt idx="31">
                  <c:v>80</c:v>
                </c:pt>
                <c:pt idx="32">
                  <c:v>40</c:v>
                </c:pt>
                <c:pt idx="33">
                  <c:v>40</c:v>
                </c:pt>
                <c:pt idx="34">
                  <c:v>120</c:v>
                </c:pt>
                <c:pt idx="35">
                  <c:v>102</c:v>
                </c:pt>
                <c:pt idx="36">
                  <c:v>40</c:v>
                </c:pt>
                <c:pt idx="37">
                  <c:v>80</c:v>
                </c:pt>
                <c:pt idx="38">
                  <c:v>80</c:v>
                </c:pt>
                <c:pt idx="39">
                  <c:v>47</c:v>
                </c:pt>
                <c:pt idx="40">
                  <c:v>40</c:v>
                </c:pt>
                <c:pt idx="41">
                  <c:v>96</c:v>
                </c:pt>
                <c:pt idx="42">
                  <c:v>40</c:v>
                </c:pt>
                <c:pt idx="43">
                  <c:v>96</c:v>
                </c:pt>
                <c:pt idx="44">
                  <c:v>40</c:v>
                </c:pt>
                <c:pt idx="45">
                  <c:v>39</c:v>
                </c:pt>
                <c:pt idx="46">
                  <c:v>39</c:v>
                </c:pt>
                <c:pt idx="47">
                  <c:v>48</c:v>
                </c:pt>
                <c:pt idx="48">
                  <c:v>40</c:v>
                </c:pt>
                <c:pt idx="49">
                  <c:v>56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3476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C9-4F30-9D3F-A99DDE12E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790063"/>
        <c:axId val="2130792463"/>
      </c:barChart>
      <c:catAx>
        <c:axId val="213079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92463"/>
        <c:crosses val="autoZero"/>
        <c:auto val="1"/>
        <c:lblAlgn val="ctr"/>
        <c:lblOffset val="100"/>
        <c:noMultiLvlLbl val="0"/>
      </c:catAx>
      <c:valAx>
        <c:axId val="2130792463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Deprimes in LPQ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9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[Bruno Early Deprime Test Summary.xlsx]By Product!PivotTable1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Product'!$B$4</c:f>
              <c:strCache>
                <c:ptCount val="1"/>
                <c:pt idx="0">
                  <c:v>Sum of # Unrecoverable Failures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'By Product'!$A$5:$A$49</c:f>
              <c:multiLvlStrCache>
                <c:ptCount val="25"/>
                <c:lvl>
                  <c:pt idx="0">
                    <c:v>BRU A1</c:v>
                  </c:pt>
                  <c:pt idx="1">
                    <c:v>BRU A2</c:v>
                  </c:pt>
                  <c:pt idx="2">
                    <c:v>BRU A2</c:v>
                  </c:pt>
                  <c:pt idx="3">
                    <c:v>BRU A1</c:v>
                  </c:pt>
                  <c:pt idx="4">
                    <c:v>BRU LG</c:v>
                  </c:pt>
                  <c:pt idx="5">
                    <c:v>BRU A1</c:v>
                  </c:pt>
                  <c:pt idx="6">
                    <c:v>BRU LG</c:v>
                  </c:pt>
                  <c:pt idx="7">
                    <c:v>BRU A2</c:v>
                  </c:pt>
                  <c:pt idx="8">
                    <c:v>BRU A2</c:v>
                  </c:pt>
                  <c:pt idx="9">
                    <c:v>BRU A1</c:v>
                  </c:pt>
                  <c:pt idx="10">
                    <c:v>BRU LG</c:v>
                  </c:pt>
                  <c:pt idx="11">
                    <c:v>BRU A1</c:v>
                  </c:pt>
                  <c:pt idx="12">
                    <c:v>BRU A1</c:v>
                  </c:pt>
                  <c:pt idx="13">
                    <c:v>BRU LG</c:v>
                  </c:pt>
                  <c:pt idx="14">
                    <c:v>BRU A1</c:v>
                  </c:pt>
                  <c:pt idx="15">
                    <c:v>BRU A2</c:v>
                  </c:pt>
                  <c:pt idx="16">
                    <c:v>BRU A2</c:v>
                  </c:pt>
                  <c:pt idx="17">
                    <c:v>BRU A1</c:v>
                  </c:pt>
                  <c:pt idx="18">
                    <c:v>BRU A1</c:v>
                  </c:pt>
                  <c:pt idx="19">
                    <c:v>BRU A1</c:v>
                  </c:pt>
                  <c:pt idx="20">
                    <c:v>BRU A2</c:v>
                  </c:pt>
                  <c:pt idx="21">
                    <c:v>BRU A1</c:v>
                  </c:pt>
                  <c:pt idx="22">
                    <c:v>BRU A2</c:v>
                  </c:pt>
                  <c:pt idx="23">
                    <c:v>BRU A1</c:v>
                  </c:pt>
                  <c:pt idx="24">
                    <c:v>BRU A1</c:v>
                  </c:pt>
                </c:lvl>
                <c:lvl>
                  <c:pt idx="0">
                    <c:v>M5 - PC Burst Run - LPQ</c:v>
                  </c:pt>
                  <c:pt idx="2">
                    <c:v>Prequal - LPQ</c:v>
                  </c:pt>
                  <c:pt idx="3">
                    <c:v>Prequal Split 1 - LPQ</c:v>
                  </c:pt>
                  <c:pt idx="5">
                    <c:v>Prequal Split 2 - LPQ</c:v>
                  </c:pt>
                  <c:pt idx="7">
                    <c:v>QB1 - LPQ</c:v>
                  </c:pt>
                  <c:pt idx="8">
                    <c:v>QB1 - LPQ repull</c:v>
                  </c:pt>
                  <c:pt idx="9">
                    <c:v>QB1 Split 1 - LPQ</c:v>
                  </c:pt>
                  <c:pt idx="11">
                    <c:v>QB1 Split 1 - LPQ repull</c:v>
                  </c:pt>
                  <c:pt idx="12">
                    <c:v>QB1 Split 2 - LPQ</c:v>
                  </c:pt>
                  <c:pt idx="14">
                    <c:v>QB1 Split 2 - LPQ repull</c:v>
                  </c:pt>
                  <c:pt idx="15">
                    <c:v>QB2 - LPQ</c:v>
                  </c:pt>
                  <c:pt idx="16">
                    <c:v>QB2 - LPQ repull</c:v>
                  </c:pt>
                  <c:pt idx="17">
                    <c:v>QB2 Split 1 - LPQ</c:v>
                  </c:pt>
                  <c:pt idx="18">
                    <c:v>QB2 Split 1 - LPQ repull</c:v>
                  </c:pt>
                  <c:pt idx="19">
                    <c:v>QB2 Split 2 - LPQ</c:v>
                  </c:pt>
                  <c:pt idx="21">
                    <c:v>QB2 Split 2 - LPQ repull</c:v>
                  </c:pt>
                  <c:pt idx="22">
                    <c:v>QB3 - LPQ</c:v>
                  </c:pt>
                  <c:pt idx="23">
                    <c:v>QB3 Split 1 - LPQ</c:v>
                  </c:pt>
                  <c:pt idx="24">
                    <c:v>QB3 Split 2 - LPQ</c:v>
                  </c:pt>
                </c:lvl>
              </c:multiLvlStrCache>
            </c:multiLvlStrRef>
          </c:cat>
          <c:val>
            <c:numRef>
              <c:f>'By Product'!$B$5:$B$49</c:f>
              <c:numCache>
                <c:formatCode>General</c:formatCode>
                <c:ptCount val="25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4-42FC-93D4-E193E0755EC7}"/>
            </c:ext>
          </c:extLst>
        </c:ser>
        <c:ser>
          <c:idx val="1"/>
          <c:order val="1"/>
          <c:tx>
            <c:strRef>
              <c:f>'By Product'!$C$4</c:f>
              <c:strCache>
                <c:ptCount val="1"/>
                <c:pt idx="0">
                  <c:v>Sum of # Passed - no issues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'By Product'!$A$5:$A$49</c:f>
              <c:multiLvlStrCache>
                <c:ptCount val="25"/>
                <c:lvl>
                  <c:pt idx="0">
                    <c:v>BRU A1</c:v>
                  </c:pt>
                  <c:pt idx="1">
                    <c:v>BRU A2</c:v>
                  </c:pt>
                  <c:pt idx="2">
                    <c:v>BRU A2</c:v>
                  </c:pt>
                  <c:pt idx="3">
                    <c:v>BRU A1</c:v>
                  </c:pt>
                  <c:pt idx="4">
                    <c:v>BRU LG</c:v>
                  </c:pt>
                  <c:pt idx="5">
                    <c:v>BRU A1</c:v>
                  </c:pt>
                  <c:pt idx="6">
                    <c:v>BRU LG</c:v>
                  </c:pt>
                  <c:pt idx="7">
                    <c:v>BRU A2</c:v>
                  </c:pt>
                  <c:pt idx="8">
                    <c:v>BRU A2</c:v>
                  </c:pt>
                  <c:pt idx="9">
                    <c:v>BRU A1</c:v>
                  </c:pt>
                  <c:pt idx="10">
                    <c:v>BRU LG</c:v>
                  </c:pt>
                  <c:pt idx="11">
                    <c:v>BRU A1</c:v>
                  </c:pt>
                  <c:pt idx="12">
                    <c:v>BRU A1</c:v>
                  </c:pt>
                  <c:pt idx="13">
                    <c:v>BRU LG</c:v>
                  </c:pt>
                  <c:pt idx="14">
                    <c:v>BRU A1</c:v>
                  </c:pt>
                  <c:pt idx="15">
                    <c:v>BRU A2</c:v>
                  </c:pt>
                  <c:pt idx="16">
                    <c:v>BRU A2</c:v>
                  </c:pt>
                  <c:pt idx="17">
                    <c:v>BRU A1</c:v>
                  </c:pt>
                  <c:pt idx="18">
                    <c:v>BRU A1</c:v>
                  </c:pt>
                  <c:pt idx="19">
                    <c:v>BRU A1</c:v>
                  </c:pt>
                  <c:pt idx="20">
                    <c:v>BRU A2</c:v>
                  </c:pt>
                  <c:pt idx="21">
                    <c:v>BRU A1</c:v>
                  </c:pt>
                  <c:pt idx="22">
                    <c:v>BRU A2</c:v>
                  </c:pt>
                  <c:pt idx="23">
                    <c:v>BRU A1</c:v>
                  </c:pt>
                  <c:pt idx="24">
                    <c:v>BRU A1</c:v>
                  </c:pt>
                </c:lvl>
                <c:lvl>
                  <c:pt idx="0">
                    <c:v>M5 - PC Burst Run - LPQ</c:v>
                  </c:pt>
                  <c:pt idx="2">
                    <c:v>Prequal - LPQ</c:v>
                  </c:pt>
                  <c:pt idx="3">
                    <c:v>Prequal Split 1 - LPQ</c:v>
                  </c:pt>
                  <c:pt idx="5">
                    <c:v>Prequal Split 2 - LPQ</c:v>
                  </c:pt>
                  <c:pt idx="7">
                    <c:v>QB1 - LPQ</c:v>
                  </c:pt>
                  <c:pt idx="8">
                    <c:v>QB1 - LPQ repull</c:v>
                  </c:pt>
                  <c:pt idx="9">
                    <c:v>QB1 Split 1 - LPQ</c:v>
                  </c:pt>
                  <c:pt idx="11">
                    <c:v>QB1 Split 1 - LPQ repull</c:v>
                  </c:pt>
                  <c:pt idx="12">
                    <c:v>QB1 Split 2 - LPQ</c:v>
                  </c:pt>
                  <c:pt idx="14">
                    <c:v>QB1 Split 2 - LPQ repull</c:v>
                  </c:pt>
                  <c:pt idx="15">
                    <c:v>QB2 - LPQ</c:v>
                  </c:pt>
                  <c:pt idx="16">
                    <c:v>QB2 - LPQ repull</c:v>
                  </c:pt>
                  <c:pt idx="17">
                    <c:v>QB2 Split 1 - LPQ</c:v>
                  </c:pt>
                  <c:pt idx="18">
                    <c:v>QB2 Split 1 - LPQ repull</c:v>
                  </c:pt>
                  <c:pt idx="19">
                    <c:v>QB2 Split 2 - LPQ</c:v>
                  </c:pt>
                  <c:pt idx="21">
                    <c:v>QB2 Split 2 - LPQ repull</c:v>
                  </c:pt>
                  <c:pt idx="22">
                    <c:v>QB3 - LPQ</c:v>
                  </c:pt>
                  <c:pt idx="23">
                    <c:v>QB3 Split 1 - LPQ</c:v>
                  </c:pt>
                  <c:pt idx="24">
                    <c:v>QB3 Split 2 - LPQ</c:v>
                  </c:pt>
                </c:lvl>
              </c:multiLvlStrCache>
            </c:multiLvlStrRef>
          </c:cat>
          <c:val>
            <c:numRef>
              <c:f>'By Product'!$C$5:$C$49</c:f>
              <c:numCache>
                <c:formatCode>General</c:formatCode>
                <c:ptCount val="25"/>
                <c:pt idx="0">
                  <c:v>61</c:v>
                </c:pt>
                <c:pt idx="1">
                  <c:v>41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47</c:v>
                </c:pt>
                <c:pt idx="8">
                  <c:v>40</c:v>
                </c:pt>
                <c:pt idx="9">
                  <c:v>48</c:v>
                </c:pt>
                <c:pt idx="10">
                  <c:v>48</c:v>
                </c:pt>
                <c:pt idx="11">
                  <c:v>40</c:v>
                </c:pt>
                <c:pt idx="12">
                  <c:v>48</c:v>
                </c:pt>
                <c:pt idx="13">
                  <c:v>48</c:v>
                </c:pt>
                <c:pt idx="14">
                  <c:v>40</c:v>
                </c:pt>
                <c:pt idx="15">
                  <c:v>39</c:v>
                </c:pt>
                <c:pt idx="16">
                  <c:v>39</c:v>
                </c:pt>
                <c:pt idx="17">
                  <c:v>48</c:v>
                </c:pt>
                <c:pt idx="18">
                  <c:v>40</c:v>
                </c:pt>
                <c:pt idx="19">
                  <c:v>48</c:v>
                </c:pt>
                <c:pt idx="20">
                  <c:v>8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4-42FC-93D4-E193E0755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963376"/>
        <c:axId val="161648048"/>
      </c:barChart>
      <c:catAx>
        <c:axId val="11796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8048"/>
        <c:crosses val="autoZero"/>
        <c:auto val="1"/>
        <c:lblAlgn val="ctr"/>
        <c:lblOffset val="100"/>
        <c:noMultiLvlLbl val="0"/>
      </c:catAx>
      <c:valAx>
        <c:axId val="1616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[Bruno Early Deprime Test Summary.xlsx]By Build!PivotTable1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% Early Deprimes in LPQ by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'By Build'!$B$3</c:f>
              <c:strCache>
                <c:ptCount val="1"/>
                <c:pt idx="0">
                  <c:v>Sum of # Unrecoverable Failures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'By Build'!$A$4:$A$130</c:f>
              <c:multiLvlStrCache>
                <c:ptCount val="120"/>
                <c:lvl>
                  <c:pt idx="0">
                    <c:v>B19 - LPQ</c:v>
                  </c:pt>
                  <c:pt idx="1">
                    <c:v>B20 - LPQ</c:v>
                  </c:pt>
                  <c:pt idx="2">
                    <c:v>B21 - AWST</c:v>
                  </c:pt>
                  <c:pt idx="3">
                    <c:v>B21 - LPQ</c:v>
                  </c:pt>
                  <c:pt idx="4">
                    <c:v>B21 - Page Yield</c:v>
                  </c:pt>
                  <c:pt idx="5">
                    <c:v>B22 - AWST</c:v>
                  </c:pt>
                  <c:pt idx="6">
                    <c:v>B22 Baseline</c:v>
                  </c:pt>
                  <c:pt idx="7">
                    <c:v>B22 Zone 3 Dev</c:v>
                  </c:pt>
                  <c:pt idx="8">
                    <c:v>B23 - LPQ</c:v>
                  </c:pt>
                  <c:pt idx="9">
                    <c:v>B23 Baseline</c:v>
                  </c:pt>
                  <c:pt idx="10">
                    <c:v>B23 Cross Site POM</c:v>
                  </c:pt>
                  <c:pt idx="11">
                    <c:v>B23 Pallet Run</c:v>
                  </c:pt>
                  <c:pt idx="12">
                    <c:v>B24 Baseline</c:v>
                  </c:pt>
                  <c:pt idx="13">
                    <c:v>B24 Ti Island Lids</c:v>
                  </c:pt>
                  <c:pt idx="14">
                    <c:v>B25 Baseline</c:v>
                  </c:pt>
                  <c:pt idx="15">
                    <c:v>B26 Baseline</c:v>
                  </c:pt>
                  <c:pt idx="16">
                    <c:v>B27 Baseline</c:v>
                  </c:pt>
                  <c:pt idx="17">
                    <c:v>B28 Baseline</c:v>
                  </c:pt>
                  <c:pt idx="18">
                    <c:v>B28 Baseline </c:v>
                  </c:pt>
                  <c:pt idx="19">
                    <c:v>B28 Baseline - SAV Fail</c:v>
                  </c:pt>
                  <c:pt idx="20">
                    <c:v>B29 Baseline</c:v>
                  </c:pt>
                  <c:pt idx="21">
                    <c:v>WW02 Cross Site Group 1</c:v>
                  </c:pt>
                  <c:pt idx="22">
                    <c:v>WW02 Cross Site Split 10 Group 6</c:v>
                  </c:pt>
                  <c:pt idx="23">
                    <c:v>WW02 Cross Site Split 4 Group 2</c:v>
                  </c:pt>
                  <c:pt idx="24">
                    <c:v>WW02 Cross Site Split 7 Group 5 </c:v>
                  </c:pt>
                  <c:pt idx="25">
                    <c:v>WW02 Cross Site Split 9 Group 5 </c:v>
                  </c:pt>
                  <c:pt idx="26">
                    <c:v>WW03 Pre Qual</c:v>
                  </c:pt>
                  <c:pt idx="27">
                    <c:v>WW03 Pre Qual Split 1</c:v>
                  </c:pt>
                  <c:pt idx="28">
                    <c:v>WW04 Qual Build 1</c:v>
                  </c:pt>
                  <c:pt idx="29">
                    <c:v>WW05 Qual Build 2</c:v>
                  </c:pt>
                  <c:pt idx="30">
                    <c:v>WW05 Qual Build 2 CRV IHA</c:v>
                  </c:pt>
                  <c:pt idx="31">
                    <c:v>WW05 Qual Build 2 HPMM IHA</c:v>
                  </c:pt>
                  <c:pt idx="32">
                    <c:v>WW07 Qual Build 4</c:v>
                  </c:pt>
                  <c:pt idx="33">
                    <c:v>WW04 Qual Build 1 CRV IHA</c:v>
                  </c:pt>
                  <c:pt idx="34">
                    <c:v>WW04 Qual Build 1 HPMM IHA</c:v>
                  </c:pt>
                  <c:pt idx="35">
                    <c:v>M5 - PC Burst Run - LPQ</c:v>
                  </c:pt>
                  <c:pt idx="36">
                    <c:v>Prequal - LPQ</c:v>
                  </c:pt>
                  <c:pt idx="37">
                    <c:v>Prequal Split 1 - LPQ</c:v>
                  </c:pt>
                  <c:pt idx="38">
                    <c:v>Prequal Split 2 - LPQ</c:v>
                  </c:pt>
                  <c:pt idx="39">
                    <c:v>QB1 - LPQ</c:v>
                  </c:pt>
                  <c:pt idx="40">
                    <c:v>QB1 Split 1 - LPQ</c:v>
                  </c:pt>
                  <c:pt idx="41">
                    <c:v>QB1 Split 2 - LPQ</c:v>
                  </c:pt>
                  <c:pt idx="42">
                    <c:v>QB2 - LPQ</c:v>
                  </c:pt>
                  <c:pt idx="43">
                    <c:v>QB2 Split 1 - LPQ</c:v>
                  </c:pt>
                  <c:pt idx="44">
                    <c:v>QB2 Split 2 - LPQ</c:v>
                  </c:pt>
                  <c:pt idx="45">
                    <c:v>QB3 Split 1 - LPQ</c:v>
                  </c:pt>
                  <c:pt idx="46">
                    <c:v>QB3 Split 2 - LPQ</c:v>
                  </c:pt>
                  <c:pt idx="47">
                    <c:v>QB3 - LPQ</c:v>
                  </c:pt>
                  <c:pt idx="48">
                    <c:v>QB1 Split 1 - LPQ repull</c:v>
                  </c:pt>
                  <c:pt idx="49">
                    <c:v>QB1 Split 2 - LPQ repull</c:v>
                  </c:pt>
                  <c:pt idx="50">
                    <c:v>QB1 - LPQ repull</c:v>
                  </c:pt>
                  <c:pt idx="51">
                    <c:v>QB2 Split 1 - LPQ repull</c:v>
                  </c:pt>
                  <c:pt idx="52">
                    <c:v>QB2 Split 2 - LPQ repull</c:v>
                  </c:pt>
                  <c:pt idx="53">
                    <c:v>QB2 - LPQ repull</c:v>
                  </c:pt>
                  <c:pt idx="54">
                    <c:v>B16</c:v>
                  </c:pt>
                  <c:pt idx="55">
                    <c:v>B17</c:v>
                  </c:pt>
                  <c:pt idx="56">
                    <c:v>B21 Baseline</c:v>
                  </c:pt>
                  <c:pt idx="57">
                    <c:v>B22 Baseline</c:v>
                  </c:pt>
                  <c:pt idx="58">
                    <c:v>B22 Low Degas</c:v>
                  </c:pt>
                  <c:pt idx="59">
                    <c:v>B23 Baseline</c:v>
                  </c:pt>
                  <c:pt idx="60">
                    <c:v>B24 Baseline</c:v>
                  </c:pt>
                  <c:pt idx="61">
                    <c:v>B24 IHA Plasma</c:v>
                  </c:pt>
                  <c:pt idx="62">
                    <c:v>B25 Baseline</c:v>
                  </c:pt>
                  <c:pt idx="63">
                    <c:v>B26 Baseline</c:v>
                  </c:pt>
                  <c:pt idx="64">
                    <c:v>B27 Baseline</c:v>
                  </c:pt>
                  <c:pt idx="65">
                    <c:v>B28 Baseline</c:v>
                  </c:pt>
                  <c:pt idx="66">
                    <c:v>B29 Baseline</c:v>
                  </c:pt>
                  <c:pt idx="67">
                    <c:v>L12 Cross Site CRV IHA</c:v>
                  </c:pt>
                  <c:pt idx="68">
                    <c:v>L12 Cross Site HPMM IHA</c:v>
                  </c:pt>
                  <c:pt idx="69">
                    <c:v>L12 Pre Qual HPMM IHA</c:v>
                  </c:pt>
                  <c:pt idx="70">
                    <c:v>L12 Pre Qual HPMM IHA - 120py</c:v>
                  </c:pt>
                  <c:pt idx="71">
                    <c:v>L12 Pre Qual HPMM IHA - 200py</c:v>
                  </c:pt>
                  <c:pt idx="72">
                    <c:v>Plenum Air Mida</c:v>
                  </c:pt>
                  <c:pt idx="73">
                    <c:v>Qual Build Split 1</c:v>
                  </c:pt>
                  <c:pt idx="74">
                    <c:v>WW02 Cross Site Split 11 Group 6</c:v>
                  </c:pt>
                  <c:pt idx="75">
                    <c:v>WW02 Cross Site Split 5 Group 2</c:v>
                  </c:pt>
                  <c:pt idx="76">
                    <c:v>WW02 Cross Site Split 6 Group 2</c:v>
                  </c:pt>
                  <c:pt idx="77">
                    <c:v>WW02 Cross Site Split 8 Group 5</c:v>
                  </c:pt>
                  <c:pt idx="78">
                    <c:v>WW03 Pre Qual Split 2</c:v>
                  </c:pt>
                  <c:pt idx="79">
                    <c:v>WW03 Pre Qual Split 3</c:v>
                  </c:pt>
                  <c:pt idx="80">
                    <c:v>WW04 Qual Build 1</c:v>
                  </c:pt>
                  <c:pt idx="81">
                    <c:v>WW04 Qual Build 1 - 120py</c:v>
                  </c:pt>
                  <c:pt idx="82">
                    <c:v>WW04 Qual Build 1 - 200py</c:v>
                  </c:pt>
                  <c:pt idx="83">
                    <c:v>WW05 Qual Build 2</c:v>
                  </c:pt>
                  <c:pt idx="84">
                    <c:v>WW05 Qual Build 2 CRV IHA</c:v>
                  </c:pt>
                  <c:pt idx="85">
                    <c:v>WW05 Qual Build 2 CRV IHA - 120py</c:v>
                  </c:pt>
                  <c:pt idx="86">
                    <c:v>WW05 Qual Build 2 HPMM IHA</c:v>
                  </c:pt>
                  <c:pt idx="87">
                    <c:v>WW05 Qual Build 2 HPMM IHA - 120py</c:v>
                  </c:pt>
                  <c:pt idx="88">
                    <c:v>WW05 Qual Build 2 HPMM IHA - 200py</c:v>
                  </c:pt>
                  <c:pt idx="89">
                    <c:v>WW06 Qual Build 3</c:v>
                  </c:pt>
                  <c:pt idx="90">
                    <c:v>WW07 Qual Build 4</c:v>
                  </c:pt>
                  <c:pt idx="91">
                    <c:v>WW07 Qual Build 4 CRV IHA</c:v>
                  </c:pt>
                  <c:pt idx="92">
                    <c:v>MP1 266264 A0 120</c:v>
                  </c:pt>
                  <c:pt idx="93">
                    <c:v>MP1 266265_2 LG II </c:v>
                  </c:pt>
                  <c:pt idx="94">
                    <c:v>QB1 265145 A0 120</c:v>
                  </c:pt>
                  <c:pt idx="95">
                    <c:v>QB1 265151 LG II</c:v>
                  </c:pt>
                  <c:pt idx="96">
                    <c:v>QB1 265152 A0 120</c:v>
                  </c:pt>
                  <c:pt idx="97">
                    <c:v>QB1 265153 A0 200</c:v>
                  </c:pt>
                  <c:pt idx="98">
                    <c:v>QB1 265154 LG II</c:v>
                  </c:pt>
                  <c:pt idx="99">
                    <c:v>QB2 265768 A0 120</c:v>
                  </c:pt>
                  <c:pt idx="100">
                    <c:v>QB2 265771 LG II</c:v>
                  </c:pt>
                  <c:pt idx="101">
                    <c:v>QB2 265773 A0 120</c:v>
                  </c:pt>
                  <c:pt idx="102">
                    <c:v>QB2 265774 A0 200</c:v>
                  </c:pt>
                  <c:pt idx="103">
                    <c:v>QB2 265775 LG II</c:v>
                  </c:pt>
                  <c:pt idx="104">
                    <c:v>QB3 266760 A0 120</c:v>
                  </c:pt>
                  <c:pt idx="105">
                    <c:v>QB3 266761 LG II</c:v>
                  </c:pt>
                  <c:pt idx="106">
                    <c:v>QB3 266763 A0 120</c:v>
                  </c:pt>
                  <c:pt idx="107">
                    <c:v>QB3 266764 A0 200</c:v>
                  </c:pt>
                  <c:pt idx="108">
                    <c:v>QB3 266765 LG II</c:v>
                  </c:pt>
                  <c:pt idx="109">
                    <c:v>QB4 267186 A0 120</c:v>
                  </c:pt>
                  <c:pt idx="110">
                    <c:v>QB4 267187_2 LG II </c:v>
                  </c:pt>
                  <c:pt idx="111">
                    <c:v>QB4 267188_2 A0 120</c:v>
                  </c:pt>
                  <c:pt idx="112">
                    <c:v>QB4 267189_2 A0 200</c:v>
                  </c:pt>
                  <c:pt idx="113">
                    <c:v>QB4 267190_2 LG II </c:v>
                  </c:pt>
                  <c:pt idx="114">
                    <c:v>QB4 268244_2 A0 120</c:v>
                  </c:pt>
                  <c:pt idx="115">
                    <c:v>QB5 267933_2 A0 120</c:v>
                  </c:pt>
                  <c:pt idx="116">
                    <c:v>QB5 267934_2
LG II </c:v>
                  </c:pt>
                  <c:pt idx="117">
                    <c:v>QB5 267935_2 A0 120</c:v>
                  </c:pt>
                  <c:pt idx="118">
                    <c:v>QB5 267936_2 A0 200</c:v>
                  </c:pt>
                  <c:pt idx="119">
                    <c:v>QB5 267937_2
LG II </c:v>
                  </c:pt>
                </c:lvl>
                <c:lvl>
                  <c:pt idx="0">
                    <c:v>Cruise</c:v>
                  </c:pt>
                  <c:pt idx="35">
                    <c:v>M5</c:v>
                  </c:pt>
                  <c:pt idx="54">
                    <c:v>Cruise</c:v>
                  </c:pt>
                  <c:pt idx="92">
                    <c:v>L12</c:v>
                  </c:pt>
                </c:lvl>
                <c:lvl>
                  <c:pt idx="0">
                    <c:v>BRU</c:v>
                  </c:pt>
                  <c:pt idx="54">
                    <c:v>CHM</c:v>
                  </c:pt>
                </c:lvl>
              </c:multiLvlStrCache>
            </c:multiLvlStrRef>
          </c:cat>
          <c:val>
            <c:numRef>
              <c:f>'By Build'!$B$4:$B$130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2-490E-9B78-7F0E205C6C42}"/>
            </c:ext>
          </c:extLst>
        </c:ser>
        <c:ser>
          <c:idx val="1"/>
          <c:order val="1"/>
          <c:tx>
            <c:strRef>
              <c:f>'By Build'!$C$3</c:f>
              <c:strCache>
                <c:ptCount val="1"/>
                <c:pt idx="0">
                  <c:v>Sum of # Temp out but recovered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'By Build'!$A$4:$A$130</c:f>
              <c:multiLvlStrCache>
                <c:ptCount val="120"/>
                <c:lvl>
                  <c:pt idx="0">
                    <c:v>B19 - LPQ</c:v>
                  </c:pt>
                  <c:pt idx="1">
                    <c:v>B20 - LPQ</c:v>
                  </c:pt>
                  <c:pt idx="2">
                    <c:v>B21 - AWST</c:v>
                  </c:pt>
                  <c:pt idx="3">
                    <c:v>B21 - LPQ</c:v>
                  </c:pt>
                  <c:pt idx="4">
                    <c:v>B21 - Page Yield</c:v>
                  </c:pt>
                  <c:pt idx="5">
                    <c:v>B22 - AWST</c:v>
                  </c:pt>
                  <c:pt idx="6">
                    <c:v>B22 Baseline</c:v>
                  </c:pt>
                  <c:pt idx="7">
                    <c:v>B22 Zone 3 Dev</c:v>
                  </c:pt>
                  <c:pt idx="8">
                    <c:v>B23 - LPQ</c:v>
                  </c:pt>
                  <c:pt idx="9">
                    <c:v>B23 Baseline</c:v>
                  </c:pt>
                  <c:pt idx="10">
                    <c:v>B23 Cross Site POM</c:v>
                  </c:pt>
                  <c:pt idx="11">
                    <c:v>B23 Pallet Run</c:v>
                  </c:pt>
                  <c:pt idx="12">
                    <c:v>B24 Baseline</c:v>
                  </c:pt>
                  <c:pt idx="13">
                    <c:v>B24 Ti Island Lids</c:v>
                  </c:pt>
                  <c:pt idx="14">
                    <c:v>B25 Baseline</c:v>
                  </c:pt>
                  <c:pt idx="15">
                    <c:v>B26 Baseline</c:v>
                  </c:pt>
                  <c:pt idx="16">
                    <c:v>B27 Baseline</c:v>
                  </c:pt>
                  <c:pt idx="17">
                    <c:v>B28 Baseline</c:v>
                  </c:pt>
                  <c:pt idx="18">
                    <c:v>B28 Baseline </c:v>
                  </c:pt>
                  <c:pt idx="19">
                    <c:v>B28 Baseline - SAV Fail</c:v>
                  </c:pt>
                  <c:pt idx="20">
                    <c:v>B29 Baseline</c:v>
                  </c:pt>
                  <c:pt idx="21">
                    <c:v>WW02 Cross Site Group 1</c:v>
                  </c:pt>
                  <c:pt idx="22">
                    <c:v>WW02 Cross Site Split 10 Group 6</c:v>
                  </c:pt>
                  <c:pt idx="23">
                    <c:v>WW02 Cross Site Split 4 Group 2</c:v>
                  </c:pt>
                  <c:pt idx="24">
                    <c:v>WW02 Cross Site Split 7 Group 5 </c:v>
                  </c:pt>
                  <c:pt idx="25">
                    <c:v>WW02 Cross Site Split 9 Group 5 </c:v>
                  </c:pt>
                  <c:pt idx="26">
                    <c:v>WW03 Pre Qual</c:v>
                  </c:pt>
                  <c:pt idx="27">
                    <c:v>WW03 Pre Qual Split 1</c:v>
                  </c:pt>
                  <c:pt idx="28">
                    <c:v>WW04 Qual Build 1</c:v>
                  </c:pt>
                  <c:pt idx="29">
                    <c:v>WW05 Qual Build 2</c:v>
                  </c:pt>
                  <c:pt idx="30">
                    <c:v>WW05 Qual Build 2 CRV IHA</c:v>
                  </c:pt>
                  <c:pt idx="31">
                    <c:v>WW05 Qual Build 2 HPMM IHA</c:v>
                  </c:pt>
                  <c:pt idx="32">
                    <c:v>WW07 Qual Build 4</c:v>
                  </c:pt>
                  <c:pt idx="33">
                    <c:v>WW04 Qual Build 1 CRV IHA</c:v>
                  </c:pt>
                  <c:pt idx="34">
                    <c:v>WW04 Qual Build 1 HPMM IHA</c:v>
                  </c:pt>
                  <c:pt idx="35">
                    <c:v>M5 - PC Burst Run - LPQ</c:v>
                  </c:pt>
                  <c:pt idx="36">
                    <c:v>Prequal - LPQ</c:v>
                  </c:pt>
                  <c:pt idx="37">
                    <c:v>Prequal Split 1 - LPQ</c:v>
                  </c:pt>
                  <c:pt idx="38">
                    <c:v>Prequal Split 2 - LPQ</c:v>
                  </c:pt>
                  <c:pt idx="39">
                    <c:v>QB1 - LPQ</c:v>
                  </c:pt>
                  <c:pt idx="40">
                    <c:v>QB1 Split 1 - LPQ</c:v>
                  </c:pt>
                  <c:pt idx="41">
                    <c:v>QB1 Split 2 - LPQ</c:v>
                  </c:pt>
                  <c:pt idx="42">
                    <c:v>QB2 - LPQ</c:v>
                  </c:pt>
                  <c:pt idx="43">
                    <c:v>QB2 Split 1 - LPQ</c:v>
                  </c:pt>
                  <c:pt idx="44">
                    <c:v>QB2 Split 2 - LPQ</c:v>
                  </c:pt>
                  <c:pt idx="45">
                    <c:v>QB3 Split 1 - LPQ</c:v>
                  </c:pt>
                  <c:pt idx="46">
                    <c:v>QB3 Split 2 - LPQ</c:v>
                  </c:pt>
                  <c:pt idx="47">
                    <c:v>QB3 - LPQ</c:v>
                  </c:pt>
                  <c:pt idx="48">
                    <c:v>QB1 Split 1 - LPQ repull</c:v>
                  </c:pt>
                  <c:pt idx="49">
                    <c:v>QB1 Split 2 - LPQ repull</c:v>
                  </c:pt>
                  <c:pt idx="50">
                    <c:v>QB1 - LPQ repull</c:v>
                  </c:pt>
                  <c:pt idx="51">
                    <c:v>QB2 Split 1 - LPQ repull</c:v>
                  </c:pt>
                  <c:pt idx="52">
                    <c:v>QB2 Split 2 - LPQ repull</c:v>
                  </c:pt>
                  <c:pt idx="53">
                    <c:v>QB2 - LPQ repull</c:v>
                  </c:pt>
                  <c:pt idx="54">
                    <c:v>B16</c:v>
                  </c:pt>
                  <c:pt idx="55">
                    <c:v>B17</c:v>
                  </c:pt>
                  <c:pt idx="56">
                    <c:v>B21 Baseline</c:v>
                  </c:pt>
                  <c:pt idx="57">
                    <c:v>B22 Baseline</c:v>
                  </c:pt>
                  <c:pt idx="58">
                    <c:v>B22 Low Degas</c:v>
                  </c:pt>
                  <c:pt idx="59">
                    <c:v>B23 Baseline</c:v>
                  </c:pt>
                  <c:pt idx="60">
                    <c:v>B24 Baseline</c:v>
                  </c:pt>
                  <c:pt idx="61">
                    <c:v>B24 IHA Plasma</c:v>
                  </c:pt>
                  <c:pt idx="62">
                    <c:v>B25 Baseline</c:v>
                  </c:pt>
                  <c:pt idx="63">
                    <c:v>B26 Baseline</c:v>
                  </c:pt>
                  <c:pt idx="64">
                    <c:v>B27 Baseline</c:v>
                  </c:pt>
                  <c:pt idx="65">
                    <c:v>B28 Baseline</c:v>
                  </c:pt>
                  <c:pt idx="66">
                    <c:v>B29 Baseline</c:v>
                  </c:pt>
                  <c:pt idx="67">
                    <c:v>L12 Cross Site CRV IHA</c:v>
                  </c:pt>
                  <c:pt idx="68">
                    <c:v>L12 Cross Site HPMM IHA</c:v>
                  </c:pt>
                  <c:pt idx="69">
                    <c:v>L12 Pre Qual HPMM IHA</c:v>
                  </c:pt>
                  <c:pt idx="70">
                    <c:v>L12 Pre Qual HPMM IHA - 120py</c:v>
                  </c:pt>
                  <c:pt idx="71">
                    <c:v>L12 Pre Qual HPMM IHA - 200py</c:v>
                  </c:pt>
                  <c:pt idx="72">
                    <c:v>Plenum Air Mida</c:v>
                  </c:pt>
                  <c:pt idx="73">
                    <c:v>Qual Build Split 1</c:v>
                  </c:pt>
                  <c:pt idx="74">
                    <c:v>WW02 Cross Site Split 11 Group 6</c:v>
                  </c:pt>
                  <c:pt idx="75">
                    <c:v>WW02 Cross Site Split 5 Group 2</c:v>
                  </c:pt>
                  <c:pt idx="76">
                    <c:v>WW02 Cross Site Split 6 Group 2</c:v>
                  </c:pt>
                  <c:pt idx="77">
                    <c:v>WW02 Cross Site Split 8 Group 5</c:v>
                  </c:pt>
                  <c:pt idx="78">
                    <c:v>WW03 Pre Qual Split 2</c:v>
                  </c:pt>
                  <c:pt idx="79">
                    <c:v>WW03 Pre Qual Split 3</c:v>
                  </c:pt>
                  <c:pt idx="80">
                    <c:v>WW04 Qual Build 1</c:v>
                  </c:pt>
                  <c:pt idx="81">
                    <c:v>WW04 Qual Build 1 - 120py</c:v>
                  </c:pt>
                  <c:pt idx="82">
                    <c:v>WW04 Qual Build 1 - 200py</c:v>
                  </c:pt>
                  <c:pt idx="83">
                    <c:v>WW05 Qual Build 2</c:v>
                  </c:pt>
                  <c:pt idx="84">
                    <c:v>WW05 Qual Build 2 CRV IHA</c:v>
                  </c:pt>
                  <c:pt idx="85">
                    <c:v>WW05 Qual Build 2 CRV IHA - 120py</c:v>
                  </c:pt>
                  <c:pt idx="86">
                    <c:v>WW05 Qual Build 2 HPMM IHA</c:v>
                  </c:pt>
                  <c:pt idx="87">
                    <c:v>WW05 Qual Build 2 HPMM IHA - 120py</c:v>
                  </c:pt>
                  <c:pt idx="88">
                    <c:v>WW05 Qual Build 2 HPMM IHA - 200py</c:v>
                  </c:pt>
                  <c:pt idx="89">
                    <c:v>WW06 Qual Build 3</c:v>
                  </c:pt>
                  <c:pt idx="90">
                    <c:v>WW07 Qual Build 4</c:v>
                  </c:pt>
                  <c:pt idx="91">
                    <c:v>WW07 Qual Build 4 CRV IHA</c:v>
                  </c:pt>
                  <c:pt idx="92">
                    <c:v>MP1 266264 A0 120</c:v>
                  </c:pt>
                  <c:pt idx="93">
                    <c:v>MP1 266265_2 LG II </c:v>
                  </c:pt>
                  <c:pt idx="94">
                    <c:v>QB1 265145 A0 120</c:v>
                  </c:pt>
                  <c:pt idx="95">
                    <c:v>QB1 265151 LG II</c:v>
                  </c:pt>
                  <c:pt idx="96">
                    <c:v>QB1 265152 A0 120</c:v>
                  </c:pt>
                  <c:pt idx="97">
                    <c:v>QB1 265153 A0 200</c:v>
                  </c:pt>
                  <c:pt idx="98">
                    <c:v>QB1 265154 LG II</c:v>
                  </c:pt>
                  <c:pt idx="99">
                    <c:v>QB2 265768 A0 120</c:v>
                  </c:pt>
                  <c:pt idx="100">
                    <c:v>QB2 265771 LG II</c:v>
                  </c:pt>
                  <c:pt idx="101">
                    <c:v>QB2 265773 A0 120</c:v>
                  </c:pt>
                  <c:pt idx="102">
                    <c:v>QB2 265774 A0 200</c:v>
                  </c:pt>
                  <c:pt idx="103">
                    <c:v>QB2 265775 LG II</c:v>
                  </c:pt>
                  <c:pt idx="104">
                    <c:v>QB3 266760 A0 120</c:v>
                  </c:pt>
                  <c:pt idx="105">
                    <c:v>QB3 266761 LG II</c:v>
                  </c:pt>
                  <c:pt idx="106">
                    <c:v>QB3 266763 A0 120</c:v>
                  </c:pt>
                  <c:pt idx="107">
                    <c:v>QB3 266764 A0 200</c:v>
                  </c:pt>
                  <c:pt idx="108">
                    <c:v>QB3 266765 LG II</c:v>
                  </c:pt>
                  <c:pt idx="109">
                    <c:v>QB4 267186 A0 120</c:v>
                  </c:pt>
                  <c:pt idx="110">
                    <c:v>QB4 267187_2 LG II </c:v>
                  </c:pt>
                  <c:pt idx="111">
                    <c:v>QB4 267188_2 A0 120</c:v>
                  </c:pt>
                  <c:pt idx="112">
                    <c:v>QB4 267189_2 A0 200</c:v>
                  </c:pt>
                  <c:pt idx="113">
                    <c:v>QB4 267190_2 LG II </c:v>
                  </c:pt>
                  <c:pt idx="114">
                    <c:v>QB4 268244_2 A0 120</c:v>
                  </c:pt>
                  <c:pt idx="115">
                    <c:v>QB5 267933_2 A0 120</c:v>
                  </c:pt>
                  <c:pt idx="116">
                    <c:v>QB5 267934_2
LG II </c:v>
                  </c:pt>
                  <c:pt idx="117">
                    <c:v>QB5 267935_2 A0 120</c:v>
                  </c:pt>
                  <c:pt idx="118">
                    <c:v>QB5 267936_2 A0 200</c:v>
                  </c:pt>
                  <c:pt idx="119">
                    <c:v>QB5 267937_2
LG II </c:v>
                  </c:pt>
                </c:lvl>
                <c:lvl>
                  <c:pt idx="0">
                    <c:v>Cruise</c:v>
                  </c:pt>
                  <c:pt idx="35">
                    <c:v>M5</c:v>
                  </c:pt>
                  <c:pt idx="54">
                    <c:v>Cruise</c:v>
                  </c:pt>
                  <c:pt idx="92">
                    <c:v>L12</c:v>
                  </c:pt>
                </c:lvl>
                <c:lvl>
                  <c:pt idx="0">
                    <c:v>BRU</c:v>
                  </c:pt>
                  <c:pt idx="54">
                    <c:v>CHM</c:v>
                  </c:pt>
                </c:lvl>
              </c:multiLvlStrCache>
            </c:multiLvlStrRef>
          </c:cat>
          <c:val>
            <c:numRef>
              <c:f>'By Build'!$C$4:$C$130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2-490E-9B78-7F0E205C6C42}"/>
            </c:ext>
          </c:extLst>
        </c:ser>
        <c:ser>
          <c:idx val="2"/>
          <c:order val="2"/>
          <c:tx>
            <c:strRef>
              <c:f>'By Build'!$D$3</c:f>
              <c:strCache>
                <c:ptCount val="1"/>
                <c:pt idx="0">
                  <c:v>Sum of # Passed - no issues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'By Build'!$A$4:$A$130</c:f>
              <c:multiLvlStrCache>
                <c:ptCount val="120"/>
                <c:lvl>
                  <c:pt idx="0">
                    <c:v>B19 - LPQ</c:v>
                  </c:pt>
                  <c:pt idx="1">
                    <c:v>B20 - LPQ</c:v>
                  </c:pt>
                  <c:pt idx="2">
                    <c:v>B21 - AWST</c:v>
                  </c:pt>
                  <c:pt idx="3">
                    <c:v>B21 - LPQ</c:v>
                  </c:pt>
                  <c:pt idx="4">
                    <c:v>B21 - Page Yield</c:v>
                  </c:pt>
                  <c:pt idx="5">
                    <c:v>B22 - AWST</c:v>
                  </c:pt>
                  <c:pt idx="6">
                    <c:v>B22 Baseline</c:v>
                  </c:pt>
                  <c:pt idx="7">
                    <c:v>B22 Zone 3 Dev</c:v>
                  </c:pt>
                  <c:pt idx="8">
                    <c:v>B23 - LPQ</c:v>
                  </c:pt>
                  <c:pt idx="9">
                    <c:v>B23 Baseline</c:v>
                  </c:pt>
                  <c:pt idx="10">
                    <c:v>B23 Cross Site POM</c:v>
                  </c:pt>
                  <c:pt idx="11">
                    <c:v>B23 Pallet Run</c:v>
                  </c:pt>
                  <c:pt idx="12">
                    <c:v>B24 Baseline</c:v>
                  </c:pt>
                  <c:pt idx="13">
                    <c:v>B24 Ti Island Lids</c:v>
                  </c:pt>
                  <c:pt idx="14">
                    <c:v>B25 Baseline</c:v>
                  </c:pt>
                  <c:pt idx="15">
                    <c:v>B26 Baseline</c:v>
                  </c:pt>
                  <c:pt idx="16">
                    <c:v>B27 Baseline</c:v>
                  </c:pt>
                  <c:pt idx="17">
                    <c:v>B28 Baseline</c:v>
                  </c:pt>
                  <c:pt idx="18">
                    <c:v>B28 Baseline </c:v>
                  </c:pt>
                  <c:pt idx="19">
                    <c:v>B28 Baseline - SAV Fail</c:v>
                  </c:pt>
                  <c:pt idx="20">
                    <c:v>B29 Baseline</c:v>
                  </c:pt>
                  <c:pt idx="21">
                    <c:v>WW02 Cross Site Group 1</c:v>
                  </c:pt>
                  <c:pt idx="22">
                    <c:v>WW02 Cross Site Split 10 Group 6</c:v>
                  </c:pt>
                  <c:pt idx="23">
                    <c:v>WW02 Cross Site Split 4 Group 2</c:v>
                  </c:pt>
                  <c:pt idx="24">
                    <c:v>WW02 Cross Site Split 7 Group 5 </c:v>
                  </c:pt>
                  <c:pt idx="25">
                    <c:v>WW02 Cross Site Split 9 Group 5 </c:v>
                  </c:pt>
                  <c:pt idx="26">
                    <c:v>WW03 Pre Qual</c:v>
                  </c:pt>
                  <c:pt idx="27">
                    <c:v>WW03 Pre Qual Split 1</c:v>
                  </c:pt>
                  <c:pt idx="28">
                    <c:v>WW04 Qual Build 1</c:v>
                  </c:pt>
                  <c:pt idx="29">
                    <c:v>WW05 Qual Build 2</c:v>
                  </c:pt>
                  <c:pt idx="30">
                    <c:v>WW05 Qual Build 2 CRV IHA</c:v>
                  </c:pt>
                  <c:pt idx="31">
                    <c:v>WW05 Qual Build 2 HPMM IHA</c:v>
                  </c:pt>
                  <c:pt idx="32">
                    <c:v>WW07 Qual Build 4</c:v>
                  </c:pt>
                  <c:pt idx="33">
                    <c:v>WW04 Qual Build 1 CRV IHA</c:v>
                  </c:pt>
                  <c:pt idx="34">
                    <c:v>WW04 Qual Build 1 HPMM IHA</c:v>
                  </c:pt>
                  <c:pt idx="35">
                    <c:v>M5 - PC Burst Run - LPQ</c:v>
                  </c:pt>
                  <c:pt idx="36">
                    <c:v>Prequal - LPQ</c:v>
                  </c:pt>
                  <c:pt idx="37">
                    <c:v>Prequal Split 1 - LPQ</c:v>
                  </c:pt>
                  <c:pt idx="38">
                    <c:v>Prequal Split 2 - LPQ</c:v>
                  </c:pt>
                  <c:pt idx="39">
                    <c:v>QB1 - LPQ</c:v>
                  </c:pt>
                  <c:pt idx="40">
                    <c:v>QB1 Split 1 - LPQ</c:v>
                  </c:pt>
                  <c:pt idx="41">
                    <c:v>QB1 Split 2 - LPQ</c:v>
                  </c:pt>
                  <c:pt idx="42">
                    <c:v>QB2 - LPQ</c:v>
                  </c:pt>
                  <c:pt idx="43">
                    <c:v>QB2 Split 1 - LPQ</c:v>
                  </c:pt>
                  <c:pt idx="44">
                    <c:v>QB2 Split 2 - LPQ</c:v>
                  </c:pt>
                  <c:pt idx="45">
                    <c:v>QB3 Split 1 - LPQ</c:v>
                  </c:pt>
                  <c:pt idx="46">
                    <c:v>QB3 Split 2 - LPQ</c:v>
                  </c:pt>
                  <c:pt idx="47">
                    <c:v>QB3 - LPQ</c:v>
                  </c:pt>
                  <c:pt idx="48">
                    <c:v>QB1 Split 1 - LPQ repull</c:v>
                  </c:pt>
                  <c:pt idx="49">
                    <c:v>QB1 Split 2 - LPQ repull</c:v>
                  </c:pt>
                  <c:pt idx="50">
                    <c:v>QB1 - LPQ repull</c:v>
                  </c:pt>
                  <c:pt idx="51">
                    <c:v>QB2 Split 1 - LPQ repull</c:v>
                  </c:pt>
                  <c:pt idx="52">
                    <c:v>QB2 Split 2 - LPQ repull</c:v>
                  </c:pt>
                  <c:pt idx="53">
                    <c:v>QB2 - LPQ repull</c:v>
                  </c:pt>
                  <c:pt idx="54">
                    <c:v>B16</c:v>
                  </c:pt>
                  <c:pt idx="55">
                    <c:v>B17</c:v>
                  </c:pt>
                  <c:pt idx="56">
                    <c:v>B21 Baseline</c:v>
                  </c:pt>
                  <c:pt idx="57">
                    <c:v>B22 Baseline</c:v>
                  </c:pt>
                  <c:pt idx="58">
                    <c:v>B22 Low Degas</c:v>
                  </c:pt>
                  <c:pt idx="59">
                    <c:v>B23 Baseline</c:v>
                  </c:pt>
                  <c:pt idx="60">
                    <c:v>B24 Baseline</c:v>
                  </c:pt>
                  <c:pt idx="61">
                    <c:v>B24 IHA Plasma</c:v>
                  </c:pt>
                  <c:pt idx="62">
                    <c:v>B25 Baseline</c:v>
                  </c:pt>
                  <c:pt idx="63">
                    <c:v>B26 Baseline</c:v>
                  </c:pt>
                  <c:pt idx="64">
                    <c:v>B27 Baseline</c:v>
                  </c:pt>
                  <c:pt idx="65">
                    <c:v>B28 Baseline</c:v>
                  </c:pt>
                  <c:pt idx="66">
                    <c:v>B29 Baseline</c:v>
                  </c:pt>
                  <c:pt idx="67">
                    <c:v>L12 Cross Site CRV IHA</c:v>
                  </c:pt>
                  <c:pt idx="68">
                    <c:v>L12 Cross Site HPMM IHA</c:v>
                  </c:pt>
                  <c:pt idx="69">
                    <c:v>L12 Pre Qual HPMM IHA</c:v>
                  </c:pt>
                  <c:pt idx="70">
                    <c:v>L12 Pre Qual HPMM IHA - 120py</c:v>
                  </c:pt>
                  <c:pt idx="71">
                    <c:v>L12 Pre Qual HPMM IHA - 200py</c:v>
                  </c:pt>
                  <c:pt idx="72">
                    <c:v>Plenum Air Mida</c:v>
                  </c:pt>
                  <c:pt idx="73">
                    <c:v>Qual Build Split 1</c:v>
                  </c:pt>
                  <c:pt idx="74">
                    <c:v>WW02 Cross Site Split 11 Group 6</c:v>
                  </c:pt>
                  <c:pt idx="75">
                    <c:v>WW02 Cross Site Split 5 Group 2</c:v>
                  </c:pt>
                  <c:pt idx="76">
                    <c:v>WW02 Cross Site Split 6 Group 2</c:v>
                  </c:pt>
                  <c:pt idx="77">
                    <c:v>WW02 Cross Site Split 8 Group 5</c:v>
                  </c:pt>
                  <c:pt idx="78">
                    <c:v>WW03 Pre Qual Split 2</c:v>
                  </c:pt>
                  <c:pt idx="79">
                    <c:v>WW03 Pre Qual Split 3</c:v>
                  </c:pt>
                  <c:pt idx="80">
                    <c:v>WW04 Qual Build 1</c:v>
                  </c:pt>
                  <c:pt idx="81">
                    <c:v>WW04 Qual Build 1 - 120py</c:v>
                  </c:pt>
                  <c:pt idx="82">
                    <c:v>WW04 Qual Build 1 - 200py</c:v>
                  </c:pt>
                  <c:pt idx="83">
                    <c:v>WW05 Qual Build 2</c:v>
                  </c:pt>
                  <c:pt idx="84">
                    <c:v>WW05 Qual Build 2 CRV IHA</c:v>
                  </c:pt>
                  <c:pt idx="85">
                    <c:v>WW05 Qual Build 2 CRV IHA - 120py</c:v>
                  </c:pt>
                  <c:pt idx="86">
                    <c:v>WW05 Qual Build 2 HPMM IHA</c:v>
                  </c:pt>
                  <c:pt idx="87">
                    <c:v>WW05 Qual Build 2 HPMM IHA - 120py</c:v>
                  </c:pt>
                  <c:pt idx="88">
                    <c:v>WW05 Qual Build 2 HPMM IHA - 200py</c:v>
                  </c:pt>
                  <c:pt idx="89">
                    <c:v>WW06 Qual Build 3</c:v>
                  </c:pt>
                  <c:pt idx="90">
                    <c:v>WW07 Qual Build 4</c:v>
                  </c:pt>
                  <c:pt idx="91">
                    <c:v>WW07 Qual Build 4 CRV IHA</c:v>
                  </c:pt>
                  <c:pt idx="92">
                    <c:v>MP1 266264 A0 120</c:v>
                  </c:pt>
                  <c:pt idx="93">
                    <c:v>MP1 266265_2 LG II </c:v>
                  </c:pt>
                  <c:pt idx="94">
                    <c:v>QB1 265145 A0 120</c:v>
                  </c:pt>
                  <c:pt idx="95">
                    <c:v>QB1 265151 LG II</c:v>
                  </c:pt>
                  <c:pt idx="96">
                    <c:v>QB1 265152 A0 120</c:v>
                  </c:pt>
                  <c:pt idx="97">
                    <c:v>QB1 265153 A0 200</c:v>
                  </c:pt>
                  <c:pt idx="98">
                    <c:v>QB1 265154 LG II</c:v>
                  </c:pt>
                  <c:pt idx="99">
                    <c:v>QB2 265768 A0 120</c:v>
                  </c:pt>
                  <c:pt idx="100">
                    <c:v>QB2 265771 LG II</c:v>
                  </c:pt>
                  <c:pt idx="101">
                    <c:v>QB2 265773 A0 120</c:v>
                  </c:pt>
                  <c:pt idx="102">
                    <c:v>QB2 265774 A0 200</c:v>
                  </c:pt>
                  <c:pt idx="103">
                    <c:v>QB2 265775 LG II</c:v>
                  </c:pt>
                  <c:pt idx="104">
                    <c:v>QB3 266760 A0 120</c:v>
                  </c:pt>
                  <c:pt idx="105">
                    <c:v>QB3 266761 LG II</c:v>
                  </c:pt>
                  <c:pt idx="106">
                    <c:v>QB3 266763 A0 120</c:v>
                  </c:pt>
                  <c:pt idx="107">
                    <c:v>QB3 266764 A0 200</c:v>
                  </c:pt>
                  <c:pt idx="108">
                    <c:v>QB3 266765 LG II</c:v>
                  </c:pt>
                  <c:pt idx="109">
                    <c:v>QB4 267186 A0 120</c:v>
                  </c:pt>
                  <c:pt idx="110">
                    <c:v>QB4 267187_2 LG II </c:v>
                  </c:pt>
                  <c:pt idx="111">
                    <c:v>QB4 267188_2 A0 120</c:v>
                  </c:pt>
                  <c:pt idx="112">
                    <c:v>QB4 267189_2 A0 200</c:v>
                  </c:pt>
                  <c:pt idx="113">
                    <c:v>QB4 267190_2 LG II </c:v>
                  </c:pt>
                  <c:pt idx="114">
                    <c:v>QB4 268244_2 A0 120</c:v>
                  </c:pt>
                  <c:pt idx="115">
                    <c:v>QB5 267933_2 A0 120</c:v>
                  </c:pt>
                  <c:pt idx="116">
                    <c:v>QB5 267934_2
LG II </c:v>
                  </c:pt>
                  <c:pt idx="117">
                    <c:v>QB5 267935_2 A0 120</c:v>
                  </c:pt>
                  <c:pt idx="118">
                    <c:v>QB5 267936_2 A0 200</c:v>
                  </c:pt>
                  <c:pt idx="119">
                    <c:v>QB5 267937_2
LG II </c:v>
                  </c:pt>
                </c:lvl>
                <c:lvl>
                  <c:pt idx="0">
                    <c:v>Cruise</c:v>
                  </c:pt>
                  <c:pt idx="35">
                    <c:v>M5</c:v>
                  </c:pt>
                  <c:pt idx="54">
                    <c:v>Cruise</c:v>
                  </c:pt>
                  <c:pt idx="92">
                    <c:v>L12</c:v>
                  </c:pt>
                </c:lvl>
                <c:lvl>
                  <c:pt idx="0">
                    <c:v>BRU</c:v>
                  </c:pt>
                  <c:pt idx="54">
                    <c:v>CHM</c:v>
                  </c:pt>
                </c:lvl>
              </c:multiLvlStrCache>
            </c:multiLvlStrRef>
          </c:cat>
          <c:val>
            <c:numRef>
              <c:f>'By Build'!$D$4:$D$130</c:f>
              <c:numCache>
                <c:formatCode>General</c:formatCode>
                <c:ptCount val="120"/>
                <c:pt idx="0">
                  <c:v>40</c:v>
                </c:pt>
                <c:pt idx="1">
                  <c:v>48</c:v>
                </c:pt>
                <c:pt idx="2">
                  <c:v>3</c:v>
                </c:pt>
                <c:pt idx="3">
                  <c:v>77</c:v>
                </c:pt>
                <c:pt idx="4">
                  <c:v>48</c:v>
                </c:pt>
                <c:pt idx="5">
                  <c:v>0</c:v>
                </c:pt>
                <c:pt idx="6">
                  <c:v>80</c:v>
                </c:pt>
                <c:pt idx="8">
                  <c:v>7</c:v>
                </c:pt>
                <c:pt idx="9">
                  <c:v>79</c:v>
                </c:pt>
                <c:pt idx="10">
                  <c:v>48</c:v>
                </c:pt>
                <c:pt idx="11">
                  <c:v>63</c:v>
                </c:pt>
                <c:pt idx="12">
                  <c:v>80</c:v>
                </c:pt>
                <c:pt idx="13">
                  <c:v>6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39</c:v>
                </c:pt>
                <c:pt idx="18">
                  <c:v>40</c:v>
                </c:pt>
                <c:pt idx="19">
                  <c:v>2</c:v>
                </c:pt>
                <c:pt idx="20">
                  <c:v>39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120</c:v>
                </c:pt>
                <c:pt idx="27">
                  <c:v>40</c:v>
                </c:pt>
                <c:pt idx="28">
                  <c:v>80</c:v>
                </c:pt>
                <c:pt idx="29">
                  <c:v>80</c:v>
                </c:pt>
                <c:pt idx="30">
                  <c:v>40</c:v>
                </c:pt>
                <c:pt idx="31">
                  <c:v>40</c:v>
                </c:pt>
                <c:pt idx="32">
                  <c:v>120</c:v>
                </c:pt>
                <c:pt idx="33">
                  <c:v>40</c:v>
                </c:pt>
                <c:pt idx="34">
                  <c:v>40</c:v>
                </c:pt>
                <c:pt idx="35">
                  <c:v>102</c:v>
                </c:pt>
                <c:pt idx="36">
                  <c:v>40</c:v>
                </c:pt>
                <c:pt idx="37">
                  <c:v>80</c:v>
                </c:pt>
                <c:pt idx="38">
                  <c:v>80</c:v>
                </c:pt>
                <c:pt idx="39">
                  <c:v>47</c:v>
                </c:pt>
                <c:pt idx="40">
                  <c:v>96</c:v>
                </c:pt>
                <c:pt idx="41">
                  <c:v>96</c:v>
                </c:pt>
                <c:pt idx="42">
                  <c:v>39</c:v>
                </c:pt>
                <c:pt idx="43">
                  <c:v>48</c:v>
                </c:pt>
                <c:pt idx="44">
                  <c:v>56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39</c:v>
                </c:pt>
                <c:pt idx="54">
                  <c:v>1</c:v>
                </c:pt>
                <c:pt idx="55">
                  <c:v>2</c:v>
                </c:pt>
                <c:pt idx="56">
                  <c:v>40</c:v>
                </c:pt>
                <c:pt idx="57">
                  <c:v>80</c:v>
                </c:pt>
                <c:pt idx="58">
                  <c:v>20</c:v>
                </c:pt>
                <c:pt idx="59">
                  <c:v>40</c:v>
                </c:pt>
                <c:pt idx="60">
                  <c:v>80</c:v>
                </c:pt>
                <c:pt idx="61">
                  <c:v>40</c:v>
                </c:pt>
                <c:pt idx="62">
                  <c:v>80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96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16</c:v>
                </c:pt>
                <c:pt idx="73">
                  <c:v>40</c:v>
                </c:pt>
                <c:pt idx="74">
                  <c:v>40</c:v>
                </c:pt>
                <c:pt idx="75">
                  <c:v>56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160</c:v>
                </c:pt>
                <c:pt idx="81">
                  <c:v>80</c:v>
                </c:pt>
                <c:pt idx="82">
                  <c:v>40</c:v>
                </c:pt>
                <c:pt idx="83">
                  <c:v>80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80</c:v>
                </c:pt>
                <c:pt idx="90">
                  <c:v>240</c:v>
                </c:pt>
                <c:pt idx="91">
                  <c:v>40</c:v>
                </c:pt>
                <c:pt idx="92">
                  <c:v>48</c:v>
                </c:pt>
                <c:pt idx="93">
                  <c:v>48</c:v>
                </c:pt>
                <c:pt idx="94">
                  <c:v>16</c:v>
                </c:pt>
                <c:pt idx="95">
                  <c:v>16</c:v>
                </c:pt>
                <c:pt idx="96">
                  <c:v>56</c:v>
                </c:pt>
                <c:pt idx="97">
                  <c:v>48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48</c:v>
                </c:pt>
                <c:pt idx="103">
                  <c:v>56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47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2-490E-9B78-7F0E205C6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790063"/>
        <c:axId val="2130792463"/>
      </c:barChart>
      <c:catAx>
        <c:axId val="213079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92463"/>
        <c:crosses val="autoZero"/>
        <c:auto val="1"/>
        <c:lblAlgn val="ctr"/>
        <c:lblOffset val="100"/>
        <c:noMultiLvlLbl val="0"/>
      </c:catAx>
      <c:valAx>
        <c:axId val="2130792463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Deprimes in LPQ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9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[Bruno Early Deprime Test Summary.xlsx]M5 BRU Only!PivotTable1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Early Deprimes in LPQ by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'M5 BRU Only'!$B$4</c:f>
              <c:strCache>
                <c:ptCount val="1"/>
                <c:pt idx="0">
                  <c:v>Sum of # Unrecoverable Failures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'M5 BRU Only'!$A$5:$A$33</c:f>
              <c:strCache>
                <c:ptCount val="28"/>
                <c:pt idx="0">
                  <c:v>MP1 266264 A0 120</c:v>
                </c:pt>
                <c:pt idx="1">
                  <c:v>MP1 266265_2 LG II </c:v>
                </c:pt>
                <c:pt idx="2">
                  <c:v>QB1 265145 A0 120</c:v>
                </c:pt>
                <c:pt idx="3">
                  <c:v>QB1 265151 LG II</c:v>
                </c:pt>
                <c:pt idx="4">
                  <c:v>QB1 265152 A0 120</c:v>
                </c:pt>
                <c:pt idx="5">
                  <c:v>QB1 265153 A0 200</c:v>
                </c:pt>
                <c:pt idx="6">
                  <c:v>QB1 265154 LG II</c:v>
                </c:pt>
                <c:pt idx="7">
                  <c:v>QB2 265768 A0 120</c:v>
                </c:pt>
                <c:pt idx="8">
                  <c:v>QB2 265771 LG II</c:v>
                </c:pt>
                <c:pt idx="9">
                  <c:v>QB2 265773 A0 120</c:v>
                </c:pt>
                <c:pt idx="10">
                  <c:v>QB2 265774 A0 200</c:v>
                </c:pt>
                <c:pt idx="11">
                  <c:v>QB2 265775 LG II</c:v>
                </c:pt>
                <c:pt idx="12">
                  <c:v>QB3 266760 A0 120</c:v>
                </c:pt>
                <c:pt idx="13">
                  <c:v>QB3 266761 LG II</c:v>
                </c:pt>
                <c:pt idx="14">
                  <c:v>QB3 266763 A0 120</c:v>
                </c:pt>
                <c:pt idx="15">
                  <c:v>QB3 266764 A0 200</c:v>
                </c:pt>
                <c:pt idx="16">
                  <c:v>QB3 266765 LG II</c:v>
                </c:pt>
                <c:pt idx="17">
                  <c:v>QB4 267186 A0 120</c:v>
                </c:pt>
                <c:pt idx="18">
                  <c:v>QB4 267187_2 LG II </c:v>
                </c:pt>
                <c:pt idx="19">
                  <c:v>QB4 267188_2 A0 120</c:v>
                </c:pt>
                <c:pt idx="20">
                  <c:v>QB4 267189_2 A0 200</c:v>
                </c:pt>
                <c:pt idx="21">
                  <c:v>QB4 267190_2 LG II </c:v>
                </c:pt>
                <c:pt idx="22">
                  <c:v>QB4 268244_2 A0 120</c:v>
                </c:pt>
                <c:pt idx="23">
                  <c:v>QB5 267933_2 A0 120</c:v>
                </c:pt>
                <c:pt idx="24">
                  <c:v>QB5 267934_2
LG II </c:v>
                </c:pt>
                <c:pt idx="25">
                  <c:v>QB5 267935_2 A0 120</c:v>
                </c:pt>
                <c:pt idx="26">
                  <c:v>QB5 267936_2 A0 200</c:v>
                </c:pt>
                <c:pt idx="27">
                  <c:v>QB5 267937_2
LG II </c:v>
                </c:pt>
              </c:strCache>
            </c:strRef>
          </c:cat>
          <c:val>
            <c:numRef>
              <c:f>'M5 BRU Only'!$B$5:$B$33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5-43A9-B360-0D99C914C337}"/>
            </c:ext>
          </c:extLst>
        </c:ser>
        <c:ser>
          <c:idx val="1"/>
          <c:order val="1"/>
          <c:tx>
            <c:strRef>
              <c:f>'M5 BRU Only'!$C$4</c:f>
              <c:strCache>
                <c:ptCount val="1"/>
                <c:pt idx="0">
                  <c:v>Sum of # Temp out but recovered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'M5 BRU Only'!$A$5:$A$33</c:f>
              <c:strCache>
                <c:ptCount val="28"/>
                <c:pt idx="0">
                  <c:v>MP1 266264 A0 120</c:v>
                </c:pt>
                <c:pt idx="1">
                  <c:v>MP1 266265_2 LG II </c:v>
                </c:pt>
                <c:pt idx="2">
                  <c:v>QB1 265145 A0 120</c:v>
                </c:pt>
                <c:pt idx="3">
                  <c:v>QB1 265151 LG II</c:v>
                </c:pt>
                <c:pt idx="4">
                  <c:v>QB1 265152 A0 120</c:v>
                </c:pt>
                <c:pt idx="5">
                  <c:v>QB1 265153 A0 200</c:v>
                </c:pt>
                <c:pt idx="6">
                  <c:v>QB1 265154 LG II</c:v>
                </c:pt>
                <c:pt idx="7">
                  <c:v>QB2 265768 A0 120</c:v>
                </c:pt>
                <c:pt idx="8">
                  <c:v>QB2 265771 LG II</c:v>
                </c:pt>
                <c:pt idx="9">
                  <c:v>QB2 265773 A0 120</c:v>
                </c:pt>
                <c:pt idx="10">
                  <c:v>QB2 265774 A0 200</c:v>
                </c:pt>
                <c:pt idx="11">
                  <c:v>QB2 265775 LG II</c:v>
                </c:pt>
                <c:pt idx="12">
                  <c:v>QB3 266760 A0 120</c:v>
                </c:pt>
                <c:pt idx="13">
                  <c:v>QB3 266761 LG II</c:v>
                </c:pt>
                <c:pt idx="14">
                  <c:v>QB3 266763 A0 120</c:v>
                </c:pt>
                <c:pt idx="15">
                  <c:v>QB3 266764 A0 200</c:v>
                </c:pt>
                <c:pt idx="16">
                  <c:v>QB3 266765 LG II</c:v>
                </c:pt>
                <c:pt idx="17">
                  <c:v>QB4 267186 A0 120</c:v>
                </c:pt>
                <c:pt idx="18">
                  <c:v>QB4 267187_2 LG II </c:v>
                </c:pt>
                <c:pt idx="19">
                  <c:v>QB4 267188_2 A0 120</c:v>
                </c:pt>
                <c:pt idx="20">
                  <c:v>QB4 267189_2 A0 200</c:v>
                </c:pt>
                <c:pt idx="21">
                  <c:v>QB4 267190_2 LG II </c:v>
                </c:pt>
                <c:pt idx="22">
                  <c:v>QB4 268244_2 A0 120</c:v>
                </c:pt>
                <c:pt idx="23">
                  <c:v>QB5 267933_2 A0 120</c:v>
                </c:pt>
                <c:pt idx="24">
                  <c:v>QB5 267934_2
LG II </c:v>
                </c:pt>
                <c:pt idx="25">
                  <c:v>QB5 267935_2 A0 120</c:v>
                </c:pt>
                <c:pt idx="26">
                  <c:v>QB5 267936_2 A0 200</c:v>
                </c:pt>
                <c:pt idx="27">
                  <c:v>QB5 267937_2
LG II </c:v>
                </c:pt>
              </c:strCache>
            </c:strRef>
          </c:cat>
          <c:val>
            <c:numRef>
              <c:f>'M5 BRU Only'!$C$5:$C$33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E5-43A9-B360-0D99C914C337}"/>
            </c:ext>
          </c:extLst>
        </c:ser>
        <c:ser>
          <c:idx val="2"/>
          <c:order val="2"/>
          <c:tx>
            <c:strRef>
              <c:f>'M5 BRU Only'!$D$4</c:f>
              <c:strCache>
                <c:ptCount val="1"/>
                <c:pt idx="0">
                  <c:v>Sum of # Passed - no issues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'M5 BRU Only'!$A$5:$A$33</c:f>
              <c:strCache>
                <c:ptCount val="28"/>
                <c:pt idx="0">
                  <c:v>MP1 266264 A0 120</c:v>
                </c:pt>
                <c:pt idx="1">
                  <c:v>MP1 266265_2 LG II </c:v>
                </c:pt>
                <c:pt idx="2">
                  <c:v>QB1 265145 A0 120</c:v>
                </c:pt>
                <c:pt idx="3">
                  <c:v>QB1 265151 LG II</c:v>
                </c:pt>
                <c:pt idx="4">
                  <c:v>QB1 265152 A0 120</c:v>
                </c:pt>
                <c:pt idx="5">
                  <c:v>QB1 265153 A0 200</c:v>
                </c:pt>
                <c:pt idx="6">
                  <c:v>QB1 265154 LG II</c:v>
                </c:pt>
                <c:pt idx="7">
                  <c:v>QB2 265768 A0 120</c:v>
                </c:pt>
                <c:pt idx="8">
                  <c:v>QB2 265771 LG II</c:v>
                </c:pt>
                <c:pt idx="9">
                  <c:v>QB2 265773 A0 120</c:v>
                </c:pt>
                <c:pt idx="10">
                  <c:v>QB2 265774 A0 200</c:v>
                </c:pt>
                <c:pt idx="11">
                  <c:v>QB2 265775 LG II</c:v>
                </c:pt>
                <c:pt idx="12">
                  <c:v>QB3 266760 A0 120</c:v>
                </c:pt>
                <c:pt idx="13">
                  <c:v>QB3 266761 LG II</c:v>
                </c:pt>
                <c:pt idx="14">
                  <c:v>QB3 266763 A0 120</c:v>
                </c:pt>
                <c:pt idx="15">
                  <c:v>QB3 266764 A0 200</c:v>
                </c:pt>
                <c:pt idx="16">
                  <c:v>QB3 266765 LG II</c:v>
                </c:pt>
                <c:pt idx="17">
                  <c:v>QB4 267186 A0 120</c:v>
                </c:pt>
                <c:pt idx="18">
                  <c:v>QB4 267187_2 LG II </c:v>
                </c:pt>
                <c:pt idx="19">
                  <c:v>QB4 267188_2 A0 120</c:v>
                </c:pt>
                <c:pt idx="20">
                  <c:v>QB4 267189_2 A0 200</c:v>
                </c:pt>
                <c:pt idx="21">
                  <c:v>QB4 267190_2 LG II </c:v>
                </c:pt>
                <c:pt idx="22">
                  <c:v>QB4 268244_2 A0 120</c:v>
                </c:pt>
                <c:pt idx="23">
                  <c:v>QB5 267933_2 A0 120</c:v>
                </c:pt>
                <c:pt idx="24">
                  <c:v>QB5 267934_2
LG II </c:v>
                </c:pt>
                <c:pt idx="25">
                  <c:v>QB5 267935_2 A0 120</c:v>
                </c:pt>
                <c:pt idx="26">
                  <c:v>QB5 267936_2 A0 200</c:v>
                </c:pt>
                <c:pt idx="27">
                  <c:v>QB5 267937_2
LG II </c:v>
                </c:pt>
              </c:strCache>
            </c:strRef>
          </c:cat>
          <c:val>
            <c:numRef>
              <c:f>'M5 BRU Only'!$D$5:$D$33</c:f>
              <c:numCache>
                <c:formatCode>General</c:formatCode>
                <c:ptCount val="28"/>
                <c:pt idx="0">
                  <c:v>48</c:v>
                </c:pt>
                <c:pt idx="1">
                  <c:v>48</c:v>
                </c:pt>
                <c:pt idx="2">
                  <c:v>16</c:v>
                </c:pt>
                <c:pt idx="3">
                  <c:v>16</c:v>
                </c:pt>
                <c:pt idx="4">
                  <c:v>56</c:v>
                </c:pt>
                <c:pt idx="5">
                  <c:v>48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48</c:v>
                </c:pt>
                <c:pt idx="11">
                  <c:v>56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47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E5-43A9-B360-0D99C914C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130790063"/>
        <c:axId val="2130792463"/>
      </c:barChart>
      <c:catAx>
        <c:axId val="213079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92463"/>
        <c:crosses val="autoZero"/>
        <c:auto val="1"/>
        <c:lblAlgn val="ctr"/>
        <c:lblOffset val="100"/>
        <c:noMultiLvlLbl val="0"/>
      </c:catAx>
      <c:valAx>
        <c:axId val="2130792463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Deprimes in LPQ</a:t>
                </a:r>
              </a:p>
            </c:rich>
          </c:tx>
          <c:layout>
            <c:manualLayout>
              <c:xMode val="edge"/>
              <c:yMode val="edge"/>
              <c:x val="0.19702760084925691"/>
              <c:y val="0.35121874951783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900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M5 Early Deprimes - BRU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'M5 BRU Only'!$B$56</c:f>
              <c:strCache>
                <c:ptCount val="1"/>
                <c:pt idx="0">
                  <c:v>Early Deprime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'M5 BRU Only'!$A$57:$A$69</c:f>
              <c:strCache>
                <c:ptCount val="13"/>
                <c:pt idx="0">
                  <c:v>PC Burst Run - LPQ</c:v>
                </c:pt>
                <c:pt idx="1">
                  <c:v>Prequal - LPQ</c:v>
                </c:pt>
                <c:pt idx="2">
                  <c:v>Prequal Split 1 - LPQ</c:v>
                </c:pt>
                <c:pt idx="3">
                  <c:v>Prequal Split 2 - LPQ</c:v>
                </c:pt>
                <c:pt idx="4">
                  <c:v>QB1 - LPQ</c:v>
                </c:pt>
                <c:pt idx="5">
                  <c:v>QB1 Split 1 - LPQ</c:v>
                </c:pt>
                <c:pt idx="6">
                  <c:v>QB1 Split 2 - LPQ</c:v>
                </c:pt>
                <c:pt idx="7">
                  <c:v>QB2 - LPQ</c:v>
                </c:pt>
                <c:pt idx="8">
                  <c:v>QB2 Split 1 - LPQ</c:v>
                </c:pt>
                <c:pt idx="9">
                  <c:v>QB2 Split 2 - LPQ</c:v>
                </c:pt>
                <c:pt idx="10">
                  <c:v>QB3 Split 1 - LPQ</c:v>
                </c:pt>
                <c:pt idx="11">
                  <c:v>QB3 Split 2 - LPQ</c:v>
                </c:pt>
                <c:pt idx="12">
                  <c:v>QB3 - LPQ</c:v>
                </c:pt>
              </c:strCache>
            </c:strRef>
          </c:cat>
          <c:val>
            <c:numRef>
              <c:f>'M5 BRU Only'!$B$57:$B$69</c:f>
              <c:numCache>
                <c:formatCode>General</c:formatCode>
                <c:ptCount val="13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2-444E-91A7-C656AF823618}"/>
            </c:ext>
          </c:extLst>
        </c:ser>
        <c:ser>
          <c:idx val="1"/>
          <c:order val="1"/>
          <c:tx>
            <c:strRef>
              <c:f>'M5 BRU Only'!$C$56</c:f>
              <c:strCache>
                <c:ptCount val="1"/>
                <c:pt idx="0">
                  <c:v>Passed - No issues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'M5 BRU Only'!$A$57:$A$69</c:f>
              <c:strCache>
                <c:ptCount val="13"/>
                <c:pt idx="0">
                  <c:v>PC Burst Run - LPQ</c:v>
                </c:pt>
                <c:pt idx="1">
                  <c:v>Prequal - LPQ</c:v>
                </c:pt>
                <c:pt idx="2">
                  <c:v>Prequal Split 1 - LPQ</c:v>
                </c:pt>
                <c:pt idx="3">
                  <c:v>Prequal Split 2 - LPQ</c:v>
                </c:pt>
                <c:pt idx="4">
                  <c:v>QB1 - LPQ</c:v>
                </c:pt>
                <c:pt idx="5">
                  <c:v>QB1 Split 1 - LPQ</c:v>
                </c:pt>
                <c:pt idx="6">
                  <c:v>QB1 Split 2 - LPQ</c:v>
                </c:pt>
                <c:pt idx="7">
                  <c:v>QB2 - LPQ</c:v>
                </c:pt>
                <c:pt idx="8">
                  <c:v>QB2 Split 1 - LPQ</c:v>
                </c:pt>
                <c:pt idx="9">
                  <c:v>QB2 Split 2 - LPQ</c:v>
                </c:pt>
                <c:pt idx="10">
                  <c:v>QB3 Split 1 - LPQ</c:v>
                </c:pt>
                <c:pt idx="11">
                  <c:v>QB3 Split 2 - LPQ</c:v>
                </c:pt>
                <c:pt idx="12">
                  <c:v>QB3 - LPQ</c:v>
                </c:pt>
              </c:strCache>
            </c:strRef>
          </c:cat>
          <c:val>
            <c:numRef>
              <c:f>'M5 BRU Only'!$C$57:$C$69</c:f>
              <c:numCache>
                <c:formatCode>General</c:formatCode>
                <c:ptCount val="13"/>
                <c:pt idx="0">
                  <c:v>102</c:v>
                </c:pt>
                <c:pt idx="1">
                  <c:v>40</c:v>
                </c:pt>
                <c:pt idx="2">
                  <c:v>80</c:v>
                </c:pt>
                <c:pt idx="3">
                  <c:v>80</c:v>
                </c:pt>
                <c:pt idx="4">
                  <c:v>47</c:v>
                </c:pt>
                <c:pt idx="5">
                  <c:v>96</c:v>
                </c:pt>
                <c:pt idx="6">
                  <c:v>96</c:v>
                </c:pt>
                <c:pt idx="7">
                  <c:v>39</c:v>
                </c:pt>
                <c:pt idx="8">
                  <c:v>48</c:v>
                </c:pt>
                <c:pt idx="9">
                  <c:v>56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2-444E-91A7-C656AF823618}"/>
            </c:ext>
          </c:extLst>
        </c:ser>
        <c:ser>
          <c:idx val="2"/>
          <c:order val="2"/>
          <c:tx>
            <c:strRef>
              <c:f>'M5 BRU Only'!$D$56</c:f>
              <c:strCache>
                <c:ptCount val="1"/>
                <c:pt idx="0">
                  <c:v>Yield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E13BABA-8097-4EE0-8F83-8AAE5BCEF704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3D2-444E-91A7-C656AF8236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689E5C0-07B1-4B28-8CB2-13D1E3161E0D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3D2-444E-91A7-C656AF8236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38A519C-0407-4063-A8D1-D8E9E8E5306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3D2-444E-91A7-C656AF8236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DE24AE7-7719-4B99-907A-E6D16D505FD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3D2-444E-91A7-C656AF8236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F2E6655-8CF4-4409-A50D-5C15D51B74F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3D2-444E-91A7-C656AF8236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FBB2F2E-2E3E-4371-8489-57942019BFEA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3D2-444E-91A7-C656AF8236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A95160D-9099-4E8A-9422-5D6850512807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3D2-444E-91A7-C656AF8236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F3EA516-C05A-494A-9FCD-E50959ED187D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3D2-444E-91A7-C656AF8236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57D12C5-E6BA-458B-AD11-F78484B314D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3D2-444E-91A7-C656AF8236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88EE271-96A7-41D4-83BB-0814F97B527A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3D2-444E-91A7-C656AF8236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FC63835-4F51-42A0-8F9D-89A3AEF4538C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3D2-444E-91A7-C656AF8236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11BE301-7D61-4C50-BA2C-E821930E649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3D2-444E-91A7-C656AF8236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76D91AB-C676-4F05-9D59-6D4E96E8859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3D2-444E-91A7-C656AF8236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'M5 BRU Only'!$A$57:$A$69</c:f>
              <c:strCache>
                <c:ptCount val="13"/>
                <c:pt idx="0">
                  <c:v>PC Burst Run - LPQ</c:v>
                </c:pt>
                <c:pt idx="1">
                  <c:v>Prequal - LPQ</c:v>
                </c:pt>
                <c:pt idx="2">
                  <c:v>Prequal Split 1 - LPQ</c:v>
                </c:pt>
                <c:pt idx="3">
                  <c:v>Prequal Split 2 - LPQ</c:v>
                </c:pt>
                <c:pt idx="4">
                  <c:v>QB1 - LPQ</c:v>
                </c:pt>
                <c:pt idx="5">
                  <c:v>QB1 Split 1 - LPQ</c:v>
                </c:pt>
                <c:pt idx="6">
                  <c:v>QB1 Split 2 - LPQ</c:v>
                </c:pt>
                <c:pt idx="7">
                  <c:v>QB2 - LPQ</c:v>
                </c:pt>
                <c:pt idx="8">
                  <c:v>QB2 Split 1 - LPQ</c:v>
                </c:pt>
                <c:pt idx="9">
                  <c:v>QB2 Split 2 - LPQ</c:v>
                </c:pt>
                <c:pt idx="10">
                  <c:v>QB3 Split 1 - LPQ</c:v>
                </c:pt>
                <c:pt idx="11">
                  <c:v>QB3 Split 2 - LPQ</c:v>
                </c:pt>
                <c:pt idx="12">
                  <c:v>QB3 - LPQ</c:v>
                </c:pt>
              </c:strCache>
            </c:strRef>
          </c:cat>
          <c:val>
            <c:numRef>
              <c:f>'M5 BRU Only'!$D$57:$D$69</c:f>
              <c:numCache>
                <c:formatCode>0.0%</c:formatCode>
                <c:ptCount val="13"/>
                <c:pt idx="0">
                  <c:v>3.7735849056603772E-2</c:v>
                </c:pt>
                <c:pt idx="1">
                  <c:v>0</c:v>
                </c:pt>
                <c:pt idx="2">
                  <c:v>0</c:v>
                </c:pt>
                <c:pt idx="3">
                  <c:v>1.2345679012345678E-2</c:v>
                </c:pt>
                <c:pt idx="4">
                  <c:v>4.0816326530612242E-2</c:v>
                </c:pt>
                <c:pt idx="5">
                  <c:v>0</c:v>
                </c:pt>
                <c:pt idx="6">
                  <c:v>0</c:v>
                </c:pt>
                <c:pt idx="7">
                  <c:v>2.5000000000000001E-2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'M5 BRU Only'!$D$57:$D$69</c15:f>
                <c15:dlblRangeCache>
                  <c:ptCount val="13"/>
                  <c:pt idx="0">
                    <c:v>3.8%</c:v>
                  </c:pt>
                  <c:pt idx="1">
                    <c:v>0.0%</c:v>
                  </c:pt>
                  <c:pt idx="2">
                    <c:v>0.0%</c:v>
                  </c:pt>
                  <c:pt idx="3">
                    <c:v>1.2%</c:v>
                  </c:pt>
                  <c:pt idx="4">
                    <c:v>4.1%</c:v>
                  </c:pt>
                  <c:pt idx="5">
                    <c:v>0.0%</c:v>
                  </c:pt>
                  <c:pt idx="6">
                    <c:v>0.0%</c:v>
                  </c:pt>
                  <c:pt idx="7">
                    <c:v>2.5%</c:v>
                  </c:pt>
                  <c:pt idx="8">
                    <c:v>0.0%</c:v>
                  </c:pt>
                  <c:pt idx="9">
                    <c:v>0.0%</c:v>
                  </c:pt>
                  <c:pt idx="10">
                    <c:v>0.0%</c:v>
                  </c:pt>
                  <c:pt idx="11">
                    <c:v>0.0%</c:v>
                  </c:pt>
                  <c:pt idx="12">
                    <c:v>0.0%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F3D2-444E-91A7-C656AF8236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708584255"/>
        <c:axId val="2140924527"/>
      </c:barChart>
      <c:catAx>
        <c:axId val="70858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4527"/>
        <c:crosses val="autoZero"/>
        <c:auto val="1"/>
        <c:lblAlgn val="ctr"/>
        <c:lblOffset val="100"/>
        <c:noMultiLvlLbl val="0"/>
      </c:catAx>
      <c:valAx>
        <c:axId val="214092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Pens Tested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84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Early Deprimes - L12 - CHM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'M5 BRU Only'!$B$84</c:f>
              <c:strCache>
                <c:ptCount val="1"/>
                <c:pt idx="0">
                  <c:v>Early Deprime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'M5 BRU Only'!$A$85:$A$112</c:f>
              <c:strCache>
                <c:ptCount val="28"/>
                <c:pt idx="0">
                  <c:v>MP1 A0 120</c:v>
                </c:pt>
                <c:pt idx="1">
                  <c:v>MP1 LG II </c:v>
                </c:pt>
                <c:pt idx="2">
                  <c:v>QB1 A0 120</c:v>
                </c:pt>
                <c:pt idx="3">
                  <c:v>QB1 LG II</c:v>
                </c:pt>
                <c:pt idx="4">
                  <c:v>QB1 A0 120</c:v>
                </c:pt>
                <c:pt idx="5">
                  <c:v>QB1 A0 200</c:v>
                </c:pt>
                <c:pt idx="6">
                  <c:v>QB1 LG II</c:v>
                </c:pt>
                <c:pt idx="7">
                  <c:v>QB2 A0 120</c:v>
                </c:pt>
                <c:pt idx="8">
                  <c:v>QB2 LG II</c:v>
                </c:pt>
                <c:pt idx="9">
                  <c:v>QB2 A0 120</c:v>
                </c:pt>
                <c:pt idx="10">
                  <c:v>QB2  A0 200</c:v>
                </c:pt>
                <c:pt idx="11">
                  <c:v>QB2  LG II</c:v>
                </c:pt>
                <c:pt idx="12">
                  <c:v>QB3  A0 120</c:v>
                </c:pt>
                <c:pt idx="13">
                  <c:v>QB3  LG II</c:v>
                </c:pt>
                <c:pt idx="14">
                  <c:v>QB3  A0 120</c:v>
                </c:pt>
                <c:pt idx="15">
                  <c:v>QB3  A0 200</c:v>
                </c:pt>
                <c:pt idx="16">
                  <c:v>QB3  LG II</c:v>
                </c:pt>
                <c:pt idx="17">
                  <c:v>QB4  A0 120</c:v>
                </c:pt>
                <c:pt idx="18">
                  <c:v>QB4 LG II </c:v>
                </c:pt>
                <c:pt idx="19">
                  <c:v>QB4 A0 120</c:v>
                </c:pt>
                <c:pt idx="20">
                  <c:v>QB4 A0 200</c:v>
                </c:pt>
                <c:pt idx="21">
                  <c:v>QB4 LG II </c:v>
                </c:pt>
                <c:pt idx="22">
                  <c:v>QB4 A0 120</c:v>
                </c:pt>
                <c:pt idx="23">
                  <c:v>QB5 A0 120</c:v>
                </c:pt>
                <c:pt idx="24">
                  <c:v>QB5 LG II </c:v>
                </c:pt>
                <c:pt idx="25">
                  <c:v>QB5 A0 120</c:v>
                </c:pt>
                <c:pt idx="26">
                  <c:v>QB5 A0 200</c:v>
                </c:pt>
                <c:pt idx="27">
                  <c:v>QB5 LG II </c:v>
                </c:pt>
              </c:strCache>
            </c:strRef>
          </c:cat>
          <c:val>
            <c:numRef>
              <c:f>'M5 BRU Only'!$B$85:$B$112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1-47F2-A1C8-F23F3740C21D}"/>
            </c:ext>
          </c:extLst>
        </c:ser>
        <c:ser>
          <c:idx val="1"/>
          <c:order val="1"/>
          <c:tx>
            <c:strRef>
              <c:f>'M5 BRU Only'!$C$84</c:f>
              <c:strCache>
                <c:ptCount val="1"/>
                <c:pt idx="0">
                  <c:v>Passed - No issues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'M5 BRU Only'!$A$85:$A$112</c:f>
              <c:strCache>
                <c:ptCount val="28"/>
                <c:pt idx="0">
                  <c:v>MP1 A0 120</c:v>
                </c:pt>
                <c:pt idx="1">
                  <c:v>MP1 LG II </c:v>
                </c:pt>
                <c:pt idx="2">
                  <c:v>QB1 A0 120</c:v>
                </c:pt>
                <c:pt idx="3">
                  <c:v>QB1 LG II</c:v>
                </c:pt>
                <c:pt idx="4">
                  <c:v>QB1 A0 120</c:v>
                </c:pt>
                <c:pt idx="5">
                  <c:v>QB1 A0 200</c:v>
                </c:pt>
                <c:pt idx="6">
                  <c:v>QB1 LG II</c:v>
                </c:pt>
                <c:pt idx="7">
                  <c:v>QB2 A0 120</c:v>
                </c:pt>
                <c:pt idx="8">
                  <c:v>QB2 LG II</c:v>
                </c:pt>
                <c:pt idx="9">
                  <c:v>QB2 A0 120</c:v>
                </c:pt>
                <c:pt idx="10">
                  <c:v>QB2  A0 200</c:v>
                </c:pt>
                <c:pt idx="11">
                  <c:v>QB2  LG II</c:v>
                </c:pt>
                <c:pt idx="12">
                  <c:v>QB3  A0 120</c:v>
                </c:pt>
                <c:pt idx="13">
                  <c:v>QB3  LG II</c:v>
                </c:pt>
                <c:pt idx="14">
                  <c:v>QB3  A0 120</c:v>
                </c:pt>
                <c:pt idx="15">
                  <c:v>QB3  A0 200</c:v>
                </c:pt>
                <c:pt idx="16">
                  <c:v>QB3  LG II</c:v>
                </c:pt>
                <c:pt idx="17">
                  <c:v>QB4  A0 120</c:v>
                </c:pt>
                <c:pt idx="18">
                  <c:v>QB4 LG II </c:v>
                </c:pt>
                <c:pt idx="19">
                  <c:v>QB4 A0 120</c:v>
                </c:pt>
                <c:pt idx="20">
                  <c:v>QB4 A0 200</c:v>
                </c:pt>
                <c:pt idx="21">
                  <c:v>QB4 LG II </c:v>
                </c:pt>
                <c:pt idx="22">
                  <c:v>QB4 A0 120</c:v>
                </c:pt>
                <c:pt idx="23">
                  <c:v>QB5 A0 120</c:v>
                </c:pt>
                <c:pt idx="24">
                  <c:v>QB5 LG II </c:v>
                </c:pt>
                <c:pt idx="25">
                  <c:v>QB5 A0 120</c:v>
                </c:pt>
                <c:pt idx="26">
                  <c:v>QB5 A0 200</c:v>
                </c:pt>
                <c:pt idx="27">
                  <c:v>QB5 LG II </c:v>
                </c:pt>
              </c:strCache>
            </c:strRef>
          </c:cat>
          <c:val>
            <c:numRef>
              <c:f>'M5 BRU Only'!$C$85:$C$112</c:f>
              <c:numCache>
                <c:formatCode>General</c:formatCode>
                <c:ptCount val="28"/>
                <c:pt idx="0">
                  <c:v>48</c:v>
                </c:pt>
                <c:pt idx="1">
                  <c:v>48</c:v>
                </c:pt>
                <c:pt idx="2">
                  <c:v>16</c:v>
                </c:pt>
                <c:pt idx="3">
                  <c:v>16</c:v>
                </c:pt>
                <c:pt idx="4">
                  <c:v>56</c:v>
                </c:pt>
                <c:pt idx="5">
                  <c:v>48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48</c:v>
                </c:pt>
                <c:pt idx="11">
                  <c:v>56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47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1-47F2-A1C8-F23F3740C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945304656"/>
        <c:axId val="834999136"/>
      </c:barChart>
      <c:catAx>
        <c:axId val="94530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99136"/>
        <c:crosses val="autoZero"/>
        <c:auto val="1"/>
        <c:lblAlgn val="ctr"/>
        <c:lblOffset val="100"/>
        <c:noMultiLvlLbl val="0"/>
      </c:catAx>
      <c:valAx>
        <c:axId val="8349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Parts Tested</a:t>
                </a:r>
              </a:p>
            </c:rich>
          </c:tx>
          <c:layout>
            <c:manualLayout>
              <c:xMode val="edge"/>
              <c:yMode val="edge"/>
              <c:x val="6.8993189622999787E-2"/>
              <c:y val="0.38173120430430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304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Early Deprime Fail Rate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# Passed - no issues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Data!$B$6:$B$214</c:f>
              <c:strCache>
                <c:ptCount val="209"/>
                <c:pt idx="0">
                  <c:v>B19 - LPQ</c:v>
                </c:pt>
                <c:pt idx="1">
                  <c:v>B20 - LPQ</c:v>
                </c:pt>
                <c:pt idx="2">
                  <c:v>B21 - LPQ</c:v>
                </c:pt>
                <c:pt idx="3">
                  <c:v>B21 - LPQ</c:v>
                </c:pt>
                <c:pt idx="4">
                  <c:v>B21 Baseline</c:v>
                </c:pt>
                <c:pt idx="5">
                  <c:v>B21 Baseline</c:v>
                </c:pt>
                <c:pt idx="6">
                  <c:v>B22 Baseline</c:v>
                </c:pt>
                <c:pt idx="7">
                  <c:v>B22 Low Degas</c:v>
                </c:pt>
                <c:pt idx="8">
                  <c:v>B22 Low Degas</c:v>
                </c:pt>
                <c:pt idx="9">
                  <c:v>B22 Baseline</c:v>
                </c:pt>
                <c:pt idx="10">
                  <c:v>B22 Zone 3 Dev</c:v>
                </c:pt>
                <c:pt idx="11">
                  <c:v>B22 Baseline</c:v>
                </c:pt>
                <c:pt idx="12">
                  <c:v>B22 Zone 3 Dev</c:v>
                </c:pt>
                <c:pt idx="13">
                  <c:v>B22 Baseline</c:v>
                </c:pt>
                <c:pt idx="14">
                  <c:v>B22 Baseline</c:v>
                </c:pt>
                <c:pt idx="15">
                  <c:v>WW02 Cross Site Split 8 Group 5</c:v>
                </c:pt>
                <c:pt idx="16">
                  <c:v>WW02 Cross Site Split 8 Group 5</c:v>
                </c:pt>
                <c:pt idx="17">
                  <c:v>B23 Baseline</c:v>
                </c:pt>
                <c:pt idx="18">
                  <c:v>B23 Baseline</c:v>
                </c:pt>
                <c:pt idx="19">
                  <c:v>Plenum Air Mida</c:v>
                </c:pt>
                <c:pt idx="20">
                  <c:v>B23 - LPQ</c:v>
                </c:pt>
                <c:pt idx="21">
                  <c:v>B23 Baseline</c:v>
                </c:pt>
                <c:pt idx="22">
                  <c:v>B23 Baseline</c:v>
                </c:pt>
                <c:pt idx="23">
                  <c:v>B23 Pallet Run</c:v>
                </c:pt>
                <c:pt idx="24">
                  <c:v>WW02 Cross Site Split 7 Group 5 </c:v>
                </c:pt>
                <c:pt idx="25">
                  <c:v>WW02 Cross Site Split 9 Group 5 </c:v>
                </c:pt>
                <c:pt idx="26">
                  <c:v>B24 Baseline</c:v>
                </c:pt>
                <c:pt idx="27">
                  <c:v>B24 Ti Island Lids</c:v>
                </c:pt>
                <c:pt idx="28">
                  <c:v>B23 Cross Site POM</c:v>
                </c:pt>
                <c:pt idx="29">
                  <c:v>B24 Baseline</c:v>
                </c:pt>
                <c:pt idx="30">
                  <c:v>B16</c:v>
                </c:pt>
                <c:pt idx="31">
                  <c:v>B17</c:v>
                </c:pt>
                <c:pt idx="32">
                  <c:v>B24 IHA Plasma</c:v>
                </c:pt>
                <c:pt idx="33">
                  <c:v>B24 Baseline</c:v>
                </c:pt>
                <c:pt idx="34">
                  <c:v>B24 IHA Plasma</c:v>
                </c:pt>
                <c:pt idx="35">
                  <c:v>B24 Baseline</c:v>
                </c:pt>
                <c:pt idx="36">
                  <c:v>WW03 Pre Qual Split 2</c:v>
                </c:pt>
                <c:pt idx="37">
                  <c:v>WW03 Pre Qual Split 3</c:v>
                </c:pt>
                <c:pt idx="38">
                  <c:v>WW03 Pre Qual Split 3</c:v>
                </c:pt>
                <c:pt idx="39">
                  <c:v>WW03 Pre Qual Split 3</c:v>
                </c:pt>
                <c:pt idx="40">
                  <c:v>B24 Baseline</c:v>
                </c:pt>
                <c:pt idx="41">
                  <c:v>WW02 Cross Site Split 5 Group 2</c:v>
                </c:pt>
                <c:pt idx="42">
                  <c:v>WW02 Cross Site Split 5 Group 2</c:v>
                </c:pt>
                <c:pt idx="43">
                  <c:v>WW02 Cross Site Split 6 Group 2</c:v>
                </c:pt>
                <c:pt idx="44">
                  <c:v>WW02 Cross Site Split 5 Group 2</c:v>
                </c:pt>
                <c:pt idx="45">
                  <c:v>B25 Baseline</c:v>
                </c:pt>
                <c:pt idx="46">
                  <c:v>L12 Cross Site CRV IHA</c:v>
                </c:pt>
                <c:pt idx="47">
                  <c:v>WW02 Cross Site Split 11 Group 6</c:v>
                </c:pt>
                <c:pt idx="48">
                  <c:v>L12 Cross Site CRV IHA</c:v>
                </c:pt>
                <c:pt idx="49">
                  <c:v>L12 Cross Site HPMM IHA</c:v>
                </c:pt>
                <c:pt idx="50">
                  <c:v>L12 Cross Site HPMM IHA</c:v>
                </c:pt>
                <c:pt idx="51">
                  <c:v>B25 Baseline</c:v>
                </c:pt>
                <c:pt idx="52">
                  <c:v>Qual Build Split 1</c:v>
                </c:pt>
                <c:pt idx="53">
                  <c:v>WW02 Cross Site Split 4 Group 2</c:v>
                </c:pt>
                <c:pt idx="54">
                  <c:v>B25 Baseline</c:v>
                </c:pt>
                <c:pt idx="55">
                  <c:v>B25 Baseline</c:v>
                </c:pt>
                <c:pt idx="56">
                  <c:v>WW04 Qual Build 1</c:v>
                </c:pt>
                <c:pt idx="57">
                  <c:v>B26 Baseline</c:v>
                </c:pt>
                <c:pt idx="58">
                  <c:v>B26 Baseline</c:v>
                </c:pt>
                <c:pt idx="59">
                  <c:v>WW05 Qual Build 2</c:v>
                </c:pt>
                <c:pt idx="60">
                  <c:v>B26 Baseline</c:v>
                </c:pt>
                <c:pt idx="61">
                  <c:v>WW05 Qual Build 2</c:v>
                </c:pt>
                <c:pt idx="62">
                  <c:v>B26 Baseline</c:v>
                </c:pt>
                <c:pt idx="63">
                  <c:v>WW05 Qual Build 2</c:v>
                </c:pt>
                <c:pt idx="64">
                  <c:v>L12 Pre Qual HPMM IHA - 120py</c:v>
                </c:pt>
                <c:pt idx="65">
                  <c:v>L12 Pre Qual HPMM IHA - 200py</c:v>
                </c:pt>
                <c:pt idx="66">
                  <c:v>WW05 Qual Build 2</c:v>
                </c:pt>
                <c:pt idx="67">
                  <c:v>L12 Pre Qual HPMM IHA - 200py</c:v>
                </c:pt>
                <c:pt idx="68">
                  <c:v>B26 Baseline</c:v>
                </c:pt>
                <c:pt idx="69">
                  <c:v>L12 Pre Qual HPMM IHA - 200py</c:v>
                </c:pt>
                <c:pt idx="70">
                  <c:v>WW04 Qual Build 1</c:v>
                </c:pt>
                <c:pt idx="71">
                  <c:v>L12 Pre Qual HPMM IHA</c:v>
                </c:pt>
                <c:pt idx="72">
                  <c:v>WW04 Qual Build 1</c:v>
                </c:pt>
                <c:pt idx="73">
                  <c:v>B26 Baseline</c:v>
                </c:pt>
                <c:pt idx="74">
                  <c:v>WW04 Qual Build 1 - 120py</c:v>
                </c:pt>
                <c:pt idx="75">
                  <c:v>WW04 Qual Build 1 - 120py</c:v>
                </c:pt>
                <c:pt idx="76">
                  <c:v>WW04 Qual Build 1 - 200py</c:v>
                </c:pt>
                <c:pt idx="77">
                  <c:v>WW04 Qual Build 1</c:v>
                </c:pt>
                <c:pt idx="78">
                  <c:v>WW04 Qual Build 1</c:v>
                </c:pt>
                <c:pt idx="79">
                  <c:v>WW04 Qual Build 1</c:v>
                </c:pt>
                <c:pt idx="80">
                  <c:v>WW05 Qual Build 2 CRV IHA - 120py</c:v>
                </c:pt>
                <c:pt idx="81">
                  <c:v>WW05 Qual Build 2 HPMM IHA - 120py</c:v>
                </c:pt>
                <c:pt idx="82">
                  <c:v>WW05 Qual Build 2 HPMM IHA - 200py</c:v>
                </c:pt>
                <c:pt idx="83">
                  <c:v>WW05 Qual Build 2 CRV IHA</c:v>
                </c:pt>
                <c:pt idx="84">
                  <c:v>WW05 Qual Build 2 HPMM IHA</c:v>
                </c:pt>
                <c:pt idx="85">
                  <c:v>B27 Baseline</c:v>
                </c:pt>
                <c:pt idx="86">
                  <c:v>WW05 Qual Build 2 HPMM IHA</c:v>
                </c:pt>
                <c:pt idx="87">
                  <c:v>B27 Baseline</c:v>
                </c:pt>
                <c:pt idx="88">
                  <c:v>B27 Baseline</c:v>
                </c:pt>
                <c:pt idx="89">
                  <c:v>WW06 Qual Build 3</c:v>
                </c:pt>
                <c:pt idx="90">
                  <c:v>B27 Baseline</c:v>
                </c:pt>
                <c:pt idx="91">
                  <c:v>WW06 Qual Build 3</c:v>
                </c:pt>
                <c:pt idx="92">
                  <c:v>WW02 Cross Site Group 1</c:v>
                </c:pt>
                <c:pt idx="93">
                  <c:v>WW03 Pre Qual Split 1</c:v>
                </c:pt>
                <c:pt idx="94">
                  <c:v>WW03 Pre Qual Split 1</c:v>
                </c:pt>
                <c:pt idx="95">
                  <c:v>B27 Baseline</c:v>
                </c:pt>
                <c:pt idx="96">
                  <c:v>WW02 Cross Site Split 10 Group 6</c:v>
                </c:pt>
                <c:pt idx="97">
                  <c:v>WW04 Qual Build 1</c:v>
                </c:pt>
                <c:pt idx="98">
                  <c:v>WW02 Cross Site Split 10 Group 6</c:v>
                </c:pt>
                <c:pt idx="99">
                  <c:v>B27 Baseline</c:v>
                </c:pt>
                <c:pt idx="100">
                  <c:v>WW04 Qual Build 1</c:v>
                </c:pt>
                <c:pt idx="101">
                  <c:v>B28 Baseline</c:v>
                </c:pt>
                <c:pt idx="102">
                  <c:v>WW07 Qual Build 4</c:v>
                </c:pt>
                <c:pt idx="103">
                  <c:v>B28 Baseline</c:v>
                </c:pt>
                <c:pt idx="104">
                  <c:v>WW07 Qual Build 4</c:v>
                </c:pt>
                <c:pt idx="105">
                  <c:v>B28 Baseline</c:v>
                </c:pt>
                <c:pt idx="106">
                  <c:v>WW03 Pre Qual</c:v>
                </c:pt>
                <c:pt idx="107">
                  <c:v>WW03 Pre Qual</c:v>
                </c:pt>
                <c:pt idx="108">
                  <c:v>WW03 Pre Qual</c:v>
                </c:pt>
                <c:pt idx="109">
                  <c:v>WW03 Pre Qual</c:v>
                </c:pt>
                <c:pt idx="110">
                  <c:v>B28 Baseline </c:v>
                </c:pt>
                <c:pt idx="111">
                  <c:v>WW05 Qual Build 2</c:v>
                </c:pt>
                <c:pt idx="112">
                  <c:v>B28 Baseline - SAV Fail</c:v>
                </c:pt>
                <c:pt idx="113">
                  <c:v>B28 Baseline</c:v>
                </c:pt>
                <c:pt idx="114">
                  <c:v>WW05 Qual Build 2</c:v>
                </c:pt>
                <c:pt idx="115">
                  <c:v>WW07 Qual Build 4</c:v>
                </c:pt>
                <c:pt idx="116">
                  <c:v>WW07 Qual Build 4</c:v>
                </c:pt>
                <c:pt idx="117">
                  <c:v>WW07 Qual Build 4</c:v>
                </c:pt>
                <c:pt idx="118">
                  <c:v>WW07 Qual Build 4</c:v>
                </c:pt>
                <c:pt idx="119">
                  <c:v>WW07 Qual Build 4</c:v>
                </c:pt>
                <c:pt idx="120">
                  <c:v>WW07 Qual Build 4</c:v>
                </c:pt>
                <c:pt idx="121">
                  <c:v>WW07 Qual Build 4</c:v>
                </c:pt>
                <c:pt idx="122">
                  <c:v>B29 Baseline</c:v>
                </c:pt>
                <c:pt idx="123">
                  <c:v>WW07 Qual Build 4</c:v>
                </c:pt>
                <c:pt idx="124">
                  <c:v>B29 Baseline</c:v>
                </c:pt>
                <c:pt idx="125">
                  <c:v>B29 Baseline</c:v>
                </c:pt>
                <c:pt idx="126">
                  <c:v>WW04 Qual Build 1 CRV IHA</c:v>
                </c:pt>
                <c:pt idx="127">
                  <c:v>WW04 Qual Build 1 HPMM IHA</c:v>
                </c:pt>
                <c:pt idx="128">
                  <c:v>WW05 Qual Build 2 HPMM IHA</c:v>
                </c:pt>
                <c:pt idx="129">
                  <c:v>WW05 Qual Build 2 CRV IHA</c:v>
                </c:pt>
                <c:pt idx="130">
                  <c:v>WW07 Qual Build 4 CRV IHA</c:v>
                </c:pt>
                <c:pt idx="131">
                  <c:v>B29 Baseline</c:v>
                </c:pt>
                <c:pt idx="132">
                  <c:v>B29 Baseline - repull</c:v>
                </c:pt>
                <c:pt idx="133">
                  <c:v>B29 Baseline - SAV returns</c:v>
                </c:pt>
                <c:pt idx="134">
                  <c:v>WW05 Qual Build 2 HPMM IHA</c:v>
                </c:pt>
                <c:pt idx="135">
                  <c:v>WW08 Qual Build 5 HPMM IHA - 120py</c:v>
                </c:pt>
                <c:pt idx="136">
                  <c:v>WW08 Qual Build 5 CRV IHA - 120py</c:v>
                </c:pt>
                <c:pt idx="137">
                  <c:v>WW08 Qual Build 5 HPMM IHA - 200py</c:v>
                </c:pt>
                <c:pt idx="138">
                  <c:v>WW08 Qual Build 5 HPMM IHA</c:v>
                </c:pt>
                <c:pt idx="139">
                  <c:v>WW08 Qual Build 5 CRV IHA</c:v>
                </c:pt>
                <c:pt idx="140">
                  <c:v>B29 Baseline</c:v>
                </c:pt>
                <c:pt idx="141">
                  <c:v>QB1 265152 A0 120</c:v>
                </c:pt>
                <c:pt idx="142">
                  <c:v>QB1 265153 A0 200</c:v>
                </c:pt>
                <c:pt idx="143">
                  <c:v>QB1 265154 LG II</c:v>
                </c:pt>
                <c:pt idx="144">
                  <c:v>QB2 265768 A0 120</c:v>
                </c:pt>
                <c:pt idx="145">
                  <c:v>QB2 265771 LG II</c:v>
                </c:pt>
                <c:pt idx="146">
                  <c:v>QB2 265773 A0 120</c:v>
                </c:pt>
                <c:pt idx="147">
                  <c:v>QB2 265774 A0 200</c:v>
                </c:pt>
                <c:pt idx="148">
                  <c:v>QB2 265775 LG II</c:v>
                </c:pt>
                <c:pt idx="149">
                  <c:v>MP1 266264 A0 120</c:v>
                </c:pt>
                <c:pt idx="150">
                  <c:v>MP1 266265_2 LG II </c:v>
                </c:pt>
                <c:pt idx="151">
                  <c:v>QB3 266760 A0 120</c:v>
                </c:pt>
                <c:pt idx="152">
                  <c:v>QB3 266761 LG II</c:v>
                </c:pt>
                <c:pt idx="153">
                  <c:v>QB3 266763 A0 120</c:v>
                </c:pt>
                <c:pt idx="154">
                  <c:v>QB3 266764 A0 200</c:v>
                </c:pt>
                <c:pt idx="155">
                  <c:v>QB3 266765 LG II</c:v>
                </c:pt>
                <c:pt idx="156">
                  <c:v>QB4 267186 A0 120</c:v>
                </c:pt>
                <c:pt idx="157">
                  <c:v>QB4 267188_2 A0 120</c:v>
                </c:pt>
                <c:pt idx="158">
                  <c:v>QB4 267189_2 A0 200</c:v>
                </c:pt>
                <c:pt idx="159">
                  <c:v>QB4 267187_2 LG II </c:v>
                </c:pt>
                <c:pt idx="160">
                  <c:v>QB4 267190_2 LG II </c:v>
                </c:pt>
                <c:pt idx="161">
                  <c:v>QB5 267934_2
LG II </c:v>
                </c:pt>
                <c:pt idx="162">
                  <c:v>QB5 267937_2
LG II </c:v>
                </c:pt>
                <c:pt idx="163">
                  <c:v>QB4 268244_2 A0 120</c:v>
                </c:pt>
                <c:pt idx="164">
                  <c:v>QB5 267935_2 A0 120</c:v>
                </c:pt>
                <c:pt idx="165">
                  <c:v>QB5 267933_2 A0 120</c:v>
                </c:pt>
                <c:pt idx="166">
                  <c:v>QB5 267936_2 A0 200</c:v>
                </c:pt>
                <c:pt idx="167">
                  <c:v>QB1 265145 A0 120</c:v>
                </c:pt>
                <c:pt idx="168">
                  <c:v>QB1 265151 LG II</c:v>
                </c:pt>
                <c:pt idx="169">
                  <c:v>QB1 265152 A0 120</c:v>
                </c:pt>
                <c:pt idx="170">
                  <c:v>QB1 265153 A0 200</c:v>
                </c:pt>
                <c:pt idx="171">
                  <c:v>QB1 265154 LG II</c:v>
                </c:pt>
                <c:pt idx="172">
                  <c:v>QB2 265768 A0 120</c:v>
                </c:pt>
                <c:pt idx="173">
                  <c:v>QB2 265771 LG II</c:v>
                </c:pt>
                <c:pt idx="174">
                  <c:v>QB2 265773 A0 120</c:v>
                </c:pt>
                <c:pt idx="175">
                  <c:v>QB2 265774 A0 200</c:v>
                </c:pt>
                <c:pt idx="176">
                  <c:v>QB2 265775 LG II</c:v>
                </c:pt>
                <c:pt idx="177">
                  <c:v>MP1 266264 A0 120</c:v>
                </c:pt>
                <c:pt idx="178">
                  <c:v>MP1 266265_2 LG II </c:v>
                </c:pt>
                <c:pt idx="179">
                  <c:v>QB3 266760 A0 120</c:v>
                </c:pt>
                <c:pt idx="180">
                  <c:v>QB3 266761 LG II</c:v>
                </c:pt>
                <c:pt idx="181">
                  <c:v>QB3 266763 A0 120</c:v>
                </c:pt>
                <c:pt idx="182">
                  <c:v>QB3 266764 A0 200</c:v>
                </c:pt>
                <c:pt idx="183">
                  <c:v>QB3 266765 LG II</c:v>
                </c:pt>
                <c:pt idx="184">
                  <c:v>QB4 267186 A0 120</c:v>
                </c:pt>
                <c:pt idx="185">
                  <c:v>QB4 267188_2 A0 120</c:v>
                </c:pt>
                <c:pt idx="186">
                  <c:v>QB4 267189_2 A0 200</c:v>
                </c:pt>
                <c:pt idx="187">
                  <c:v>QB4 267187_2 LG II </c:v>
                </c:pt>
                <c:pt idx="188">
                  <c:v>QB4 267190_2 LG II </c:v>
                </c:pt>
                <c:pt idx="189">
                  <c:v>QB5 267934_2
LG II </c:v>
                </c:pt>
                <c:pt idx="190">
                  <c:v>QB5 267937_2
LG II </c:v>
                </c:pt>
                <c:pt idx="191">
                  <c:v>QB4 268244_2 A0 120</c:v>
                </c:pt>
                <c:pt idx="192">
                  <c:v>QB5 267935_2 A0 120</c:v>
                </c:pt>
                <c:pt idx="193">
                  <c:v>QB5 267933_2 A0 120</c:v>
                </c:pt>
                <c:pt idx="194">
                  <c:v>QB5 267936_2 A0 200</c:v>
                </c:pt>
                <c:pt idx="195">
                  <c:v>QB1 265145 A0 120</c:v>
                </c:pt>
                <c:pt idx="196">
                  <c:v>QB1 265151 LG II</c:v>
                </c:pt>
                <c:pt idx="197">
                  <c:v>QB1 265152 A0 120</c:v>
                </c:pt>
                <c:pt idx="198">
                  <c:v>QB1 265154 LG II</c:v>
                </c:pt>
                <c:pt idx="199">
                  <c:v>QB2 265768 A0 120</c:v>
                </c:pt>
                <c:pt idx="200">
                  <c:v>QB2 265771 LG II</c:v>
                </c:pt>
                <c:pt idx="201">
                  <c:v>QB2 265773 A0 120</c:v>
                </c:pt>
                <c:pt idx="202">
                  <c:v>QB2 265775 LG II</c:v>
                </c:pt>
                <c:pt idx="203">
                  <c:v>M5 - PC Burst Run - LPQ</c:v>
                </c:pt>
                <c:pt idx="204">
                  <c:v>M5 - PC Burst Run - LPQ</c:v>
                </c:pt>
                <c:pt idx="205">
                  <c:v>QB1 Split 1 - LPQ</c:v>
                </c:pt>
                <c:pt idx="206">
                  <c:v>QB1 Split 1 - LPQ</c:v>
                </c:pt>
                <c:pt idx="207">
                  <c:v>QB1 Split 2 - LPQ</c:v>
                </c:pt>
                <c:pt idx="208">
                  <c:v>QB1 Split 2 - LPQ</c:v>
                </c:pt>
              </c:strCache>
            </c:strRef>
          </c:cat>
          <c:val>
            <c:numRef>
              <c:f>Data!$H$6:$H$214</c:f>
              <c:numCache>
                <c:formatCode>General</c:formatCode>
                <c:ptCount val="209"/>
                <c:pt idx="0">
                  <c:v>40</c:v>
                </c:pt>
                <c:pt idx="1">
                  <c:v>48</c:v>
                </c:pt>
                <c:pt idx="2">
                  <c:v>38</c:v>
                </c:pt>
                <c:pt idx="3">
                  <c:v>39</c:v>
                </c:pt>
                <c:pt idx="4">
                  <c:v>32</c:v>
                </c:pt>
                <c:pt idx="5">
                  <c:v>8</c:v>
                </c:pt>
                <c:pt idx="6">
                  <c:v>40</c:v>
                </c:pt>
                <c:pt idx="7">
                  <c:v>8</c:v>
                </c:pt>
                <c:pt idx="8">
                  <c:v>12</c:v>
                </c:pt>
                <c:pt idx="9">
                  <c:v>40</c:v>
                </c:pt>
                <c:pt idx="11">
                  <c:v>40</c:v>
                </c:pt>
                <c:pt idx="14">
                  <c:v>40</c:v>
                </c:pt>
                <c:pt idx="15">
                  <c:v>8</c:v>
                </c:pt>
                <c:pt idx="16">
                  <c:v>32</c:v>
                </c:pt>
                <c:pt idx="17">
                  <c:v>8</c:v>
                </c:pt>
                <c:pt idx="18">
                  <c:v>32</c:v>
                </c:pt>
                <c:pt idx="19">
                  <c:v>16</c:v>
                </c:pt>
                <c:pt idx="20">
                  <c:v>7</c:v>
                </c:pt>
                <c:pt idx="21">
                  <c:v>39</c:v>
                </c:pt>
                <c:pt idx="22">
                  <c:v>40</c:v>
                </c:pt>
                <c:pt idx="23">
                  <c:v>63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6</c:v>
                </c:pt>
                <c:pt idx="28">
                  <c:v>48</c:v>
                </c:pt>
                <c:pt idx="29">
                  <c:v>40</c:v>
                </c:pt>
                <c:pt idx="30">
                  <c:v>1</c:v>
                </c:pt>
                <c:pt idx="31">
                  <c:v>2</c:v>
                </c:pt>
                <c:pt idx="32">
                  <c:v>16</c:v>
                </c:pt>
                <c:pt idx="33">
                  <c:v>24</c:v>
                </c:pt>
                <c:pt idx="34">
                  <c:v>24</c:v>
                </c:pt>
                <c:pt idx="35">
                  <c:v>16</c:v>
                </c:pt>
                <c:pt idx="36">
                  <c:v>40</c:v>
                </c:pt>
                <c:pt idx="37">
                  <c:v>16</c:v>
                </c:pt>
                <c:pt idx="38">
                  <c:v>24</c:v>
                </c:pt>
                <c:pt idx="39">
                  <c:v>1</c:v>
                </c:pt>
                <c:pt idx="40">
                  <c:v>40</c:v>
                </c:pt>
                <c:pt idx="41">
                  <c:v>8</c:v>
                </c:pt>
                <c:pt idx="42">
                  <c:v>32</c:v>
                </c:pt>
                <c:pt idx="43">
                  <c:v>40</c:v>
                </c:pt>
                <c:pt idx="44">
                  <c:v>16</c:v>
                </c:pt>
                <c:pt idx="45">
                  <c:v>40</c:v>
                </c:pt>
                <c:pt idx="46">
                  <c:v>24</c:v>
                </c:pt>
                <c:pt idx="47">
                  <c:v>40</c:v>
                </c:pt>
                <c:pt idx="48">
                  <c:v>16</c:v>
                </c:pt>
                <c:pt idx="49">
                  <c:v>16</c:v>
                </c:pt>
                <c:pt idx="50">
                  <c:v>24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24</c:v>
                </c:pt>
                <c:pt idx="57">
                  <c:v>23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24</c:v>
                </c:pt>
                <c:pt idx="62">
                  <c:v>24</c:v>
                </c:pt>
                <c:pt idx="63">
                  <c:v>32</c:v>
                </c:pt>
                <c:pt idx="64">
                  <c:v>40</c:v>
                </c:pt>
                <c:pt idx="65">
                  <c:v>8</c:v>
                </c:pt>
                <c:pt idx="66">
                  <c:v>8</c:v>
                </c:pt>
                <c:pt idx="67">
                  <c:v>24</c:v>
                </c:pt>
                <c:pt idx="68">
                  <c:v>40</c:v>
                </c:pt>
                <c:pt idx="69">
                  <c:v>8</c:v>
                </c:pt>
                <c:pt idx="70">
                  <c:v>16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56</c:v>
                </c:pt>
                <c:pt idx="75">
                  <c:v>24</c:v>
                </c:pt>
                <c:pt idx="76">
                  <c:v>40</c:v>
                </c:pt>
                <c:pt idx="77">
                  <c:v>16</c:v>
                </c:pt>
                <c:pt idx="78">
                  <c:v>40</c:v>
                </c:pt>
                <c:pt idx="79">
                  <c:v>24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8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8</c:v>
                </c:pt>
                <c:pt idx="89">
                  <c:v>40</c:v>
                </c:pt>
                <c:pt idx="90">
                  <c:v>8</c:v>
                </c:pt>
                <c:pt idx="91">
                  <c:v>40</c:v>
                </c:pt>
                <c:pt idx="92">
                  <c:v>40</c:v>
                </c:pt>
                <c:pt idx="93">
                  <c:v>24</c:v>
                </c:pt>
                <c:pt idx="94">
                  <c:v>16</c:v>
                </c:pt>
                <c:pt idx="95">
                  <c:v>40</c:v>
                </c:pt>
                <c:pt idx="96">
                  <c:v>32</c:v>
                </c:pt>
                <c:pt idx="97">
                  <c:v>40</c:v>
                </c:pt>
                <c:pt idx="98">
                  <c:v>8</c:v>
                </c:pt>
                <c:pt idx="99">
                  <c:v>40</c:v>
                </c:pt>
                <c:pt idx="100">
                  <c:v>40</c:v>
                </c:pt>
                <c:pt idx="101">
                  <c:v>8</c:v>
                </c:pt>
                <c:pt idx="102">
                  <c:v>40</c:v>
                </c:pt>
                <c:pt idx="103">
                  <c:v>32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24</c:v>
                </c:pt>
                <c:pt idx="108">
                  <c:v>16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2</c:v>
                </c:pt>
                <c:pt idx="113">
                  <c:v>39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32</c:v>
                </c:pt>
                <c:pt idx="118">
                  <c:v>32</c:v>
                </c:pt>
                <c:pt idx="119">
                  <c:v>48</c:v>
                </c:pt>
                <c:pt idx="120">
                  <c:v>48</c:v>
                </c:pt>
                <c:pt idx="121">
                  <c:v>24</c:v>
                </c:pt>
                <c:pt idx="122">
                  <c:v>16</c:v>
                </c:pt>
                <c:pt idx="123">
                  <c:v>16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39</c:v>
                </c:pt>
                <c:pt idx="132">
                  <c:v>40</c:v>
                </c:pt>
                <c:pt idx="133">
                  <c:v>8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39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39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7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61</c:v>
                </c:pt>
                <c:pt idx="204">
                  <c:v>41</c:v>
                </c:pt>
                <c:pt idx="205">
                  <c:v>40</c:v>
                </c:pt>
                <c:pt idx="206">
                  <c:v>8</c:v>
                </c:pt>
                <c:pt idx="207">
                  <c:v>40</c:v>
                </c:pt>
                <c:pt idx="20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B2B-8AC1-88E9F201902F}"/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# Temp out but recovered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Data!$B$6:$B$214</c:f>
              <c:strCache>
                <c:ptCount val="209"/>
                <c:pt idx="0">
                  <c:v>B19 - LPQ</c:v>
                </c:pt>
                <c:pt idx="1">
                  <c:v>B20 - LPQ</c:v>
                </c:pt>
                <c:pt idx="2">
                  <c:v>B21 - LPQ</c:v>
                </c:pt>
                <c:pt idx="3">
                  <c:v>B21 - LPQ</c:v>
                </c:pt>
                <c:pt idx="4">
                  <c:v>B21 Baseline</c:v>
                </c:pt>
                <c:pt idx="5">
                  <c:v>B21 Baseline</c:v>
                </c:pt>
                <c:pt idx="6">
                  <c:v>B22 Baseline</c:v>
                </c:pt>
                <c:pt idx="7">
                  <c:v>B22 Low Degas</c:v>
                </c:pt>
                <c:pt idx="8">
                  <c:v>B22 Low Degas</c:v>
                </c:pt>
                <c:pt idx="9">
                  <c:v>B22 Baseline</c:v>
                </c:pt>
                <c:pt idx="10">
                  <c:v>B22 Zone 3 Dev</c:v>
                </c:pt>
                <c:pt idx="11">
                  <c:v>B22 Baseline</c:v>
                </c:pt>
                <c:pt idx="12">
                  <c:v>B22 Zone 3 Dev</c:v>
                </c:pt>
                <c:pt idx="13">
                  <c:v>B22 Baseline</c:v>
                </c:pt>
                <c:pt idx="14">
                  <c:v>B22 Baseline</c:v>
                </c:pt>
                <c:pt idx="15">
                  <c:v>WW02 Cross Site Split 8 Group 5</c:v>
                </c:pt>
                <c:pt idx="16">
                  <c:v>WW02 Cross Site Split 8 Group 5</c:v>
                </c:pt>
                <c:pt idx="17">
                  <c:v>B23 Baseline</c:v>
                </c:pt>
                <c:pt idx="18">
                  <c:v>B23 Baseline</c:v>
                </c:pt>
                <c:pt idx="19">
                  <c:v>Plenum Air Mida</c:v>
                </c:pt>
                <c:pt idx="20">
                  <c:v>B23 - LPQ</c:v>
                </c:pt>
                <c:pt idx="21">
                  <c:v>B23 Baseline</c:v>
                </c:pt>
                <c:pt idx="22">
                  <c:v>B23 Baseline</c:v>
                </c:pt>
                <c:pt idx="23">
                  <c:v>B23 Pallet Run</c:v>
                </c:pt>
                <c:pt idx="24">
                  <c:v>WW02 Cross Site Split 7 Group 5 </c:v>
                </c:pt>
                <c:pt idx="25">
                  <c:v>WW02 Cross Site Split 9 Group 5 </c:v>
                </c:pt>
                <c:pt idx="26">
                  <c:v>B24 Baseline</c:v>
                </c:pt>
                <c:pt idx="27">
                  <c:v>B24 Ti Island Lids</c:v>
                </c:pt>
                <c:pt idx="28">
                  <c:v>B23 Cross Site POM</c:v>
                </c:pt>
                <c:pt idx="29">
                  <c:v>B24 Baseline</c:v>
                </c:pt>
                <c:pt idx="30">
                  <c:v>B16</c:v>
                </c:pt>
                <c:pt idx="31">
                  <c:v>B17</c:v>
                </c:pt>
                <c:pt idx="32">
                  <c:v>B24 IHA Plasma</c:v>
                </c:pt>
                <c:pt idx="33">
                  <c:v>B24 Baseline</c:v>
                </c:pt>
                <c:pt idx="34">
                  <c:v>B24 IHA Plasma</c:v>
                </c:pt>
                <c:pt idx="35">
                  <c:v>B24 Baseline</c:v>
                </c:pt>
                <c:pt idx="36">
                  <c:v>WW03 Pre Qual Split 2</c:v>
                </c:pt>
                <c:pt idx="37">
                  <c:v>WW03 Pre Qual Split 3</c:v>
                </c:pt>
                <c:pt idx="38">
                  <c:v>WW03 Pre Qual Split 3</c:v>
                </c:pt>
                <c:pt idx="39">
                  <c:v>WW03 Pre Qual Split 3</c:v>
                </c:pt>
                <c:pt idx="40">
                  <c:v>B24 Baseline</c:v>
                </c:pt>
                <c:pt idx="41">
                  <c:v>WW02 Cross Site Split 5 Group 2</c:v>
                </c:pt>
                <c:pt idx="42">
                  <c:v>WW02 Cross Site Split 5 Group 2</c:v>
                </c:pt>
                <c:pt idx="43">
                  <c:v>WW02 Cross Site Split 6 Group 2</c:v>
                </c:pt>
                <c:pt idx="44">
                  <c:v>WW02 Cross Site Split 5 Group 2</c:v>
                </c:pt>
                <c:pt idx="45">
                  <c:v>B25 Baseline</c:v>
                </c:pt>
                <c:pt idx="46">
                  <c:v>L12 Cross Site CRV IHA</c:v>
                </c:pt>
                <c:pt idx="47">
                  <c:v>WW02 Cross Site Split 11 Group 6</c:v>
                </c:pt>
                <c:pt idx="48">
                  <c:v>L12 Cross Site CRV IHA</c:v>
                </c:pt>
                <c:pt idx="49">
                  <c:v>L12 Cross Site HPMM IHA</c:v>
                </c:pt>
                <c:pt idx="50">
                  <c:v>L12 Cross Site HPMM IHA</c:v>
                </c:pt>
                <c:pt idx="51">
                  <c:v>B25 Baseline</c:v>
                </c:pt>
                <c:pt idx="52">
                  <c:v>Qual Build Split 1</c:v>
                </c:pt>
                <c:pt idx="53">
                  <c:v>WW02 Cross Site Split 4 Group 2</c:v>
                </c:pt>
                <c:pt idx="54">
                  <c:v>B25 Baseline</c:v>
                </c:pt>
                <c:pt idx="55">
                  <c:v>B25 Baseline</c:v>
                </c:pt>
                <c:pt idx="56">
                  <c:v>WW04 Qual Build 1</c:v>
                </c:pt>
                <c:pt idx="57">
                  <c:v>B26 Baseline</c:v>
                </c:pt>
                <c:pt idx="58">
                  <c:v>B26 Baseline</c:v>
                </c:pt>
                <c:pt idx="59">
                  <c:v>WW05 Qual Build 2</c:v>
                </c:pt>
                <c:pt idx="60">
                  <c:v>B26 Baseline</c:v>
                </c:pt>
                <c:pt idx="61">
                  <c:v>WW05 Qual Build 2</c:v>
                </c:pt>
                <c:pt idx="62">
                  <c:v>B26 Baseline</c:v>
                </c:pt>
                <c:pt idx="63">
                  <c:v>WW05 Qual Build 2</c:v>
                </c:pt>
                <c:pt idx="64">
                  <c:v>L12 Pre Qual HPMM IHA - 120py</c:v>
                </c:pt>
                <c:pt idx="65">
                  <c:v>L12 Pre Qual HPMM IHA - 200py</c:v>
                </c:pt>
                <c:pt idx="66">
                  <c:v>WW05 Qual Build 2</c:v>
                </c:pt>
                <c:pt idx="67">
                  <c:v>L12 Pre Qual HPMM IHA - 200py</c:v>
                </c:pt>
                <c:pt idx="68">
                  <c:v>B26 Baseline</c:v>
                </c:pt>
                <c:pt idx="69">
                  <c:v>L12 Pre Qual HPMM IHA - 200py</c:v>
                </c:pt>
                <c:pt idx="70">
                  <c:v>WW04 Qual Build 1</c:v>
                </c:pt>
                <c:pt idx="71">
                  <c:v>L12 Pre Qual HPMM IHA</c:v>
                </c:pt>
                <c:pt idx="72">
                  <c:v>WW04 Qual Build 1</c:v>
                </c:pt>
                <c:pt idx="73">
                  <c:v>B26 Baseline</c:v>
                </c:pt>
                <c:pt idx="74">
                  <c:v>WW04 Qual Build 1 - 120py</c:v>
                </c:pt>
                <c:pt idx="75">
                  <c:v>WW04 Qual Build 1 - 120py</c:v>
                </c:pt>
                <c:pt idx="76">
                  <c:v>WW04 Qual Build 1 - 200py</c:v>
                </c:pt>
                <c:pt idx="77">
                  <c:v>WW04 Qual Build 1</c:v>
                </c:pt>
                <c:pt idx="78">
                  <c:v>WW04 Qual Build 1</c:v>
                </c:pt>
                <c:pt idx="79">
                  <c:v>WW04 Qual Build 1</c:v>
                </c:pt>
                <c:pt idx="80">
                  <c:v>WW05 Qual Build 2 CRV IHA - 120py</c:v>
                </c:pt>
                <c:pt idx="81">
                  <c:v>WW05 Qual Build 2 HPMM IHA - 120py</c:v>
                </c:pt>
                <c:pt idx="82">
                  <c:v>WW05 Qual Build 2 HPMM IHA - 200py</c:v>
                </c:pt>
                <c:pt idx="83">
                  <c:v>WW05 Qual Build 2 CRV IHA</c:v>
                </c:pt>
                <c:pt idx="84">
                  <c:v>WW05 Qual Build 2 HPMM IHA</c:v>
                </c:pt>
                <c:pt idx="85">
                  <c:v>B27 Baseline</c:v>
                </c:pt>
                <c:pt idx="86">
                  <c:v>WW05 Qual Build 2 HPMM IHA</c:v>
                </c:pt>
                <c:pt idx="87">
                  <c:v>B27 Baseline</c:v>
                </c:pt>
                <c:pt idx="88">
                  <c:v>B27 Baseline</c:v>
                </c:pt>
                <c:pt idx="89">
                  <c:v>WW06 Qual Build 3</c:v>
                </c:pt>
                <c:pt idx="90">
                  <c:v>B27 Baseline</c:v>
                </c:pt>
                <c:pt idx="91">
                  <c:v>WW06 Qual Build 3</c:v>
                </c:pt>
                <c:pt idx="92">
                  <c:v>WW02 Cross Site Group 1</c:v>
                </c:pt>
                <c:pt idx="93">
                  <c:v>WW03 Pre Qual Split 1</c:v>
                </c:pt>
                <c:pt idx="94">
                  <c:v>WW03 Pre Qual Split 1</c:v>
                </c:pt>
                <c:pt idx="95">
                  <c:v>B27 Baseline</c:v>
                </c:pt>
                <c:pt idx="96">
                  <c:v>WW02 Cross Site Split 10 Group 6</c:v>
                </c:pt>
                <c:pt idx="97">
                  <c:v>WW04 Qual Build 1</c:v>
                </c:pt>
                <c:pt idx="98">
                  <c:v>WW02 Cross Site Split 10 Group 6</c:v>
                </c:pt>
                <c:pt idx="99">
                  <c:v>B27 Baseline</c:v>
                </c:pt>
                <c:pt idx="100">
                  <c:v>WW04 Qual Build 1</c:v>
                </c:pt>
                <c:pt idx="101">
                  <c:v>B28 Baseline</c:v>
                </c:pt>
                <c:pt idx="102">
                  <c:v>WW07 Qual Build 4</c:v>
                </c:pt>
                <c:pt idx="103">
                  <c:v>B28 Baseline</c:v>
                </c:pt>
                <c:pt idx="104">
                  <c:v>WW07 Qual Build 4</c:v>
                </c:pt>
                <c:pt idx="105">
                  <c:v>B28 Baseline</c:v>
                </c:pt>
                <c:pt idx="106">
                  <c:v>WW03 Pre Qual</c:v>
                </c:pt>
                <c:pt idx="107">
                  <c:v>WW03 Pre Qual</c:v>
                </c:pt>
                <c:pt idx="108">
                  <c:v>WW03 Pre Qual</c:v>
                </c:pt>
                <c:pt idx="109">
                  <c:v>WW03 Pre Qual</c:v>
                </c:pt>
                <c:pt idx="110">
                  <c:v>B28 Baseline </c:v>
                </c:pt>
                <c:pt idx="111">
                  <c:v>WW05 Qual Build 2</c:v>
                </c:pt>
                <c:pt idx="112">
                  <c:v>B28 Baseline - SAV Fail</c:v>
                </c:pt>
                <c:pt idx="113">
                  <c:v>B28 Baseline</c:v>
                </c:pt>
                <c:pt idx="114">
                  <c:v>WW05 Qual Build 2</c:v>
                </c:pt>
                <c:pt idx="115">
                  <c:v>WW07 Qual Build 4</c:v>
                </c:pt>
                <c:pt idx="116">
                  <c:v>WW07 Qual Build 4</c:v>
                </c:pt>
                <c:pt idx="117">
                  <c:v>WW07 Qual Build 4</c:v>
                </c:pt>
                <c:pt idx="118">
                  <c:v>WW07 Qual Build 4</c:v>
                </c:pt>
                <c:pt idx="119">
                  <c:v>WW07 Qual Build 4</c:v>
                </c:pt>
                <c:pt idx="120">
                  <c:v>WW07 Qual Build 4</c:v>
                </c:pt>
                <c:pt idx="121">
                  <c:v>WW07 Qual Build 4</c:v>
                </c:pt>
                <c:pt idx="122">
                  <c:v>B29 Baseline</c:v>
                </c:pt>
                <c:pt idx="123">
                  <c:v>WW07 Qual Build 4</c:v>
                </c:pt>
                <c:pt idx="124">
                  <c:v>B29 Baseline</c:v>
                </c:pt>
                <c:pt idx="125">
                  <c:v>B29 Baseline</c:v>
                </c:pt>
                <c:pt idx="126">
                  <c:v>WW04 Qual Build 1 CRV IHA</c:v>
                </c:pt>
                <c:pt idx="127">
                  <c:v>WW04 Qual Build 1 HPMM IHA</c:v>
                </c:pt>
                <c:pt idx="128">
                  <c:v>WW05 Qual Build 2 HPMM IHA</c:v>
                </c:pt>
                <c:pt idx="129">
                  <c:v>WW05 Qual Build 2 CRV IHA</c:v>
                </c:pt>
                <c:pt idx="130">
                  <c:v>WW07 Qual Build 4 CRV IHA</c:v>
                </c:pt>
                <c:pt idx="131">
                  <c:v>B29 Baseline</c:v>
                </c:pt>
                <c:pt idx="132">
                  <c:v>B29 Baseline - repull</c:v>
                </c:pt>
                <c:pt idx="133">
                  <c:v>B29 Baseline - SAV returns</c:v>
                </c:pt>
                <c:pt idx="134">
                  <c:v>WW05 Qual Build 2 HPMM IHA</c:v>
                </c:pt>
                <c:pt idx="135">
                  <c:v>WW08 Qual Build 5 HPMM IHA - 120py</c:v>
                </c:pt>
                <c:pt idx="136">
                  <c:v>WW08 Qual Build 5 CRV IHA - 120py</c:v>
                </c:pt>
                <c:pt idx="137">
                  <c:v>WW08 Qual Build 5 HPMM IHA - 200py</c:v>
                </c:pt>
                <c:pt idx="138">
                  <c:v>WW08 Qual Build 5 HPMM IHA</c:v>
                </c:pt>
                <c:pt idx="139">
                  <c:v>WW08 Qual Build 5 CRV IHA</c:v>
                </c:pt>
                <c:pt idx="140">
                  <c:v>B29 Baseline</c:v>
                </c:pt>
                <c:pt idx="141">
                  <c:v>QB1 265152 A0 120</c:v>
                </c:pt>
                <c:pt idx="142">
                  <c:v>QB1 265153 A0 200</c:v>
                </c:pt>
                <c:pt idx="143">
                  <c:v>QB1 265154 LG II</c:v>
                </c:pt>
                <c:pt idx="144">
                  <c:v>QB2 265768 A0 120</c:v>
                </c:pt>
                <c:pt idx="145">
                  <c:v>QB2 265771 LG II</c:v>
                </c:pt>
                <c:pt idx="146">
                  <c:v>QB2 265773 A0 120</c:v>
                </c:pt>
                <c:pt idx="147">
                  <c:v>QB2 265774 A0 200</c:v>
                </c:pt>
                <c:pt idx="148">
                  <c:v>QB2 265775 LG II</c:v>
                </c:pt>
                <c:pt idx="149">
                  <c:v>MP1 266264 A0 120</c:v>
                </c:pt>
                <c:pt idx="150">
                  <c:v>MP1 266265_2 LG II </c:v>
                </c:pt>
                <c:pt idx="151">
                  <c:v>QB3 266760 A0 120</c:v>
                </c:pt>
                <c:pt idx="152">
                  <c:v>QB3 266761 LG II</c:v>
                </c:pt>
                <c:pt idx="153">
                  <c:v>QB3 266763 A0 120</c:v>
                </c:pt>
                <c:pt idx="154">
                  <c:v>QB3 266764 A0 200</c:v>
                </c:pt>
                <c:pt idx="155">
                  <c:v>QB3 266765 LG II</c:v>
                </c:pt>
                <c:pt idx="156">
                  <c:v>QB4 267186 A0 120</c:v>
                </c:pt>
                <c:pt idx="157">
                  <c:v>QB4 267188_2 A0 120</c:v>
                </c:pt>
                <c:pt idx="158">
                  <c:v>QB4 267189_2 A0 200</c:v>
                </c:pt>
                <c:pt idx="159">
                  <c:v>QB4 267187_2 LG II </c:v>
                </c:pt>
                <c:pt idx="160">
                  <c:v>QB4 267190_2 LG II </c:v>
                </c:pt>
                <c:pt idx="161">
                  <c:v>QB5 267934_2
LG II </c:v>
                </c:pt>
                <c:pt idx="162">
                  <c:v>QB5 267937_2
LG II </c:v>
                </c:pt>
                <c:pt idx="163">
                  <c:v>QB4 268244_2 A0 120</c:v>
                </c:pt>
                <c:pt idx="164">
                  <c:v>QB5 267935_2 A0 120</c:v>
                </c:pt>
                <c:pt idx="165">
                  <c:v>QB5 267933_2 A0 120</c:v>
                </c:pt>
                <c:pt idx="166">
                  <c:v>QB5 267936_2 A0 200</c:v>
                </c:pt>
                <c:pt idx="167">
                  <c:v>QB1 265145 A0 120</c:v>
                </c:pt>
                <c:pt idx="168">
                  <c:v>QB1 265151 LG II</c:v>
                </c:pt>
                <c:pt idx="169">
                  <c:v>QB1 265152 A0 120</c:v>
                </c:pt>
                <c:pt idx="170">
                  <c:v>QB1 265153 A0 200</c:v>
                </c:pt>
                <c:pt idx="171">
                  <c:v>QB1 265154 LG II</c:v>
                </c:pt>
                <c:pt idx="172">
                  <c:v>QB2 265768 A0 120</c:v>
                </c:pt>
                <c:pt idx="173">
                  <c:v>QB2 265771 LG II</c:v>
                </c:pt>
                <c:pt idx="174">
                  <c:v>QB2 265773 A0 120</c:v>
                </c:pt>
                <c:pt idx="175">
                  <c:v>QB2 265774 A0 200</c:v>
                </c:pt>
                <c:pt idx="176">
                  <c:v>QB2 265775 LG II</c:v>
                </c:pt>
                <c:pt idx="177">
                  <c:v>MP1 266264 A0 120</c:v>
                </c:pt>
                <c:pt idx="178">
                  <c:v>MP1 266265_2 LG II </c:v>
                </c:pt>
                <c:pt idx="179">
                  <c:v>QB3 266760 A0 120</c:v>
                </c:pt>
                <c:pt idx="180">
                  <c:v>QB3 266761 LG II</c:v>
                </c:pt>
                <c:pt idx="181">
                  <c:v>QB3 266763 A0 120</c:v>
                </c:pt>
                <c:pt idx="182">
                  <c:v>QB3 266764 A0 200</c:v>
                </c:pt>
                <c:pt idx="183">
                  <c:v>QB3 266765 LG II</c:v>
                </c:pt>
                <c:pt idx="184">
                  <c:v>QB4 267186 A0 120</c:v>
                </c:pt>
                <c:pt idx="185">
                  <c:v>QB4 267188_2 A0 120</c:v>
                </c:pt>
                <c:pt idx="186">
                  <c:v>QB4 267189_2 A0 200</c:v>
                </c:pt>
                <c:pt idx="187">
                  <c:v>QB4 267187_2 LG II </c:v>
                </c:pt>
                <c:pt idx="188">
                  <c:v>QB4 267190_2 LG II </c:v>
                </c:pt>
                <c:pt idx="189">
                  <c:v>QB5 267934_2
LG II </c:v>
                </c:pt>
                <c:pt idx="190">
                  <c:v>QB5 267937_2
LG II </c:v>
                </c:pt>
                <c:pt idx="191">
                  <c:v>QB4 268244_2 A0 120</c:v>
                </c:pt>
                <c:pt idx="192">
                  <c:v>QB5 267935_2 A0 120</c:v>
                </c:pt>
                <c:pt idx="193">
                  <c:v>QB5 267933_2 A0 120</c:v>
                </c:pt>
                <c:pt idx="194">
                  <c:v>QB5 267936_2 A0 200</c:v>
                </c:pt>
                <c:pt idx="195">
                  <c:v>QB1 265145 A0 120</c:v>
                </c:pt>
                <c:pt idx="196">
                  <c:v>QB1 265151 LG II</c:v>
                </c:pt>
                <c:pt idx="197">
                  <c:v>QB1 265152 A0 120</c:v>
                </c:pt>
                <c:pt idx="198">
                  <c:v>QB1 265154 LG II</c:v>
                </c:pt>
                <c:pt idx="199">
                  <c:v>QB2 265768 A0 120</c:v>
                </c:pt>
                <c:pt idx="200">
                  <c:v>QB2 265771 LG II</c:v>
                </c:pt>
                <c:pt idx="201">
                  <c:v>QB2 265773 A0 120</c:v>
                </c:pt>
                <c:pt idx="202">
                  <c:v>QB2 265775 LG II</c:v>
                </c:pt>
                <c:pt idx="203">
                  <c:v>M5 - PC Burst Run - LPQ</c:v>
                </c:pt>
                <c:pt idx="204">
                  <c:v>M5 - PC Burst Run - LPQ</c:v>
                </c:pt>
                <c:pt idx="205">
                  <c:v>QB1 Split 1 - LPQ</c:v>
                </c:pt>
                <c:pt idx="206">
                  <c:v>QB1 Split 1 - LPQ</c:v>
                </c:pt>
                <c:pt idx="207">
                  <c:v>QB1 Split 2 - LPQ</c:v>
                </c:pt>
                <c:pt idx="208">
                  <c:v>QB1 Split 2 - LPQ</c:v>
                </c:pt>
              </c:strCache>
            </c:strRef>
          </c:cat>
          <c:val>
            <c:numRef>
              <c:f>Data!$I$6:$I$214</c:f>
              <c:numCache>
                <c:formatCode>General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B2B-8AC1-88E9F201902F}"/>
            </c:ext>
          </c:extLst>
        </c:ser>
        <c:ser>
          <c:idx val="2"/>
          <c:order val="2"/>
          <c:tx>
            <c:strRef>
              <c:f>Data!$J$1</c:f>
              <c:strCache>
                <c:ptCount val="1"/>
                <c:pt idx="0">
                  <c:v># Unrecoverable Failures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Data!$B$6:$B$214</c:f>
              <c:strCache>
                <c:ptCount val="209"/>
                <c:pt idx="0">
                  <c:v>B19 - LPQ</c:v>
                </c:pt>
                <c:pt idx="1">
                  <c:v>B20 - LPQ</c:v>
                </c:pt>
                <c:pt idx="2">
                  <c:v>B21 - LPQ</c:v>
                </c:pt>
                <c:pt idx="3">
                  <c:v>B21 - LPQ</c:v>
                </c:pt>
                <c:pt idx="4">
                  <c:v>B21 Baseline</c:v>
                </c:pt>
                <c:pt idx="5">
                  <c:v>B21 Baseline</c:v>
                </c:pt>
                <c:pt idx="6">
                  <c:v>B22 Baseline</c:v>
                </c:pt>
                <c:pt idx="7">
                  <c:v>B22 Low Degas</c:v>
                </c:pt>
                <c:pt idx="8">
                  <c:v>B22 Low Degas</c:v>
                </c:pt>
                <c:pt idx="9">
                  <c:v>B22 Baseline</c:v>
                </c:pt>
                <c:pt idx="10">
                  <c:v>B22 Zone 3 Dev</c:v>
                </c:pt>
                <c:pt idx="11">
                  <c:v>B22 Baseline</c:v>
                </c:pt>
                <c:pt idx="12">
                  <c:v>B22 Zone 3 Dev</c:v>
                </c:pt>
                <c:pt idx="13">
                  <c:v>B22 Baseline</c:v>
                </c:pt>
                <c:pt idx="14">
                  <c:v>B22 Baseline</c:v>
                </c:pt>
                <c:pt idx="15">
                  <c:v>WW02 Cross Site Split 8 Group 5</c:v>
                </c:pt>
                <c:pt idx="16">
                  <c:v>WW02 Cross Site Split 8 Group 5</c:v>
                </c:pt>
                <c:pt idx="17">
                  <c:v>B23 Baseline</c:v>
                </c:pt>
                <c:pt idx="18">
                  <c:v>B23 Baseline</c:v>
                </c:pt>
                <c:pt idx="19">
                  <c:v>Plenum Air Mida</c:v>
                </c:pt>
                <c:pt idx="20">
                  <c:v>B23 - LPQ</c:v>
                </c:pt>
                <c:pt idx="21">
                  <c:v>B23 Baseline</c:v>
                </c:pt>
                <c:pt idx="22">
                  <c:v>B23 Baseline</c:v>
                </c:pt>
                <c:pt idx="23">
                  <c:v>B23 Pallet Run</c:v>
                </c:pt>
                <c:pt idx="24">
                  <c:v>WW02 Cross Site Split 7 Group 5 </c:v>
                </c:pt>
                <c:pt idx="25">
                  <c:v>WW02 Cross Site Split 9 Group 5 </c:v>
                </c:pt>
                <c:pt idx="26">
                  <c:v>B24 Baseline</c:v>
                </c:pt>
                <c:pt idx="27">
                  <c:v>B24 Ti Island Lids</c:v>
                </c:pt>
                <c:pt idx="28">
                  <c:v>B23 Cross Site POM</c:v>
                </c:pt>
                <c:pt idx="29">
                  <c:v>B24 Baseline</c:v>
                </c:pt>
                <c:pt idx="30">
                  <c:v>B16</c:v>
                </c:pt>
                <c:pt idx="31">
                  <c:v>B17</c:v>
                </c:pt>
                <c:pt idx="32">
                  <c:v>B24 IHA Plasma</c:v>
                </c:pt>
                <c:pt idx="33">
                  <c:v>B24 Baseline</c:v>
                </c:pt>
                <c:pt idx="34">
                  <c:v>B24 IHA Plasma</c:v>
                </c:pt>
                <c:pt idx="35">
                  <c:v>B24 Baseline</c:v>
                </c:pt>
                <c:pt idx="36">
                  <c:v>WW03 Pre Qual Split 2</c:v>
                </c:pt>
                <c:pt idx="37">
                  <c:v>WW03 Pre Qual Split 3</c:v>
                </c:pt>
                <c:pt idx="38">
                  <c:v>WW03 Pre Qual Split 3</c:v>
                </c:pt>
                <c:pt idx="39">
                  <c:v>WW03 Pre Qual Split 3</c:v>
                </c:pt>
                <c:pt idx="40">
                  <c:v>B24 Baseline</c:v>
                </c:pt>
                <c:pt idx="41">
                  <c:v>WW02 Cross Site Split 5 Group 2</c:v>
                </c:pt>
                <c:pt idx="42">
                  <c:v>WW02 Cross Site Split 5 Group 2</c:v>
                </c:pt>
                <c:pt idx="43">
                  <c:v>WW02 Cross Site Split 6 Group 2</c:v>
                </c:pt>
                <c:pt idx="44">
                  <c:v>WW02 Cross Site Split 5 Group 2</c:v>
                </c:pt>
                <c:pt idx="45">
                  <c:v>B25 Baseline</c:v>
                </c:pt>
                <c:pt idx="46">
                  <c:v>L12 Cross Site CRV IHA</c:v>
                </c:pt>
                <c:pt idx="47">
                  <c:v>WW02 Cross Site Split 11 Group 6</c:v>
                </c:pt>
                <c:pt idx="48">
                  <c:v>L12 Cross Site CRV IHA</c:v>
                </c:pt>
                <c:pt idx="49">
                  <c:v>L12 Cross Site HPMM IHA</c:v>
                </c:pt>
                <c:pt idx="50">
                  <c:v>L12 Cross Site HPMM IHA</c:v>
                </c:pt>
                <c:pt idx="51">
                  <c:v>B25 Baseline</c:v>
                </c:pt>
                <c:pt idx="52">
                  <c:v>Qual Build Split 1</c:v>
                </c:pt>
                <c:pt idx="53">
                  <c:v>WW02 Cross Site Split 4 Group 2</c:v>
                </c:pt>
                <c:pt idx="54">
                  <c:v>B25 Baseline</c:v>
                </c:pt>
                <c:pt idx="55">
                  <c:v>B25 Baseline</c:v>
                </c:pt>
                <c:pt idx="56">
                  <c:v>WW04 Qual Build 1</c:v>
                </c:pt>
                <c:pt idx="57">
                  <c:v>B26 Baseline</c:v>
                </c:pt>
                <c:pt idx="58">
                  <c:v>B26 Baseline</c:v>
                </c:pt>
                <c:pt idx="59">
                  <c:v>WW05 Qual Build 2</c:v>
                </c:pt>
                <c:pt idx="60">
                  <c:v>B26 Baseline</c:v>
                </c:pt>
                <c:pt idx="61">
                  <c:v>WW05 Qual Build 2</c:v>
                </c:pt>
                <c:pt idx="62">
                  <c:v>B26 Baseline</c:v>
                </c:pt>
                <c:pt idx="63">
                  <c:v>WW05 Qual Build 2</c:v>
                </c:pt>
                <c:pt idx="64">
                  <c:v>L12 Pre Qual HPMM IHA - 120py</c:v>
                </c:pt>
                <c:pt idx="65">
                  <c:v>L12 Pre Qual HPMM IHA - 200py</c:v>
                </c:pt>
                <c:pt idx="66">
                  <c:v>WW05 Qual Build 2</c:v>
                </c:pt>
                <c:pt idx="67">
                  <c:v>L12 Pre Qual HPMM IHA - 200py</c:v>
                </c:pt>
                <c:pt idx="68">
                  <c:v>B26 Baseline</c:v>
                </c:pt>
                <c:pt idx="69">
                  <c:v>L12 Pre Qual HPMM IHA - 200py</c:v>
                </c:pt>
                <c:pt idx="70">
                  <c:v>WW04 Qual Build 1</c:v>
                </c:pt>
                <c:pt idx="71">
                  <c:v>L12 Pre Qual HPMM IHA</c:v>
                </c:pt>
                <c:pt idx="72">
                  <c:v>WW04 Qual Build 1</c:v>
                </c:pt>
                <c:pt idx="73">
                  <c:v>B26 Baseline</c:v>
                </c:pt>
                <c:pt idx="74">
                  <c:v>WW04 Qual Build 1 - 120py</c:v>
                </c:pt>
                <c:pt idx="75">
                  <c:v>WW04 Qual Build 1 - 120py</c:v>
                </c:pt>
                <c:pt idx="76">
                  <c:v>WW04 Qual Build 1 - 200py</c:v>
                </c:pt>
                <c:pt idx="77">
                  <c:v>WW04 Qual Build 1</c:v>
                </c:pt>
                <c:pt idx="78">
                  <c:v>WW04 Qual Build 1</c:v>
                </c:pt>
                <c:pt idx="79">
                  <c:v>WW04 Qual Build 1</c:v>
                </c:pt>
                <c:pt idx="80">
                  <c:v>WW05 Qual Build 2 CRV IHA - 120py</c:v>
                </c:pt>
                <c:pt idx="81">
                  <c:v>WW05 Qual Build 2 HPMM IHA - 120py</c:v>
                </c:pt>
                <c:pt idx="82">
                  <c:v>WW05 Qual Build 2 HPMM IHA - 200py</c:v>
                </c:pt>
                <c:pt idx="83">
                  <c:v>WW05 Qual Build 2 CRV IHA</c:v>
                </c:pt>
                <c:pt idx="84">
                  <c:v>WW05 Qual Build 2 HPMM IHA</c:v>
                </c:pt>
                <c:pt idx="85">
                  <c:v>B27 Baseline</c:v>
                </c:pt>
                <c:pt idx="86">
                  <c:v>WW05 Qual Build 2 HPMM IHA</c:v>
                </c:pt>
                <c:pt idx="87">
                  <c:v>B27 Baseline</c:v>
                </c:pt>
                <c:pt idx="88">
                  <c:v>B27 Baseline</c:v>
                </c:pt>
                <c:pt idx="89">
                  <c:v>WW06 Qual Build 3</c:v>
                </c:pt>
                <c:pt idx="90">
                  <c:v>B27 Baseline</c:v>
                </c:pt>
                <c:pt idx="91">
                  <c:v>WW06 Qual Build 3</c:v>
                </c:pt>
                <c:pt idx="92">
                  <c:v>WW02 Cross Site Group 1</c:v>
                </c:pt>
                <c:pt idx="93">
                  <c:v>WW03 Pre Qual Split 1</c:v>
                </c:pt>
                <c:pt idx="94">
                  <c:v>WW03 Pre Qual Split 1</c:v>
                </c:pt>
                <c:pt idx="95">
                  <c:v>B27 Baseline</c:v>
                </c:pt>
                <c:pt idx="96">
                  <c:v>WW02 Cross Site Split 10 Group 6</c:v>
                </c:pt>
                <c:pt idx="97">
                  <c:v>WW04 Qual Build 1</c:v>
                </c:pt>
                <c:pt idx="98">
                  <c:v>WW02 Cross Site Split 10 Group 6</c:v>
                </c:pt>
                <c:pt idx="99">
                  <c:v>B27 Baseline</c:v>
                </c:pt>
                <c:pt idx="100">
                  <c:v>WW04 Qual Build 1</c:v>
                </c:pt>
                <c:pt idx="101">
                  <c:v>B28 Baseline</c:v>
                </c:pt>
                <c:pt idx="102">
                  <c:v>WW07 Qual Build 4</c:v>
                </c:pt>
                <c:pt idx="103">
                  <c:v>B28 Baseline</c:v>
                </c:pt>
                <c:pt idx="104">
                  <c:v>WW07 Qual Build 4</c:v>
                </c:pt>
                <c:pt idx="105">
                  <c:v>B28 Baseline</c:v>
                </c:pt>
                <c:pt idx="106">
                  <c:v>WW03 Pre Qual</c:v>
                </c:pt>
                <c:pt idx="107">
                  <c:v>WW03 Pre Qual</c:v>
                </c:pt>
                <c:pt idx="108">
                  <c:v>WW03 Pre Qual</c:v>
                </c:pt>
                <c:pt idx="109">
                  <c:v>WW03 Pre Qual</c:v>
                </c:pt>
                <c:pt idx="110">
                  <c:v>B28 Baseline </c:v>
                </c:pt>
                <c:pt idx="111">
                  <c:v>WW05 Qual Build 2</c:v>
                </c:pt>
                <c:pt idx="112">
                  <c:v>B28 Baseline - SAV Fail</c:v>
                </c:pt>
                <c:pt idx="113">
                  <c:v>B28 Baseline</c:v>
                </c:pt>
                <c:pt idx="114">
                  <c:v>WW05 Qual Build 2</c:v>
                </c:pt>
                <c:pt idx="115">
                  <c:v>WW07 Qual Build 4</c:v>
                </c:pt>
                <c:pt idx="116">
                  <c:v>WW07 Qual Build 4</c:v>
                </c:pt>
                <c:pt idx="117">
                  <c:v>WW07 Qual Build 4</c:v>
                </c:pt>
                <c:pt idx="118">
                  <c:v>WW07 Qual Build 4</c:v>
                </c:pt>
                <c:pt idx="119">
                  <c:v>WW07 Qual Build 4</c:v>
                </c:pt>
                <c:pt idx="120">
                  <c:v>WW07 Qual Build 4</c:v>
                </c:pt>
                <c:pt idx="121">
                  <c:v>WW07 Qual Build 4</c:v>
                </c:pt>
                <c:pt idx="122">
                  <c:v>B29 Baseline</c:v>
                </c:pt>
                <c:pt idx="123">
                  <c:v>WW07 Qual Build 4</c:v>
                </c:pt>
                <c:pt idx="124">
                  <c:v>B29 Baseline</c:v>
                </c:pt>
                <c:pt idx="125">
                  <c:v>B29 Baseline</c:v>
                </c:pt>
                <c:pt idx="126">
                  <c:v>WW04 Qual Build 1 CRV IHA</c:v>
                </c:pt>
                <c:pt idx="127">
                  <c:v>WW04 Qual Build 1 HPMM IHA</c:v>
                </c:pt>
                <c:pt idx="128">
                  <c:v>WW05 Qual Build 2 HPMM IHA</c:v>
                </c:pt>
                <c:pt idx="129">
                  <c:v>WW05 Qual Build 2 CRV IHA</c:v>
                </c:pt>
                <c:pt idx="130">
                  <c:v>WW07 Qual Build 4 CRV IHA</c:v>
                </c:pt>
                <c:pt idx="131">
                  <c:v>B29 Baseline</c:v>
                </c:pt>
                <c:pt idx="132">
                  <c:v>B29 Baseline - repull</c:v>
                </c:pt>
                <c:pt idx="133">
                  <c:v>B29 Baseline - SAV returns</c:v>
                </c:pt>
                <c:pt idx="134">
                  <c:v>WW05 Qual Build 2 HPMM IHA</c:v>
                </c:pt>
                <c:pt idx="135">
                  <c:v>WW08 Qual Build 5 HPMM IHA - 120py</c:v>
                </c:pt>
                <c:pt idx="136">
                  <c:v>WW08 Qual Build 5 CRV IHA - 120py</c:v>
                </c:pt>
                <c:pt idx="137">
                  <c:v>WW08 Qual Build 5 HPMM IHA - 200py</c:v>
                </c:pt>
                <c:pt idx="138">
                  <c:v>WW08 Qual Build 5 HPMM IHA</c:v>
                </c:pt>
                <c:pt idx="139">
                  <c:v>WW08 Qual Build 5 CRV IHA</c:v>
                </c:pt>
                <c:pt idx="140">
                  <c:v>B29 Baseline</c:v>
                </c:pt>
                <c:pt idx="141">
                  <c:v>QB1 265152 A0 120</c:v>
                </c:pt>
                <c:pt idx="142">
                  <c:v>QB1 265153 A0 200</c:v>
                </c:pt>
                <c:pt idx="143">
                  <c:v>QB1 265154 LG II</c:v>
                </c:pt>
                <c:pt idx="144">
                  <c:v>QB2 265768 A0 120</c:v>
                </c:pt>
                <c:pt idx="145">
                  <c:v>QB2 265771 LG II</c:v>
                </c:pt>
                <c:pt idx="146">
                  <c:v>QB2 265773 A0 120</c:v>
                </c:pt>
                <c:pt idx="147">
                  <c:v>QB2 265774 A0 200</c:v>
                </c:pt>
                <c:pt idx="148">
                  <c:v>QB2 265775 LG II</c:v>
                </c:pt>
                <c:pt idx="149">
                  <c:v>MP1 266264 A0 120</c:v>
                </c:pt>
                <c:pt idx="150">
                  <c:v>MP1 266265_2 LG II </c:v>
                </c:pt>
                <c:pt idx="151">
                  <c:v>QB3 266760 A0 120</c:v>
                </c:pt>
                <c:pt idx="152">
                  <c:v>QB3 266761 LG II</c:v>
                </c:pt>
                <c:pt idx="153">
                  <c:v>QB3 266763 A0 120</c:v>
                </c:pt>
                <c:pt idx="154">
                  <c:v>QB3 266764 A0 200</c:v>
                </c:pt>
                <c:pt idx="155">
                  <c:v>QB3 266765 LG II</c:v>
                </c:pt>
                <c:pt idx="156">
                  <c:v>QB4 267186 A0 120</c:v>
                </c:pt>
                <c:pt idx="157">
                  <c:v>QB4 267188_2 A0 120</c:v>
                </c:pt>
                <c:pt idx="158">
                  <c:v>QB4 267189_2 A0 200</c:v>
                </c:pt>
                <c:pt idx="159">
                  <c:v>QB4 267187_2 LG II </c:v>
                </c:pt>
                <c:pt idx="160">
                  <c:v>QB4 267190_2 LG II </c:v>
                </c:pt>
                <c:pt idx="161">
                  <c:v>QB5 267934_2
LG II </c:v>
                </c:pt>
                <c:pt idx="162">
                  <c:v>QB5 267937_2
LG II </c:v>
                </c:pt>
                <c:pt idx="163">
                  <c:v>QB4 268244_2 A0 120</c:v>
                </c:pt>
                <c:pt idx="164">
                  <c:v>QB5 267935_2 A0 120</c:v>
                </c:pt>
                <c:pt idx="165">
                  <c:v>QB5 267933_2 A0 120</c:v>
                </c:pt>
                <c:pt idx="166">
                  <c:v>QB5 267936_2 A0 200</c:v>
                </c:pt>
                <c:pt idx="167">
                  <c:v>QB1 265145 A0 120</c:v>
                </c:pt>
                <c:pt idx="168">
                  <c:v>QB1 265151 LG II</c:v>
                </c:pt>
                <c:pt idx="169">
                  <c:v>QB1 265152 A0 120</c:v>
                </c:pt>
                <c:pt idx="170">
                  <c:v>QB1 265153 A0 200</c:v>
                </c:pt>
                <c:pt idx="171">
                  <c:v>QB1 265154 LG II</c:v>
                </c:pt>
                <c:pt idx="172">
                  <c:v>QB2 265768 A0 120</c:v>
                </c:pt>
                <c:pt idx="173">
                  <c:v>QB2 265771 LG II</c:v>
                </c:pt>
                <c:pt idx="174">
                  <c:v>QB2 265773 A0 120</c:v>
                </c:pt>
                <c:pt idx="175">
                  <c:v>QB2 265774 A0 200</c:v>
                </c:pt>
                <c:pt idx="176">
                  <c:v>QB2 265775 LG II</c:v>
                </c:pt>
                <c:pt idx="177">
                  <c:v>MP1 266264 A0 120</c:v>
                </c:pt>
                <c:pt idx="178">
                  <c:v>MP1 266265_2 LG II </c:v>
                </c:pt>
                <c:pt idx="179">
                  <c:v>QB3 266760 A0 120</c:v>
                </c:pt>
                <c:pt idx="180">
                  <c:v>QB3 266761 LG II</c:v>
                </c:pt>
                <c:pt idx="181">
                  <c:v>QB3 266763 A0 120</c:v>
                </c:pt>
                <c:pt idx="182">
                  <c:v>QB3 266764 A0 200</c:v>
                </c:pt>
                <c:pt idx="183">
                  <c:v>QB3 266765 LG II</c:v>
                </c:pt>
                <c:pt idx="184">
                  <c:v>QB4 267186 A0 120</c:v>
                </c:pt>
                <c:pt idx="185">
                  <c:v>QB4 267188_2 A0 120</c:v>
                </c:pt>
                <c:pt idx="186">
                  <c:v>QB4 267189_2 A0 200</c:v>
                </c:pt>
                <c:pt idx="187">
                  <c:v>QB4 267187_2 LG II </c:v>
                </c:pt>
                <c:pt idx="188">
                  <c:v>QB4 267190_2 LG II </c:v>
                </c:pt>
                <c:pt idx="189">
                  <c:v>QB5 267934_2
LG II </c:v>
                </c:pt>
                <c:pt idx="190">
                  <c:v>QB5 267937_2
LG II </c:v>
                </c:pt>
                <c:pt idx="191">
                  <c:v>QB4 268244_2 A0 120</c:v>
                </c:pt>
                <c:pt idx="192">
                  <c:v>QB5 267935_2 A0 120</c:v>
                </c:pt>
                <c:pt idx="193">
                  <c:v>QB5 267933_2 A0 120</c:v>
                </c:pt>
                <c:pt idx="194">
                  <c:v>QB5 267936_2 A0 200</c:v>
                </c:pt>
                <c:pt idx="195">
                  <c:v>QB1 265145 A0 120</c:v>
                </c:pt>
                <c:pt idx="196">
                  <c:v>QB1 265151 LG II</c:v>
                </c:pt>
                <c:pt idx="197">
                  <c:v>QB1 265152 A0 120</c:v>
                </c:pt>
                <c:pt idx="198">
                  <c:v>QB1 265154 LG II</c:v>
                </c:pt>
                <c:pt idx="199">
                  <c:v>QB2 265768 A0 120</c:v>
                </c:pt>
                <c:pt idx="200">
                  <c:v>QB2 265771 LG II</c:v>
                </c:pt>
                <c:pt idx="201">
                  <c:v>QB2 265773 A0 120</c:v>
                </c:pt>
                <c:pt idx="202">
                  <c:v>QB2 265775 LG II</c:v>
                </c:pt>
                <c:pt idx="203">
                  <c:v>M5 - PC Burst Run - LPQ</c:v>
                </c:pt>
                <c:pt idx="204">
                  <c:v>M5 - PC Burst Run - LPQ</c:v>
                </c:pt>
                <c:pt idx="205">
                  <c:v>QB1 Split 1 - LPQ</c:v>
                </c:pt>
                <c:pt idx="206">
                  <c:v>QB1 Split 1 - LPQ</c:v>
                </c:pt>
                <c:pt idx="207">
                  <c:v>QB1 Split 2 - LPQ</c:v>
                </c:pt>
                <c:pt idx="208">
                  <c:v>QB1 Split 2 - LPQ</c:v>
                </c:pt>
              </c:strCache>
            </c:strRef>
          </c:cat>
          <c:val>
            <c:numRef>
              <c:f>Data!$J$6:$J$214</c:f>
              <c:numCache>
                <c:formatCode>General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B2B-8AC1-88E9F2019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2690784"/>
        <c:axId val="2072677344"/>
      </c:barChart>
      <c:catAx>
        <c:axId val="207269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77344"/>
        <c:crosses val="autoZero"/>
        <c:auto val="1"/>
        <c:lblAlgn val="ctr"/>
        <c:lblOffset val="100"/>
        <c:noMultiLvlLbl val="0"/>
      </c:catAx>
      <c:valAx>
        <c:axId val="20726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9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2</xdr:row>
      <xdr:rowOff>120650</xdr:rowOff>
    </xdr:from>
    <xdr:to>
      <xdr:col>17</xdr:col>
      <xdr:colOff>495300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BA885-CDCE-48A8-83CD-A0818E7C2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1352550</xdr:colOff>
      <xdr:row>4</xdr:row>
      <xdr:rowOff>0</xdr:rowOff>
    </xdr:from>
    <xdr:to>
      <xdr:col>13</xdr:col>
      <xdr:colOff>114300</xdr:colOff>
      <xdr:row>28</xdr:row>
      <xdr:rowOff>147637</xdr:rowOff>
    </xdr:to>
    <xdr:graphicFrame macro="">
      <xdr:nvGraphicFramePr>
        <xdr:cNvPr id="16" name="Chart 2">
          <a:extLst>
            <a:ext uri="{FF2B5EF4-FFF2-40B4-BE49-F238E27FC236}">
              <a16:creationId xmlns:a16="http://schemas.microsoft.com/office/drawing/2014/main" id="{3390EADC-FF52-C8C7-C1E6-6899587BC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2</xdr:row>
      <xdr:rowOff>120650</xdr:rowOff>
    </xdr:from>
    <xdr:to>
      <xdr:col>17</xdr:col>
      <xdr:colOff>495300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11DD6-5718-499C-831F-1003262BA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</xdr:row>
      <xdr:rowOff>161924</xdr:rowOff>
    </xdr:from>
    <xdr:to>
      <xdr:col>16</xdr:col>
      <xdr:colOff>323850</xdr:colOff>
      <xdr:row>32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80D82-37A2-4F15-A133-1AB51F642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361950</xdr:colOff>
      <xdr:row>50</xdr:row>
      <xdr:rowOff>95250</xdr:rowOff>
    </xdr:from>
    <xdr:to>
      <xdr:col>18</xdr:col>
      <xdr:colOff>257175</xdr:colOff>
      <xdr:row>72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EF66C-3AAA-8E5F-F93B-6CC953EBA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914401</xdr:colOff>
      <xdr:row>76</xdr:row>
      <xdr:rowOff>114300</xdr:rowOff>
    </xdr:from>
    <xdr:to>
      <xdr:col>15</xdr:col>
      <xdr:colOff>438150</xdr:colOff>
      <xdr:row>110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6F7A06-2863-9057-89A6-7A3CA5C2B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233363</xdr:colOff>
      <xdr:row>3</xdr:row>
      <xdr:rowOff>59531</xdr:rowOff>
    </xdr:from>
    <xdr:to>
      <xdr:col>35</xdr:col>
      <xdr:colOff>90488</xdr:colOff>
      <xdr:row>37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7E43B-1F76-3BC9-C76A-FDFC01F1B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0.17628</cdr:x>
      <cdr:y>0.38018</cdr:y>
    </cdr:from>
    <cdr:to>
      <cdr:x>0.26088</cdr:x>
      <cdr:y>0.44048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E48262F-68ED-BD6C-C57C-03D0242F829C}"/>
            </a:ext>
          </a:extLst>
        </cdr:cNvPr>
        <cdr:cNvSpPr txBox="1"/>
      </cdr:nvSpPr>
      <cdr:spPr>
        <a:xfrm xmlns:a="http://schemas.openxmlformats.org/drawingml/2006/main">
          <a:off x="1877756" y="2301867"/>
          <a:ext cx="901161" cy="3651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>
              <a:solidFill>
                <a:sysClr val="windowText" lastClr="000000"/>
              </a:solidFill>
            </a:rPr>
            <a:t>CRUISE</a:t>
          </a:r>
        </a:p>
      </cdr:txBody>
    </cdr:sp>
  </cdr:relSizeAnchor>
  <cdr:relSizeAnchor xmlns:cdr="http://schemas.openxmlformats.org/drawingml/2006/chartDrawing">
    <cdr:from>
      <cdr:x>0.07029</cdr:x>
      <cdr:y>0.24207</cdr:y>
    </cdr:from>
    <cdr:to>
      <cdr:x>0.18562</cdr:x>
      <cdr:y>0.31463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E8D55174-FA77-2703-B59D-98CA1746949C}"/>
            </a:ext>
          </a:extLst>
        </cdr:cNvPr>
        <cdr:cNvSpPr txBox="1"/>
      </cdr:nvSpPr>
      <cdr:spPr>
        <a:xfrm xmlns:a="http://schemas.openxmlformats.org/drawingml/2006/main">
          <a:off x="748788" y="1465683"/>
          <a:ext cx="1228441" cy="43930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Known IHA Dispense Issues</a:t>
          </a:r>
        </a:p>
      </cdr:txBody>
    </cdr:sp>
  </cdr:relSizeAnchor>
  <cdr:relSizeAnchor xmlns:cdr="http://schemas.openxmlformats.org/drawingml/2006/chartDrawing">
    <cdr:from>
      <cdr:x>0.46826</cdr:x>
      <cdr:y>0.38018</cdr:y>
    </cdr:from>
    <cdr:to>
      <cdr:x>0.55286</cdr:x>
      <cdr:y>0.44048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4A1405A-5ADF-1F92-7CD8-DCFB51E782FB}"/>
            </a:ext>
          </a:extLst>
        </cdr:cNvPr>
        <cdr:cNvSpPr txBox="1"/>
      </cdr:nvSpPr>
      <cdr:spPr>
        <a:xfrm xmlns:a="http://schemas.openxmlformats.org/drawingml/2006/main">
          <a:off x="4987925" y="2301867"/>
          <a:ext cx="901161" cy="3651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ysClr val="windowText" lastClr="000000"/>
              </a:solidFill>
            </a:rPr>
            <a:t>L12</a:t>
          </a:r>
        </a:p>
      </cdr:txBody>
    </cdr:sp>
  </cdr:relSizeAnchor>
  <cdr:relSizeAnchor xmlns:cdr="http://schemas.openxmlformats.org/drawingml/2006/chartDrawing">
    <cdr:from>
      <cdr:x>0.32817</cdr:x>
      <cdr:y>0.38018</cdr:y>
    </cdr:from>
    <cdr:to>
      <cdr:x>0.41277</cdr:x>
      <cdr:y>0.44048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4A1405A-5ADF-1F92-7CD8-DCFB51E782FB}"/>
            </a:ext>
          </a:extLst>
        </cdr:cNvPr>
        <cdr:cNvSpPr txBox="1"/>
      </cdr:nvSpPr>
      <cdr:spPr>
        <a:xfrm xmlns:a="http://schemas.openxmlformats.org/drawingml/2006/main">
          <a:off x="3495676" y="2301867"/>
          <a:ext cx="901161" cy="3651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ysClr val="windowText" lastClr="000000"/>
              </a:solidFill>
            </a:rPr>
            <a:t>M5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x, Julie J (Corvallis - Ink Jet)" refreshedDate="45188.62868587963" createdVersion="8" refreshedVersion="8" minRefreshableVersion="3" recordCount="223" xr:uid="{DB13B1FA-B6CD-4166-B01F-3147856A44C2}">
  <cacheSource type="worksheet">
    <worksheetSource ref="A1:O234" sheet="Data"/>
  </cacheSource>
  <cacheFields count="15">
    <cacheField name="PA Line" numFmtId="0">
      <sharedItems count="3">
        <s v="Cruise"/>
        <s v="L12"/>
        <s v="M5"/>
      </sharedItems>
    </cacheField>
    <cacheField name="Pen Source" numFmtId="0">
      <sharedItems count="102">
        <s v="TR-263729 (POM Adhesive Issues) - LPQ"/>
        <s v="B21 - AWST"/>
        <s v="B21 - Page Yield"/>
        <s v="B22 - AWST"/>
        <s v="B19 - LPQ"/>
        <s v="B20 - LPQ"/>
        <s v="B21 - LPQ"/>
        <s v="B21 Baseline"/>
        <s v="B22 Baseline"/>
        <s v="B22 Low Degas"/>
        <s v="B22 Zone 3 Dev"/>
        <s v="WW02 Cross Site Split 8 Group 5"/>
        <s v="B23 Baseline"/>
        <s v="Plenum Air Mida"/>
        <s v="B23 - LPQ"/>
        <s v="B23 Pallet Run"/>
        <s v="WW02 Cross Site Split 7 Group 5 "/>
        <s v="WW02 Cross Site Split 9 Group 5 "/>
        <s v="B24 Baseline"/>
        <s v="B24 Ti Island Lids"/>
        <s v="B23 Cross Site POM"/>
        <s v="B16"/>
        <s v="B17"/>
        <s v="B24 IHA Plasma"/>
        <s v="WW03 Pre Qual Split 2"/>
        <s v="WW03 Pre Qual Split 3"/>
        <s v="WW02 Cross Site Split 5 Group 2"/>
        <s v="WW02 Cross Site Split 6 Group 2"/>
        <s v="B25 Baseline"/>
        <s v="L12 Cross Site CRV IHA"/>
        <s v="WW02 Cross Site Split 11 Group 6"/>
        <s v="L12 Cross Site HPMM IHA"/>
        <s v="Qual Build Split 1"/>
        <s v="WW02 Cross Site Split 4 Group 2"/>
        <s v="WW04 Qual Build 1"/>
        <s v="B26 Baseline"/>
        <s v="WW05 Qual Build 2"/>
        <s v="L12 Pre Qual HPMM IHA - 120py"/>
        <s v="L12 Pre Qual HPMM IHA - 200py"/>
        <s v="L12 Pre Qual HPMM IHA"/>
        <s v="WW04 Qual Build 1 - 120py"/>
        <s v="WW04 Qual Build 1 - 200py"/>
        <s v="WW05 Qual Build 2 CRV IHA - 120py"/>
        <s v="WW05 Qual Build 2 HPMM IHA - 120py"/>
        <s v="WW05 Qual Build 2 HPMM IHA - 200py"/>
        <s v="WW05 Qual Build 2 CRV IHA"/>
        <s v="WW05 Qual Build 2 HPMM IHA"/>
        <s v="B27 Baseline"/>
        <s v="WW06 Qual Build 3"/>
        <s v="WW02 Cross Site Group 1"/>
        <s v="WW03 Pre Qual Split 1"/>
        <s v="WW02 Cross Site Split 10 Group 6"/>
        <s v="B28 Baseline"/>
        <s v="WW07 Qual Build 4"/>
        <s v="WW03 Pre Qual"/>
        <s v="B28 Baseline "/>
        <s v="B28 Baseline - SAV Fail"/>
        <s v="B29 Baseline"/>
        <s v="WW04 Qual Build 1 CRV IHA"/>
        <s v="WW04 Qual Build 1 HPMM IHA"/>
        <s v="WW07 Qual Build 4 CRV IHA"/>
        <s v="QB1 265152 A0 120"/>
        <s v="QB1 265153 A0 200"/>
        <s v="QB1 265154 LG II"/>
        <s v="QB2 265768 A0 120"/>
        <s v="QB2 265771 LG II"/>
        <s v="QB2 265773 A0 120"/>
        <s v="QB2 265774 A0 200"/>
        <s v="QB2 265775 LG II"/>
        <s v="MP1 266264 A0 120"/>
        <s v="MP1 266265_2 LG II "/>
        <s v="QB3 266760 A0 120"/>
        <s v="QB3 266761 LG II"/>
        <s v="QB3 266763 A0 120"/>
        <s v="QB3 266764 A0 200"/>
        <s v="QB3 266765 LG II"/>
        <s v="QB4 267186 A0 120"/>
        <s v="QB4 267188_2 A0 120"/>
        <s v="QB4 267189_2 A0 200"/>
        <s v="QB4 267187_2 LG II "/>
        <s v="QB4 267190_2 LG II "/>
        <s v="QB5 267934_2_x000a_LG II "/>
        <s v="QB5 267937_2_x000a_LG II "/>
        <s v="QB4 268244_2 A0 120"/>
        <s v="QB5 267935_2 A0 120"/>
        <s v="QB5 267933_2 A0 120"/>
        <s v="QB5 267936_2 A0 200"/>
        <s v="QB1 265145 A0 120"/>
        <s v="QB1 265151 LG II"/>
        <s v="M5 - PC Burst Run - LPQ"/>
        <s v="QB1 Split 1 - LPQ"/>
        <s v="QB1 Split 2 - LPQ"/>
        <s v="Prequal Split 1 - LPQ"/>
        <s v="Prequal Split 2 - LPQ"/>
        <s v="Prequal - LPQ"/>
        <s v="QB1 - LPQ"/>
        <s v="QB2 Split 1 - LPQ"/>
        <s v="QB2 Split 2 - LPQ"/>
        <s v="QB2 - LPQ"/>
        <s v="QB3 Split 1 - LPQ"/>
        <s v="QB3 Split 2 - LPQ"/>
        <s v="QB3 - LPQ"/>
      </sharedItems>
    </cacheField>
    <cacheField name="Pen Type" numFmtId="0">
      <sharedItems containsBlank="1" count="13">
        <m/>
        <s v="BRU LG"/>
        <s v="BRU A2"/>
        <s v="CHM LG DC2"/>
        <s v="CHM A0 DC2"/>
        <s v="Bruno LG DC2"/>
        <s v="Bruno A1 DC2"/>
        <s v="Bruno A2 DC2"/>
        <s v="CHM A0"/>
        <s v="CHM A0 120"/>
        <s v="CHM A0 200"/>
        <s v="CHM LG II "/>
        <s v="BRU A1"/>
      </sharedItems>
    </cacheField>
    <cacheField name="BRU/CHM" numFmtId="0">
      <sharedItems containsBlank="1" count="3">
        <m/>
        <s v="BRU"/>
        <s v="CHM"/>
      </sharedItems>
    </cacheField>
    <cacheField name="Test " numFmtId="0">
      <sharedItems/>
    </cacheField>
    <cacheField name="# tested" numFmtId="0">
      <sharedItems containsSemiMixedTypes="0" containsString="0" containsNumber="1" containsInteger="1" minValue="1" maxValue="64"/>
    </cacheField>
    <cacheField name="Test Date" numFmtId="0">
      <sharedItems containsSemiMixedTypes="0" containsNonDate="0" containsDate="1" containsString="0" minDate="2022-10-03T00:00:00" maxDate="2023-09-14T00:00:00" count="90">
        <d v="2022-10-03T00:00:00"/>
        <d v="2022-10-25T00:00:00"/>
        <d v="2022-11-21T00:00:00"/>
        <d v="2022-12-21T00:00:00"/>
        <d v="2023-01-05T00:00:00"/>
        <d v="2023-01-09T00:00:00"/>
        <d v="2023-01-23T00:00:00"/>
        <d v="2023-01-24T00:00:00"/>
        <d v="2023-02-01T00:00:00"/>
        <d v="2023-02-02T00:00:00"/>
        <d v="2023-02-07T00:00:00"/>
        <d v="2023-02-08T00:00:00"/>
        <d v="2023-02-14T00:00:00"/>
        <d v="2023-02-15T00:00:00"/>
        <d v="2023-02-16T00:00:00"/>
        <d v="2023-02-21T00:00:00"/>
        <d v="2023-03-02T00:00:00"/>
        <d v="2023-03-08T00:00:00"/>
        <d v="2023-03-14T00:00:00"/>
        <d v="2023-03-15T00:00:00"/>
        <d v="2023-03-21T00:00:00"/>
        <d v="2023-03-22T00:00:00"/>
        <d v="2023-03-23T00:00:00"/>
        <d v="2023-03-28T00:00:00"/>
        <d v="2023-03-29T00:00:00"/>
        <d v="2023-03-30T00:00:00"/>
        <d v="2023-04-03T00:00:00"/>
        <d v="2023-04-04T00:00:00"/>
        <d v="2023-04-05T00:00:00"/>
        <d v="2023-04-06T00:00:00"/>
        <d v="2023-04-10T00:00:00"/>
        <d v="2023-04-11T00:00:00"/>
        <d v="2023-04-12T00:00:00"/>
        <d v="2023-04-13T00:00:00"/>
        <d v="2023-04-17T00:00:00"/>
        <d v="2023-04-18T00:00:00"/>
        <d v="2023-04-19T00:00:00"/>
        <d v="2023-04-20T00:00:00"/>
        <d v="2023-04-21T00:00:00"/>
        <d v="2023-04-24T00:00:00"/>
        <d v="2023-04-26T00:00:00"/>
        <d v="2023-05-22T00:00:00"/>
        <d v="2023-05-23T00:00:00"/>
        <d v="2023-05-24T00:00:00"/>
        <d v="2023-05-25T00:00:00"/>
        <d v="2023-05-30T00:00:00"/>
        <d v="2023-05-31T00:00:00"/>
        <d v="2023-06-01T00:00:00"/>
        <d v="2023-06-05T00:00:00"/>
        <d v="2023-06-06T00:00:00"/>
        <d v="2023-06-07T00:00:00"/>
        <d v="2023-06-08T00:00:00"/>
        <d v="2023-06-12T00:00:00"/>
        <d v="2023-06-13T00:00:00"/>
        <d v="2023-06-22T00:00:00"/>
        <d v="2023-06-26T00:00:00"/>
        <d v="2023-06-27T00:00:00"/>
        <d v="2023-06-28T00:00:00"/>
        <d v="2023-06-29T00:00:00"/>
        <d v="2023-07-05T00:00:00"/>
        <d v="2023-07-06T00:00:00"/>
        <d v="2023-07-10T00:00:00"/>
        <d v="2023-07-11T00:00:00"/>
        <d v="2023-07-12T00:00:00"/>
        <d v="2023-07-13T00:00:00"/>
        <d v="2023-07-18T00:00:00"/>
        <d v="2023-07-20T00:00:00"/>
        <d v="2023-08-02T00:00:00"/>
        <d v="2023-08-03T00:00:00"/>
        <d v="2023-08-07T00:00:00"/>
        <d v="2023-08-08T00:00:00"/>
        <d v="2023-08-10T00:00:00"/>
        <d v="2023-08-14T00:00:00"/>
        <d v="2023-08-15T00:00:00"/>
        <d v="2023-08-16T00:00:00"/>
        <d v="2023-08-21T00:00:00"/>
        <d v="2023-08-22T00:00:00"/>
        <d v="2023-08-23T00:00:00"/>
        <d v="2023-08-24T00:00:00"/>
        <d v="2023-08-28T00:00:00"/>
        <d v="2023-08-29T00:00:00"/>
        <d v="2023-08-30T00:00:00"/>
        <d v="2023-08-31T00:00:00"/>
        <d v="2023-09-07T00:00:00"/>
        <d v="2023-09-11T00:00:00"/>
        <d v="2023-09-12T00:00:00"/>
        <d v="2023-09-13T00:00:00"/>
        <d v="2023-09-06T00:00:00"/>
        <d v="2023-04-15T00:00:00"/>
        <d v="2023-07-28T00:00:00"/>
      </sharedItems>
    </cacheField>
    <cacheField name="# Passed - no issues" numFmtId="0">
      <sharedItems containsString="0" containsBlank="1" containsNumber="1" containsInteger="1" minValue="0" maxValue="63"/>
    </cacheField>
    <cacheField name="# Temp out but recovered" numFmtId="0">
      <sharedItems containsString="0" containsBlank="1" containsNumber="1" containsInteger="1" minValue="0" maxValue="8"/>
    </cacheField>
    <cacheField name="# Unrecoverable Failures" numFmtId="0">
      <sharedItems containsString="0" containsBlank="1" containsNumber="1" containsInteger="1" minValue="0" maxValue="3"/>
    </cacheField>
    <cacheField name="% Failure" numFmtId="10">
      <sharedItems containsString="0" containsBlank="1" containsNumber="1" minValue="0" maxValue="0.125"/>
    </cacheField>
    <cacheField name="Cyan Fail" numFmtId="2">
      <sharedItems containsString="0" containsBlank="1" containsNumber="1" containsInteger="1" minValue="1" maxValue="1"/>
    </cacheField>
    <cacheField name="Yellow Fail" numFmtId="2">
      <sharedItems containsNonDate="0" containsString="0" containsBlank="1"/>
    </cacheField>
    <cacheField name="Magenta Fail" numFmtId="2">
      <sharedItems containsString="0" containsBlank="1" containsNumber="1" containsInteger="1" minValue="1" maxValue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x, Julie J (Corvallis - Ink Jet)" refreshedDate="45190.611023263889" createdVersion="8" refreshedVersion="8" minRefreshableVersion="3" recordCount="230" xr:uid="{305281D8-9B05-4EAE-AD70-565F6B1C2F30}">
  <cacheSource type="worksheet">
    <worksheetSource ref="A1:O240" sheet="Data"/>
  </cacheSource>
  <cacheFields count="15">
    <cacheField name="PA Line" numFmtId="0">
      <sharedItems count="3">
        <s v="Cruise"/>
        <s v="L12"/>
        <s v="M5"/>
      </sharedItems>
    </cacheField>
    <cacheField name="Pen Source" numFmtId="0">
      <sharedItems containsBlank="1" count="109">
        <s v="TR-263729 (POM Adhesive Issues) - LPQ"/>
        <s v="B21 - AWST"/>
        <s v="B21 - Page Yield"/>
        <s v="B22 - AWST"/>
        <s v="B19 - LPQ"/>
        <s v="B20 - LPQ"/>
        <s v="B21 - LPQ"/>
        <s v="B21 Baseline"/>
        <s v="B22 Baseline"/>
        <s v="B22 Low Degas"/>
        <s v="B22 Zone 3 Dev"/>
        <s v="WW02 Cross Site Split 8 Group 5"/>
        <s v="B23 Baseline"/>
        <s v="Plenum Air Mida"/>
        <s v="B23 - LPQ"/>
        <s v="B23 Pallet Run"/>
        <s v="WW02 Cross Site Split 7 Group 5 "/>
        <s v="WW02 Cross Site Split 9 Group 5 "/>
        <s v="B24 Baseline"/>
        <s v="B24 Ti Island Lids"/>
        <s v="B23 Cross Site POM"/>
        <s v="B16"/>
        <s v="B17"/>
        <s v="B24 IHA Plasma"/>
        <s v="WW03 Pre Qual Split 2"/>
        <s v="WW03 Pre Qual Split 3"/>
        <s v="WW02 Cross Site Split 5 Group 2"/>
        <s v="WW02 Cross Site Split 6 Group 2"/>
        <s v="B25 Baseline"/>
        <s v="L12 Cross Site CRV IHA"/>
        <s v="WW02 Cross Site Split 11 Group 6"/>
        <s v="L12 Cross Site HPMM IHA"/>
        <s v="Qual Build Split 1"/>
        <s v="WW02 Cross Site Split 4 Group 2"/>
        <s v="WW04 Qual Build 1"/>
        <s v="B26 Baseline"/>
        <s v="WW05 Qual Build 2"/>
        <s v="L12 Pre Qual HPMM IHA - 120py"/>
        <s v="L12 Pre Qual HPMM IHA - 200py"/>
        <s v="L12 Pre Qual HPMM IHA"/>
        <s v="WW04 Qual Build 1 - 120py"/>
        <s v="WW04 Qual Build 1 - 200py"/>
        <s v="WW05 Qual Build 2 CRV IHA - 120py"/>
        <s v="WW05 Qual Build 2 HPMM IHA - 120py"/>
        <s v="WW05 Qual Build 2 HPMM IHA - 200py"/>
        <s v="WW05 Qual Build 2 CRV IHA"/>
        <s v="WW05 Qual Build 2 HPMM IHA"/>
        <s v="B27 Baseline"/>
        <s v="WW06 Qual Build 3"/>
        <s v="WW02 Cross Site Group 1"/>
        <s v="WW03 Pre Qual Split 1"/>
        <s v="WW02 Cross Site Split 10 Group 6"/>
        <s v="B28 Baseline"/>
        <s v="WW07 Qual Build 4"/>
        <s v="WW03 Pre Qual"/>
        <s v="B28 Baseline "/>
        <s v="B28 Baseline - SAV Fail"/>
        <s v="B29 Baseline"/>
        <s v="WW04 Qual Build 1 CRV IHA"/>
        <s v="WW04 Qual Build 1 HPMM IHA"/>
        <s v="WW07 Qual Build 4 CRV IHA"/>
        <s v="QB1 265152 A0 120"/>
        <s v="QB1 265153 A0 200"/>
        <s v="QB1 265154 LG II"/>
        <s v="QB2 265768 A0 120"/>
        <s v="QB2 265771 LG II"/>
        <s v="QB2 265773 A0 120"/>
        <s v="QB2 265774 A0 200"/>
        <s v="QB2 265775 LG II"/>
        <s v="MP1 266264 A0 120"/>
        <s v="MP1 266265_2 LG II "/>
        <s v="QB3 266760 A0 120"/>
        <s v="QB3 266761 LG II"/>
        <s v="QB3 266763 A0 120"/>
        <s v="QB3 266764 A0 200"/>
        <s v="QB3 266765 LG II"/>
        <s v="QB4 267186 A0 120"/>
        <s v="QB4 267188_2 A0 120"/>
        <s v="QB4 267189_2 A0 200"/>
        <s v="QB4 267187_2 LG II "/>
        <s v="QB4 267190_2 LG II "/>
        <s v="QB5 267934_2_x000a_LG II "/>
        <s v="QB5 267937_2_x000a_LG II "/>
        <s v="QB4 268244_2 A0 120"/>
        <s v="QB5 267935_2 A0 120"/>
        <s v="QB5 267933_2 A0 120"/>
        <s v="QB5 267936_2 A0 200"/>
        <s v="QB1 265145 A0 120"/>
        <s v="QB1 265151 LG II"/>
        <s v="M5 - PC Burst Run - LPQ"/>
        <s v="QB1 Split 1 - LPQ"/>
        <s v="QB1 Split 2 - LPQ"/>
        <s v="Prequal Split 1 - LPQ"/>
        <s v="Prequal Split 2 - LPQ"/>
        <s v="Prequal - LPQ"/>
        <s v="QB1 - LPQ"/>
        <s v="QB2 Split 1 - LPQ"/>
        <s v="QB2 Split 2 - LPQ"/>
        <s v="QB2 - LPQ"/>
        <s v="QB3 Split 1 - LPQ"/>
        <s v="QB3 Split 2 - LPQ"/>
        <s v="QB3 - LPQ"/>
        <s v="QB1 Split 1 - LPQ repull"/>
        <s v="QB1 Split 2 - LPQ repull"/>
        <s v="QB1 - LPQ repull"/>
        <s v="QB2 Split 1 - LPQ repull"/>
        <s v="QB2 Split 2 - LPQ repull"/>
        <s v="QB2 - LPQ repull"/>
        <m u="1"/>
      </sharedItems>
    </cacheField>
    <cacheField name="Pen Type" numFmtId="0">
      <sharedItems containsBlank="1" count="13">
        <m/>
        <s v="BRU LG"/>
        <s v="BRU A2"/>
        <s v="CHM LG DC2"/>
        <s v="CHM A0 DC2"/>
        <s v="Bruno LG DC2"/>
        <s v="Bruno A1 DC2"/>
        <s v="Bruno A2 DC2"/>
        <s v="CHM A0"/>
        <s v="CHM A0 120"/>
        <s v="CHM A0 200"/>
        <s v="CHM LG II "/>
        <s v="BRU A1"/>
      </sharedItems>
    </cacheField>
    <cacheField name="BRU/CHM" numFmtId="0">
      <sharedItems containsBlank="1" count="3">
        <m/>
        <s v="BRU"/>
        <s v="CHM"/>
      </sharedItems>
    </cacheField>
    <cacheField name="Test " numFmtId="0">
      <sharedItems/>
    </cacheField>
    <cacheField name="# tested" numFmtId="0">
      <sharedItems containsSemiMixedTypes="0" containsString="0" containsNumber="1" containsInteger="1" minValue="1" maxValue="224"/>
    </cacheField>
    <cacheField name="Test Date" numFmtId="0">
      <sharedItems containsSemiMixedTypes="0" containsNonDate="0" containsDate="1" containsString="0" minDate="2022-10-03T00:00:00" maxDate="2023-09-15T00:00:00" count="91">
        <d v="2022-10-03T00:00:00"/>
        <d v="2022-10-25T00:00:00"/>
        <d v="2022-11-21T00:00:00"/>
        <d v="2022-12-21T00:00:00"/>
        <d v="2023-01-05T00:00:00"/>
        <d v="2023-01-09T00:00:00"/>
        <d v="2023-01-23T00:00:00"/>
        <d v="2023-01-24T00:00:00"/>
        <d v="2023-02-01T00:00:00"/>
        <d v="2023-02-02T00:00:00"/>
        <d v="2023-02-07T00:00:00"/>
        <d v="2023-02-08T00:00:00"/>
        <d v="2023-02-14T00:00:00"/>
        <d v="2023-02-15T00:00:00"/>
        <d v="2023-02-16T00:00:00"/>
        <d v="2023-02-21T00:00:00"/>
        <d v="2023-03-02T00:00:00"/>
        <d v="2023-03-08T00:00:00"/>
        <d v="2023-03-14T00:00:00"/>
        <d v="2023-03-15T00:00:00"/>
        <d v="2023-03-21T00:00:00"/>
        <d v="2023-03-22T00:00:00"/>
        <d v="2023-03-23T00:00:00"/>
        <d v="2023-03-28T00:00:00"/>
        <d v="2023-03-29T00:00:00"/>
        <d v="2023-03-30T00:00:00"/>
        <d v="2023-04-03T00:00:00"/>
        <d v="2023-04-04T00:00:00"/>
        <d v="2023-04-05T00:00:00"/>
        <d v="2023-04-06T00:00:00"/>
        <d v="2023-04-10T00:00:00"/>
        <d v="2023-04-11T00:00:00"/>
        <d v="2023-04-12T00:00:00"/>
        <d v="2023-04-13T00:00:00"/>
        <d v="2023-04-17T00:00:00"/>
        <d v="2023-04-18T00:00:00"/>
        <d v="2023-04-19T00:00:00"/>
        <d v="2023-04-20T00:00:00"/>
        <d v="2023-04-21T00:00:00"/>
        <d v="2023-04-24T00:00:00"/>
        <d v="2023-04-26T00:00:00"/>
        <d v="2023-05-22T00:00:00"/>
        <d v="2023-05-23T00:00:00"/>
        <d v="2023-05-24T00:00:00"/>
        <d v="2023-05-25T00:00:00"/>
        <d v="2023-05-30T00:00:00"/>
        <d v="2023-05-31T00:00:00"/>
        <d v="2023-06-01T00:00:00"/>
        <d v="2023-06-05T00:00:00"/>
        <d v="2023-06-06T00:00:00"/>
        <d v="2023-06-07T00:00:00"/>
        <d v="2023-06-08T00:00:00"/>
        <d v="2023-06-12T00:00:00"/>
        <d v="2023-06-13T00:00:00"/>
        <d v="2023-06-22T00:00:00"/>
        <d v="2023-06-26T00:00:00"/>
        <d v="2023-06-27T00:00:00"/>
        <d v="2023-06-28T00:00:00"/>
        <d v="2023-06-29T00:00:00"/>
        <d v="2023-07-05T00:00:00"/>
        <d v="2023-07-06T00:00:00"/>
        <d v="2023-07-10T00:00:00"/>
        <d v="2023-07-11T00:00:00"/>
        <d v="2023-07-12T00:00:00"/>
        <d v="2023-07-13T00:00:00"/>
        <d v="2023-07-18T00:00:00"/>
        <d v="2023-07-20T00:00:00"/>
        <d v="2023-08-02T00:00:00"/>
        <d v="2023-08-03T00:00:00"/>
        <d v="2023-08-07T00:00:00"/>
        <d v="2023-08-08T00:00:00"/>
        <d v="2023-08-10T00:00:00"/>
        <d v="2023-08-14T00:00:00"/>
        <d v="2023-08-15T00:00:00"/>
        <d v="2023-08-16T00:00:00"/>
        <d v="2023-08-21T00:00:00"/>
        <d v="2023-08-22T00:00:00"/>
        <d v="2023-08-23T00:00:00"/>
        <d v="2023-08-24T00:00:00"/>
        <d v="2023-08-28T00:00:00"/>
        <d v="2023-08-29T00:00:00"/>
        <d v="2023-08-30T00:00:00"/>
        <d v="2023-08-31T00:00:00"/>
        <d v="2023-09-07T00:00:00"/>
        <d v="2023-09-11T00:00:00"/>
        <d v="2023-09-12T00:00:00"/>
        <d v="2023-09-13T00:00:00"/>
        <d v="2023-09-14T00:00:00"/>
        <d v="2023-09-06T00:00:00"/>
        <d v="2023-04-15T00:00:00"/>
        <d v="2023-07-28T00:00:00"/>
      </sharedItems>
    </cacheField>
    <cacheField name="# Passed - no issues" numFmtId="0">
      <sharedItems containsString="0" containsBlank="1" containsNumber="1" containsInteger="1" minValue="0" maxValue="63"/>
    </cacheField>
    <cacheField name="# Temp out but recovered" numFmtId="0">
      <sharedItems containsString="0" containsBlank="1" containsNumber="1" containsInteger="1" minValue="0" maxValue="8"/>
    </cacheField>
    <cacheField name="# Unrecoverable Failures" numFmtId="0">
      <sharedItems containsString="0" containsBlank="1" containsNumber="1" containsInteger="1" minValue="0" maxValue="10"/>
    </cacheField>
    <cacheField name="% Failure" numFmtId="10">
      <sharedItems containsString="0" containsBlank="1" containsNumber="1" minValue="0" maxValue="0.125"/>
    </cacheField>
    <cacheField name="Cyan Fail" numFmtId="2">
      <sharedItems containsString="0" containsBlank="1" containsNumber="1" containsInteger="1" minValue="1" maxValue="1"/>
    </cacheField>
    <cacheField name="Yellow Fail" numFmtId="2">
      <sharedItems containsNonDate="0" containsString="0" containsBlank="1"/>
    </cacheField>
    <cacheField name="Magenta Fail" numFmtId="2">
      <sharedItems containsString="0" containsBlank="1" containsNumber="1" containsInteger="1" minValue="1" maxValue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  <x v="0"/>
    <x v="0"/>
    <x v="0"/>
    <s v="LPQ"/>
    <n v="50"/>
    <x v="0"/>
    <n v="50"/>
    <n v="0"/>
    <n v="0"/>
    <n v="0"/>
    <m/>
    <m/>
    <m/>
    <m/>
  </r>
  <r>
    <x v="0"/>
    <x v="1"/>
    <x v="1"/>
    <x v="1"/>
    <s v="AWST"/>
    <n v="8"/>
    <x v="0"/>
    <n v="3"/>
    <n v="5"/>
    <n v="0"/>
    <n v="0"/>
    <m/>
    <m/>
    <m/>
    <m/>
  </r>
  <r>
    <x v="0"/>
    <x v="2"/>
    <x v="2"/>
    <x v="1"/>
    <s v="Page Yield"/>
    <n v="48"/>
    <x v="0"/>
    <n v="48"/>
    <n v="0"/>
    <n v="1"/>
    <n v="2.0833333333333332E-2"/>
    <m/>
    <m/>
    <m/>
    <m/>
  </r>
  <r>
    <x v="0"/>
    <x v="3"/>
    <x v="1"/>
    <x v="1"/>
    <s v="AWST"/>
    <n v="8"/>
    <x v="0"/>
    <n v="0"/>
    <n v="8"/>
    <n v="0"/>
    <n v="0"/>
    <m/>
    <m/>
    <m/>
    <s v="xrays show signicant standpipe air, but not plenum"/>
  </r>
  <r>
    <x v="0"/>
    <x v="4"/>
    <x v="1"/>
    <x v="1"/>
    <s v="LPQ"/>
    <n v="40"/>
    <x v="0"/>
    <n v="40"/>
    <n v="0"/>
    <n v="0"/>
    <n v="0"/>
    <m/>
    <m/>
    <m/>
    <m/>
  </r>
  <r>
    <x v="0"/>
    <x v="5"/>
    <x v="1"/>
    <x v="1"/>
    <s v="LPQ"/>
    <n v="48"/>
    <x v="1"/>
    <n v="48"/>
    <n v="0"/>
    <n v="0"/>
    <n v="0"/>
    <m/>
    <m/>
    <m/>
    <m/>
  </r>
  <r>
    <x v="0"/>
    <x v="6"/>
    <x v="2"/>
    <x v="1"/>
    <s v="LPQ"/>
    <n v="40"/>
    <x v="2"/>
    <n v="38"/>
    <n v="2"/>
    <n v="0"/>
    <n v="0"/>
    <m/>
    <m/>
    <m/>
    <m/>
  </r>
  <r>
    <x v="0"/>
    <x v="6"/>
    <x v="1"/>
    <x v="1"/>
    <s v="LPQ"/>
    <n v="40"/>
    <x v="3"/>
    <n v="39"/>
    <n v="0"/>
    <n v="1"/>
    <n v="2.5000000000000001E-2"/>
    <m/>
    <m/>
    <m/>
    <m/>
  </r>
  <r>
    <x v="0"/>
    <x v="7"/>
    <x v="3"/>
    <x v="2"/>
    <s v="LPQ"/>
    <n v="32"/>
    <x v="4"/>
    <n v="32"/>
    <n v="0"/>
    <n v="0"/>
    <n v="0"/>
    <m/>
    <m/>
    <m/>
    <m/>
  </r>
  <r>
    <x v="0"/>
    <x v="7"/>
    <x v="3"/>
    <x v="2"/>
    <s v="LPQ"/>
    <n v="8"/>
    <x v="5"/>
    <n v="8"/>
    <n v="0"/>
    <n v="0"/>
    <n v="0"/>
    <m/>
    <m/>
    <m/>
    <m/>
  </r>
  <r>
    <x v="0"/>
    <x v="8"/>
    <x v="4"/>
    <x v="2"/>
    <s v="LPQ"/>
    <n v="40"/>
    <x v="6"/>
    <n v="40"/>
    <n v="0"/>
    <n v="0"/>
    <n v="0"/>
    <m/>
    <m/>
    <m/>
    <m/>
  </r>
  <r>
    <x v="0"/>
    <x v="9"/>
    <x v="4"/>
    <x v="2"/>
    <s v="LPQ"/>
    <n v="8"/>
    <x v="6"/>
    <n v="8"/>
    <n v="0"/>
    <n v="0"/>
    <n v="0"/>
    <m/>
    <m/>
    <m/>
    <m/>
  </r>
  <r>
    <x v="0"/>
    <x v="9"/>
    <x v="4"/>
    <x v="2"/>
    <s v="LPQ"/>
    <n v="12"/>
    <x v="7"/>
    <n v="12"/>
    <n v="0"/>
    <n v="0"/>
    <n v="0"/>
    <m/>
    <m/>
    <m/>
    <m/>
  </r>
  <r>
    <x v="0"/>
    <x v="8"/>
    <x v="3"/>
    <x v="2"/>
    <s v="LPQ"/>
    <n v="40"/>
    <x v="7"/>
    <n v="40"/>
    <n v="0"/>
    <n v="0"/>
    <n v="0"/>
    <m/>
    <m/>
    <m/>
    <m/>
  </r>
  <r>
    <x v="0"/>
    <x v="10"/>
    <x v="5"/>
    <x v="1"/>
    <s v="LPQ"/>
    <n v="8"/>
    <x v="8"/>
    <m/>
    <m/>
    <m/>
    <m/>
    <m/>
    <m/>
    <m/>
    <m/>
  </r>
  <r>
    <x v="0"/>
    <x v="8"/>
    <x v="5"/>
    <x v="1"/>
    <s v="LPQ"/>
    <n v="40"/>
    <x v="9"/>
    <n v="40"/>
    <n v="0"/>
    <n v="0"/>
    <m/>
    <m/>
    <m/>
    <m/>
    <m/>
  </r>
  <r>
    <x v="0"/>
    <x v="10"/>
    <x v="6"/>
    <x v="1"/>
    <s v="LPQ"/>
    <n v="8"/>
    <x v="10"/>
    <m/>
    <m/>
    <m/>
    <m/>
    <m/>
    <m/>
    <m/>
    <m/>
  </r>
  <r>
    <x v="0"/>
    <x v="8"/>
    <x v="5"/>
    <x v="1"/>
    <s v="LPQ"/>
    <n v="1"/>
    <x v="10"/>
    <m/>
    <m/>
    <m/>
    <m/>
    <m/>
    <m/>
    <m/>
    <m/>
  </r>
  <r>
    <x v="0"/>
    <x v="8"/>
    <x v="6"/>
    <x v="1"/>
    <s v="LPQ"/>
    <n v="40"/>
    <x v="11"/>
    <n v="40"/>
    <n v="0"/>
    <n v="0"/>
    <m/>
    <m/>
    <m/>
    <m/>
    <m/>
  </r>
  <r>
    <x v="0"/>
    <x v="11"/>
    <x v="3"/>
    <x v="2"/>
    <s v="LPQ"/>
    <n v="8"/>
    <x v="12"/>
    <n v="8"/>
    <n v="0"/>
    <n v="0"/>
    <n v="0"/>
    <m/>
    <m/>
    <m/>
    <m/>
  </r>
  <r>
    <x v="0"/>
    <x v="11"/>
    <x v="3"/>
    <x v="2"/>
    <s v="LPQ"/>
    <n v="32"/>
    <x v="13"/>
    <n v="32"/>
    <n v="0"/>
    <n v="0"/>
    <n v="0"/>
    <m/>
    <m/>
    <m/>
    <m/>
  </r>
  <r>
    <x v="0"/>
    <x v="12"/>
    <x v="3"/>
    <x v="2"/>
    <s v="LPQ"/>
    <n v="8"/>
    <x v="14"/>
    <n v="8"/>
    <n v="0"/>
    <n v="0"/>
    <n v="0"/>
    <m/>
    <m/>
    <m/>
    <m/>
  </r>
  <r>
    <x v="0"/>
    <x v="12"/>
    <x v="3"/>
    <x v="2"/>
    <s v="LPQ"/>
    <n v="32"/>
    <x v="15"/>
    <n v="32"/>
    <n v="0"/>
    <n v="0"/>
    <n v="0"/>
    <m/>
    <m/>
    <m/>
    <m/>
  </r>
  <r>
    <x v="0"/>
    <x v="13"/>
    <x v="3"/>
    <x v="2"/>
    <s v="LPQ"/>
    <n v="16"/>
    <x v="16"/>
    <n v="16"/>
    <n v="0"/>
    <n v="0"/>
    <n v="0"/>
    <m/>
    <m/>
    <m/>
    <m/>
  </r>
  <r>
    <x v="0"/>
    <x v="14"/>
    <x v="1"/>
    <x v="1"/>
    <s v="MLT"/>
    <n v="8"/>
    <x v="17"/>
    <n v="7"/>
    <n v="0"/>
    <n v="1"/>
    <n v="0.125"/>
    <m/>
    <m/>
    <m/>
    <m/>
  </r>
  <r>
    <x v="0"/>
    <x v="12"/>
    <x v="5"/>
    <x v="1"/>
    <s v="LPQ"/>
    <n v="40"/>
    <x v="17"/>
    <n v="39"/>
    <n v="0"/>
    <n v="1"/>
    <m/>
    <m/>
    <m/>
    <m/>
    <m/>
  </r>
  <r>
    <x v="0"/>
    <x v="12"/>
    <x v="7"/>
    <x v="1"/>
    <s v="LPQ"/>
    <n v="40"/>
    <x v="18"/>
    <n v="40"/>
    <n v="0"/>
    <n v="0"/>
    <n v="0"/>
    <m/>
    <m/>
    <m/>
    <m/>
  </r>
  <r>
    <x v="0"/>
    <x v="15"/>
    <x v="5"/>
    <x v="1"/>
    <s v="LPQ"/>
    <n v="64"/>
    <x v="19"/>
    <n v="63"/>
    <n v="1"/>
    <n v="0"/>
    <m/>
    <m/>
    <m/>
    <m/>
    <s v="28 of these parts were identified as low vacuum at inkfill"/>
  </r>
  <r>
    <x v="0"/>
    <x v="16"/>
    <x v="6"/>
    <x v="1"/>
    <s v="LPQ"/>
    <n v="8"/>
    <x v="20"/>
    <n v="40"/>
    <n v="0"/>
    <n v="0"/>
    <n v="0"/>
    <m/>
    <m/>
    <m/>
    <m/>
  </r>
  <r>
    <x v="0"/>
    <x v="17"/>
    <x v="6"/>
    <x v="1"/>
    <s v="LPQ"/>
    <n v="40"/>
    <x v="20"/>
    <n v="40"/>
    <n v="0"/>
    <n v="0"/>
    <n v="0"/>
    <m/>
    <m/>
    <m/>
    <m/>
  </r>
  <r>
    <x v="0"/>
    <x v="18"/>
    <x v="6"/>
    <x v="1"/>
    <s v="LPQ"/>
    <n v="40"/>
    <x v="21"/>
    <n v="40"/>
    <n v="0"/>
    <n v="0"/>
    <n v="0"/>
    <m/>
    <m/>
    <m/>
    <m/>
  </r>
  <r>
    <x v="0"/>
    <x v="19"/>
    <x v="6"/>
    <x v="1"/>
    <s v="LPQ"/>
    <n v="6"/>
    <x v="22"/>
    <n v="6"/>
    <n v="0"/>
    <n v="0"/>
    <n v="0"/>
    <m/>
    <m/>
    <m/>
    <m/>
  </r>
  <r>
    <x v="0"/>
    <x v="20"/>
    <x v="5"/>
    <x v="1"/>
    <s v="LPQ"/>
    <n v="48"/>
    <x v="22"/>
    <n v="48"/>
    <n v="0"/>
    <n v="0"/>
    <n v="0"/>
    <m/>
    <m/>
    <m/>
    <m/>
  </r>
  <r>
    <x v="0"/>
    <x v="18"/>
    <x v="5"/>
    <x v="1"/>
    <s v="LPQ"/>
    <n v="40"/>
    <x v="23"/>
    <n v="40"/>
    <n v="0"/>
    <n v="0"/>
    <n v="0"/>
    <m/>
    <m/>
    <m/>
    <m/>
  </r>
  <r>
    <x v="0"/>
    <x v="21"/>
    <x v="3"/>
    <x v="2"/>
    <s v="LPQ"/>
    <n v="1"/>
    <x v="24"/>
    <n v="1"/>
    <n v="0"/>
    <n v="0"/>
    <n v="0"/>
    <m/>
    <m/>
    <m/>
    <m/>
  </r>
  <r>
    <x v="0"/>
    <x v="22"/>
    <x v="3"/>
    <x v="2"/>
    <s v="LPQ"/>
    <n v="2"/>
    <x v="24"/>
    <n v="2"/>
    <n v="0"/>
    <n v="0"/>
    <n v="0"/>
    <m/>
    <m/>
    <m/>
    <m/>
  </r>
  <r>
    <x v="0"/>
    <x v="23"/>
    <x v="3"/>
    <x v="2"/>
    <s v="LPQ"/>
    <n v="16"/>
    <x v="25"/>
    <n v="16"/>
    <n v="0"/>
    <n v="0"/>
    <n v="0"/>
    <m/>
    <m/>
    <m/>
    <m/>
  </r>
  <r>
    <x v="0"/>
    <x v="18"/>
    <x v="3"/>
    <x v="2"/>
    <s v="LPQ"/>
    <n v="24"/>
    <x v="26"/>
    <n v="24"/>
    <n v="0"/>
    <n v="0"/>
    <n v="0"/>
    <m/>
    <m/>
    <m/>
    <m/>
  </r>
  <r>
    <x v="0"/>
    <x v="23"/>
    <x v="3"/>
    <x v="2"/>
    <s v="LPQ"/>
    <n v="24"/>
    <x v="26"/>
    <n v="24"/>
    <n v="0"/>
    <n v="0"/>
    <n v="0"/>
    <m/>
    <m/>
    <m/>
    <m/>
  </r>
  <r>
    <x v="0"/>
    <x v="18"/>
    <x v="3"/>
    <x v="2"/>
    <s v="LPQ"/>
    <n v="16"/>
    <x v="27"/>
    <n v="16"/>
    <n v="0"/>
    <n v="0"/>
    <n v="0"/>
    <m/>
    <m/>
    <m/>
    <m/>
  </r>
  <r>
    <x v="0"/>
    <x v="24"/>
    <x v="3"/>
    <x v="2"/>
    <s v="LPQ"/>
    <n v="40"/>
    <x v="28"/>
    <n v="40"/>
    <n v="0"/>
    <n v="0"/>
    <n v="0"/>
    <m/>
    <m/>
    <m/>
    <m/>
  </r>
  <r>
    <x v="0"/>
    <x v="25"/>
    <x v="3"/>
    <x v="2"/>
    <s v="LPQ"/>
    <n v="16"/>
    <x v="28"/>
    <n v="16"/>
    <n v="0"/>
    <n v="0"/>
    <n v="0"/>
    <m/>
    <m/>
    <m/>
    <m/>
  </r>
  <r>
    <x v="0"/>
    <x v="25"/>
    <x v="3"/>
    <x v="2"/>
    <s v="LPQ"/>
    <n v="24"/>
    <x v="29"/>
    <n v="24"/>
    <n v="0"/>
    <n v="0"/>
    <n v="0"/>
    <m/>
    <m/>
    <m/>
    <m/>
  </r>
  <r>
    <x v="0"/>
    <x v="25"/>
    <x v="3"/>
    <x v="2"/>
    <s v="LPQ"/>
    <n v="1"/>
    <x v="30"/>
    <n v="1"/>
    <n v="0"/>
    <n v="0"/>
    <n v="0"/>
    <m/>
    <m/>
    <m/>
    <m/>
  </r>
  <r>
    <x v="0"/>
    <x v="18"/>
    <x v="4"/>
    <x v="2"/>
    <s v="LPQ"/>
    <n v="40"/>
    <x v="31"/>
    <n v="40"/>
    <n v="0"/>
    <n v="0"/>
    <n v="0"/>
    <m/>
    <m/>
    <m/>
    <m/>
  </r>
  <r>
    <x v="0"/>
    <x v="26"/>
    <x v="4"/>
    <x v="2"/>
    <s v="LPQ"/>
    <n v="8"/>
    <x v="31"/>
    <n v="8"/>
    <n v="0"/>
    <n v="0"/>
    <n v="0"/>
    <m/>
    <m/>
    <m/>
    <m/>
  </r>
  <r>
    <x v="0"/>
    <x v="26"/>
    <x v="4"/>
    <x v="2"/>
    <s v="LPQ"/>
    <n v="32"/>
    <x v="32"/>
    <n v="32"/>
    <n v="0"/>
    <n v="0"/>
    <n v="0"/>
    <m/>
    <m/>
    <m/>
    <m/>
  </r>
  <r>
    <x v="0"/>
    <x v="27"/>
    <x v="4"/>
    <x v="2"/>
    <s v="LPQ"/>
    <n v="40"/>
    <x v="33"/>
    <n v="40"/>
    <n v="0"/>
    <n v="0"/>
    <n v="0"/>
    <m/>
    <m/>
    <m/>
    <m/>
  </r>
  <r>
    <x v="0"/>
    <x v="26"/>
    <x v="4"/>
    <x v="2"/>
    <s v="LPQ"/>
    <n v="16"/>
    <x v="34"/>
    <n v="16"/>
    <n v="0"/>
    <n v="0"/>
    <n v="0"/>
    <m/>
    <m/>
    <m/>
    <m/>
  </r>
  <r>
    <x v="0"/>
    <x v="28"/>
    <x v="4"/>
    <x v="2"/>
    <s v="LPQ"/>
    <n v="40"/>
    <x v="35"/>
    <n v="40"/>
    <n v="0"/>
    <n v="0"/>
    <n v="0"/>
    <m/>
    <m/>
    <m/>
    <m/>
  </r>
  <r>
    <x v="0"/>
    <x v="29"/>
    <x v="3"/>
    <x v="2"/>
    <s v="LPQ"/>
    <n v="24"/>
    <x v="36"/>
    <n v="24"/>
    <n v="0"/>
    <n v="0"/>
    <n v="0"/>
    <m/>
    <m/>
    <m/>
    <m/>
  </r>
  <r>
    <x v="0"/>
    <x v="30"/>
    <x v="4"/>
    <x v="2"/>
    <s v="LPQ"/>
    <n v="40"/>
    <x v="37"/>
    <n v="40"/>
    <n v="0"/>
    <n v="0"/>
    <n v="0"/>
    <m/>
    <m/>
    <m/>
    <m/>
  </r>
  <r>
    <x v="0"/>
    <x v="29"/>
    <x v="3"/>
    <x v="2"/>
    <s v="LPQ"/>
    <n v="16"/>
    <x v="37"/>
    <n v="16"/>
    <n v="0"/>
    <n v="0"/>
    <n v="0"/>
    <m/>
    <m/>
    <m/>
    <m/>
  </r>
  <r>
    <x v="0"/>
    <x v="31"/>
    <x v="3"/>
    <x v="2"/>
    <s v="LPQ"/>
    <n v="16"/>
    <x v="37"/>
    <n v="16"/>
    <n v="0"/>
    <n v="0"/>
    <n v="0"/>
    <m/>
    <m/>
    <m/>
    <m/>
  </r>
  <r>
    <x v="0"/>
    <x v="31"/>
    <x v="3"/>
    <x v="2"/>
    <s v="LPQ"/>
    <n v="24"/>
    <x v="38"/>
    <n v="24"/>
    <n v="0"/>
    <n v="0"/>
    <n v="0"/>
    <m/>
    <m/>
    <m/>
    <m/>
  </r>
  <r>
    <x v="0"/>
    <x v="28"/>
    <x v="3"/>
    <x v="2"/>
    <s v="LPQ"/>
    <n v="40"/>
    <x v="39"/>
    <n v="40"/>
    <n v="0"/>
    <n v="0"/>
    <n v="0"/>
    <m/>
    <m/>
    <m/>
    <m/>
  </r>
  <r>
    <x v="0"/>
    <x v="32"/>
    <x v="3"/>
    <x v="2"/>
    <s v="LPQ"/>
    <n v="40"/>
    <x v="39"/>
    <n v="40"/>
    <n v="0"/>
    <n v="0"/>
    <n v="0"/>
    <m/>
    <m/>
    <m/>
    <m/>
  </r>
  <r>
    <x v="0"/>
    <x v="33"/>
    <x v="5"/>
    <x v="1"/>
    <s v="LPQ"/>
    <n v="40"/>
    <x v="40"/>
    <n v="40"/>
    <n v="0"/>
    <n v="0"/>
    <n v="0"/>
    <m/>
    <m/>
    <m/>
    <m/>
  </r>
  <r>
    <x v="0"/>
    <x v="28"/>
    <x v="7"/>
    <x v="1"/>
    <s v="LPQ"/>
    <n v="40"/>
    <x v="41"/>
    <n v="40"/>
    <n v="0"/>
    <n v="0"/>
    <n v="0"/>
    <m/>
    <m/>
    <m/>
    <m/>
  </r>
  <r>
    <x v="0"/>
    <x v="28"/>
    <x v="5"/>
    <x v="1"/>
    <s v="LPQ"/>
    <n v="40"/>
    <x v="41"/>
    <n v="40"/>
    <n v="0"/>
    <n v="0"/>
    <n v="0"/>
    <m/>
    <m/>
    <m/>
    <m/>
  </r>
  <r>
    <x v="0"/>
    <x v="34"/>
    <x v="4"/>
    <x v="2"/>
    <s v="LPQ"/>
    <n v="24"/>
    <x v="41"/>
    <n v="24"/>
    <n v="0"/>
    <n v="0"/>
    <n v="0"/>
    <m/>
    <m/>
    <m/>
    <m/>
  </r>
  <r>
    <x v="0"/>
    <x v="35"/>
    <x v="3"/>
    <x v="2"/>
    <s v="LPQ"/>
    <n v="24"/>
    <x v="42"/>
    <n v="23"/>
    <n v="0"/>
    <n v="1"/>
    <n v="4.1666666666666664E-2"/>
    <m/>
    <m/>
    <m/>
    <m/>
  </r>
  <r>
    <x v="0"/>
    <x v="35"/>
    <x v="3"/>
    <x v="2"/>
    <s v="LPQ"/>
    <n v="16"/>
    <x v="43"/>
    <n v="16"/>
    <n v="0"/>
    <n v="0"/>
    <n v="0"/>
    <m/>
    <m/>
    <m/>
    <m/>
  </r>
  <r>
    <x v="0"/>
    <x v="36"/>
    <x v="3"/>
    <x v="2"/>
    <s v="LPQ"/>
    <n v="16"/>
    <x v="43"/>
    <n v="16"/>
    <n v="0"/>
    <n v="0"/>
    <n v="0"/>
    <m/>
    <m/>
    <m/>
    <m/>
  </r>
  <r>
    <x v="0"/>
    <x v="35"/>
    <x v="4"/>
    <x v="2"/>
    <s v="LPQ"/>
    <n v="16"/>
    <x v="44"/>
    <n v="16"/>
    <n v="0"/>
    <n v="0"/>
    <n v="0"/>
    <m/>
    <m/>
    <m/>
    <m/>
  </r>
  <r>
    <x v="0"/>
    <x v="36"/>
    <x v="3"/>
    <x v="2"/>
    <s v="LPQ"/>
    <n v="24"/>
    <x v="44"/>
    <n v="24"/>
    <n v="0"/>
    <n v="0"/>
    <n v="0"/>
    <m/>
    <m/>
    <m/>
    <m/>
  </r>
  <r>
    <x v="0"/>
    <x v="35"/>
    <x v="4"/>
    <x v="2"/>
    <s v="LPQ"/>
    <n v="24"/>
    <x v="45"/>
    <n v="24"/>
    <n v="0"/>
    <n v="0"/>
    <n v="0"/>
    <m/>
    <m/>
    <m/>
    <m/>
  </r>
  <r>
    <x v="0"/>
    <x v="36"/>
    <x v="4"/>
    <x v="2"/>
    <s v="LPQ"/>
    <n v="32"/>
    <x v="45"/>
    <n v="32"/>
    <n v="0"/>
    <n v="0"/>
    <n v="0"/>
    <m/>
    <m/>
    <m/>
    <m/>
  </r>
  <r>
    <x v="0"/>
    <x v="37"/>
    <x v="4"/>
    <x v="2"/>
    <s v="LPQ"/>
    <n v="40"/>
    <x v="46"/>
    <n v="40"/>
    <n v="0"/>
    <n v="0"/>
    <n v="0"/>
    <m/>
    <m/>
    <m/>
    <m/>
  </r>
  <r>
    <x v="0"/>
    <x v="38"/>
    <x v="4"/>
    <x v="2"/>
    <s v="LPQ"/>
    <n v="8"/>
    <x v="46"/>
    <n v="8"/>
    <n v="0"/>
    <n v="0"/>
    <n v="0"/>
    <m/>
    <m/>
    <m/>
    <m/>
  </r>
  <r>
    <x v="0"/>
    <x v="36"/>
    <x v="4"/>
    <x v="2"/>
    <s v="LPQ"/>
    <n v="8"/>
    <x v="46"/>
    <n v="8"/>
    <n v="0"/>
    <n v="0"/>
    <n v="0"/>
    <m/>
    <m/>
    <m/>
    <m/>
  </r>
  <r>
    <x v="0"/>
    <x v="38"/>
    <x v="4"/>
    <x v="2"/>
    <s v="LPQ"/>
    <n v="24"/>
    <x v="47"/>
    <n v="24"/>
    <n v="0"/>
    <n v="0"/>
    <n v="0"/>
    <m/>
    <m/>
    <m/>
    <m/>
  </r>
  <r>
    <x v="0"/>
    <x v="35"/>
    <x v="5"/>
    <x v="1"/>
    <s v="LPQ"/>
    <n v="40"/>
    <x v="48"/>
    <n v="40"/>
    <n v="0"/>
    <n v="0"/>
    <n v="0"/>
    <m/>
    <m/>
    <m/>
    <m/>
  </r>
  <r>
    <x v="0"/>
    <x v="38"/>
    <x v="4"/>
    <x v="2"/>
    <s v="LPQ"/>
    <n v="8"/>
    <x v="48"/>
    <n v="8"/>
    <n v="0"/>
    <n v="0"/>
    <n v="0"/>
    <m/>
    <m/>
    <m/>
    <m/>
  </r>
  <r>
    <x v="0"/>
    <x v="34"/>
    <x v="4"/>
    <x v="2"/>
    <s v="LPQ"/>
    <n v="16"/>
    <x v="48"/>
    <n v="16"/>
    <n v="0"/>
    <n v="0"/>
    <n v="0"/>
    <m/>
    <m/>
    <m/>
    <m/>
  </r>
  <r>
    <x v="0"/>
    <x v="39"/>
    <x v="3"/>
    <x v="2"/>
    <s v="LPQ"/>
    <n v="40"/>
    <x v="48"/>
    <n v="40"/>
    <n v="0"/>
    <n v="0"/>
    <n v="0"/>
    <m/>
    <m/>
    <m/>
    <m/>
  </r>
  <r>
    <x v="0"/>
    <x v="34"/>
    <x v="3"/>
    <x v="2"/>
    <s v="LPQ"/>
    <n v="40"/>
    <x v="49"/>
    <n v="40"/>
    <n v="0"/>
    <n v="0"/>
    <n v="0"/>
    <m/>
    <m/>
    <m/>
    <m/>
  </r>
  <r>
    <x v="0"/>
    <x v="35"/>
    <x v="6"/>
    <x v="1"/>
    <s v="LPQ"/>
    <n v="40"/>
    <x v="50"/>
    <n v="40"/>
    <n v="0"/>
    <n v="0"/>
    <n v="0"/>
    <m/>
    <m/>
    <m/>
    <m/>
  </r>
  <r>
    <x v="0"/>
    <x v="40"/>
    <x v="4"/>
    <x v="2"/>
    <s v="LPQ"/>
    <n v="56"/>
    <x v="50"/>
    <n v="56"/>
    <n v="0"/>
    <n v="0"/>
    <n v="0"/>
    <m/>
    <m/>
    <m/>
    <m/>
  </r>
  <r>
    <x v="0"/>
    <x v="40"/>
    <x v="4"/>
    <x v="2"/>
    <s v="LPQ"/>
    <n v="24"/>
    <x v="51"/>
    <n v="24"/>
    <n v="0"/>
    <n v="0"/>
    <n v="0"/>
    <m/>
    <m/>
    <m/>
    <m/>
  </r>
  <r>
    <x v="0"/>
    <x v="41"/>
    <x v="4"/>
    <x v="2"/>
    <s v="LPQ"/>
    <n v="40"/>
    <x v="51"/>
    <n v="40"/>
    <n v="0"/>
    <n v="0"/>
    <n v="0"/>
    <m/>
    <m/>
    <m/>
    <m/>
  </r>
  <r>
    <x v="0"/>
    <x v="34"/>
    <x v="3"/>
    <x v="2"/>
    <s v="LPQ"/>
    <n v="16"/>
    <x v="51"/>
    <n v="16"/>
    <n v="0"/>
    <n v="0"/>
    <n v="0"/>
    <m/>
    <m/>
    <m/>
    <m/>
  </r>
  <r>
    <x v="0"/>
    <x v="34"/>
    <x v="3"/>
    <x v="2"/>
    <s v="LPQ"/>
    <n v="40"/>
    <x v="52"/>
    <n v="40"/>
    <n v="0"/>
    <n v="0"/>
    <n v="0"/>
    <m/>
    <m/>
    <m/>
    <m/>
  </r>
  <r>
    <x v="0"/>
    <x v="34"/>
    <x v="3"/>
    <x v="2"/>
    <s v="LPQ"/>
    <n v="24"/>
    <x v="53"/>
    <n v="24"/>
    <n v="0"/>
    <n v="0"/>
    <n v="0"/>
    <m/>
    <m/>
    <m/>
    <m/>
  </r>
  <r>
    <x v="0"/>
    <x v="42"/>
    <x v="4"/>
    <x v="2"/>
    <s v="LPQ"/>
    <n v="40"/>
    <x v="54"/>
    <n v="40"/>
    <n v="0"/>
    <n v="0"/>
    <n v="0"/>
    <m/>
    <m/>
    <m/>
    <m/>
  </r>
  <r>
    <x v="0"/>
    <x v="43"/>
    <x v="4"/>
    <x v="2"/>
    <s v="LPQ"/>
    <n v="40"/>
    <x v="55"/>
    <n v="40"/>
    <n v="0"/>
    <n v="0"/>
    <n v="0"/>
    <m/>
    <m/>
    <m/>
    <m/>
  </r>
  <r>
    <x v="0"/>
    <x v="44"/>
    <x v="4"/>
    <x v="2"/>
    <s v="LPQ"/>
    <n v="40"/>
    <x v="55"/>
    <n v="40"/>
    <n v="0"/>
    <n v="0"/>
    <n v="0"/>
    <m/>
    <m/>
    <m/>
    <m/>
  </r>
  <r>
    <x v="0"/>
    <x v="45"/>
    <x v="3"/>
    <x v="2"/>
    <s v="LPQ"/>
    <n v="40"/>
    <x v="56"/>
    <n v="40"/>
    <n v="0"/>
    <n v="0"/>
    <n v="0"/>
    <m/>
    <m/>
    <m/>
    <m/>
  </r>
  <r>
    <x v="0"/>
    <x v="46"/>
    <x v="3"/>
    <x v="2"/>
    <s v="LPQ"/>
    <n v="8"/>
    <x v="56"/>
    <n v="8"/>
    <n v="0"/>
    <n v="0"/>
    <n v="0"/>
    <m/>
    <m/>
    <m/>
    <m/>
  </r>
  <r>
    <x v="0"/>
    <x v="47"/>
    <x v="3"/>
    <x v="2"/>
    <s v="LPQ"/>
    <n v="32"/>
    <x v="57"/>
    <n v="32"/>
    <n v="0"/>
    <n v="0"/>
    <n v="0"/>
    <m/>
    <m/>
    <m/>
    <m/>
  </r>
  <r>
    <x v="0"/>
    <x v="46"/>
    <x v="3"/>
    <x v="2"/>
    <s v="LPQ"/>
    <n v="32"/>
    <x v="57"/>
    <n v="32"/>
    <n v="0"/>
    <n v="0"/>
    <n v="0"/>
    <m/>
    <m/>
    <m/>
    <m/>
  </r>
  <r>
    <x v="0"/>
    <x v="47"/>
    <x v="4"/>
    <x v="2"/>
    <s v="LPQ"/>
    <n v="32"/>
    <x v="58"/>
    <n v="32"/>
    <n v="0"/>
    <n v="0"/>
    <n v="0"/>
    <m/>
    <m/>
    <m/>
    <m/>
  </r>
  <r>
    <x v="0"/>
    <x v="47"/>
    <x v="3"/>
    <x v="2"/>
    <s v="LPQ"/>
    <n v="8"/>
    <x v="58"/>
    <n v="8"/>
    <n v="0"/>
    <n v="0"/>
    <n v="0"/>
    <m/>
    <m/>
    <m/>
    <m/>
  </r>
  <r>
    <x v="0"/>
    <x v="48"/>
    <x v="3"/>
    <x v="2"/>
    <s v="LPQ"/>
    <n v="40"/>
    <x v="58"/>
    <n v="40"/>
    <n v="0"/>
    <n v="0"/>
    <n v="0"/>
    <m/>
    <m/>
    <m/>
    <m/>
  </r>
  <r>
    <x v="0"/>
    <x v="47"/>
    <x v="4"/>
    <x v="2"/>
    <s v="LPQ"/>
    <n v="8"/>
    <x v="59"/>
    <n v="8"/>
    <n v="0"/>
    <n v="0"/>
    <n v="0"/>
    <m/>
    <m/>
    <m/>
    <m/>
  </r>
  <r>
    <x v="0"/>
    <x v="48"/>
    <x v="4"/>
    <x v="2"/>
    <s v="LPQ"/>
    <n v="40"/>
    <x v="59"/>
    <n v="40"/>
    <n v="0"/>
    <n v="0"/>
    <n v="0"/>
    <m/>
    <m/>
    <m/>
    <m/>
  </r>
  <r>
    <x v="0"/>
    <x v="49"/>
    <x v="6"/>
    <x v="1"/>
    <s v="LPQ"/>
    <n v="40"/>
    <x v="60"/>
    <n v="40"/>
    <n v="0"/>
    <n v="0"/>
    <n v="0"/>
    <m/>
    <m/>
    <m/>
    <m/>
  </r>
  <r>
    <x v="0"/>
    <x v="50"/>
    <x v="5"/>
    <x v="1"/>
    <s v="LPQ"/>
    <n v="24"/>
    <x v="60"/>
    <n v="24"/>
    <n v="0"/>
    <n v="0"/>
    <n v="0"/>
    <m/>
    <m/>
    <m/>
    <m/>
  </r>
  <r>
    <x v="0"/>
    <x v="50"/>
    <x v="5"/>
    <x v="1"/>
    <s v="LPQ"/>
    <n v="16"/>
    <x v="61"/>
    <n v="16"/>
    <n v="0"/>
    <n v="0"/>
    <n v="0"/>
    <m/>
    <m/>
    <m/>
    <m/>
  </r>
  <r>
    <x v="0"/>
    <x v="47"/>
    <x v="5"/>
    <x v="1"/>
    <s v="LPQ"/>
    <n v="40"/>
    <x v="62"/>
    <n v="40"/>
    <n v="0"/>
    <n v="0"/>
    <n v="0"/>
    <m/>
    <m/>
    <m/>
    <m/>
  </r>
  <r>
    <x v="0"/>
    <x v="51"/>
    <x v="5"/>
    <x v="1"/>
    <s v="LPQ"/>
    <n v="32"/>
    <x v="63"/>
    <n v="32"/>
    <n v="0"/>
    <n v="0"/>
    <n v="0"/>
    <m/>
    <m/>
    <m/>
    <m/>
  </r>
  <r>
    <x v="0"/>
    <x v="34"/>
    <x v="5"/>
    <x v="1"/>
    <s v="LPQ"/>
    <n v="40"/>
    <x v="63"/>
    <n v="40"/>
    <n v="0"/>
    <n v="0"/>
    <n v="0"/>
    <m/>
    <m/>
    <m/>
    <m/>
  </r>
  <r>
    <x v="0"/>
    <x v="51"/>
    <x v="5"/>
    <x v="1"/>
    <s v="LPQ"/>
    <n v="8"/>
    <x v="64"/>
    <n v="8"/>
    <n v="0"/>
    <n v="0"/>
    <n v="0"/>
    <m/>
    <m/>
    <m/>
    <m/>
  </r>
  <r>
    <x v="0"/>
    <x v="47"/>
    <x v="6"/>
    <x v="1"/>
    <s v="LPQ"/>
    <n v="40"/>
    <x v="65"/>
    <n v="40"/>
    <n v="0"/>
    <n v="0"/>
    <n v="0"/>
    <m/>
    <m/>
    <m/>
    <m/>
  </r>
  <r>
    <x v="0"/>
    <x v="34"/>
    <x v="6"/>
    <x v="1"/>
    <s v="LPQ"/>
    <n v="40"/>
    <x v="66"/>
    <n v="40"/>
    <n v="0"/>
    <n v="0"/>
    <n v="0"/>
    <m/>
    <m/>
    <m/>
    <m/>
  </r>
  <r>
    <x v="0"/>
    <x v="52"/>
    <x v="3"/>
    <x v="2"/>
    <s v="LPQ"/>
    <n v="8"/>
    <x v="67"/>
    <n v="8"/>
    <n v="0"/>
    <n v="0"/>
    <n v="0"/>
    <m/>
    <m/>
    <m/>
    <m/>
  </r>
  <r>
    <x v="0"/>
    <x v="53"/>
    <x v="3"/>
    <x v="2"/>
    <s v="LPQ"/>
    <n v="40"/>
    <x v="67"/>
    <n v="40"/>
    <n v="0"/>
    <n v="0"/>
    <n v="0"/>
    <m/>
    <m/>
    <m/>
    <m/>
  </r>
  <r>
    <x v="0"/>
    <x v="52"/>
    <x v="3"/>
    <x v="2"/>
    <s v="LPQ"/>
    <n v="32"/>
    <x v="68"/>
    <n v="32"/>
    <n v="0"/>
    <n v="0"/>
    <n v="0"/>
    <m/>
    <m/>
    <m/>
    <m/>
  </r>
  <r>
    <x v="0"/>
    <x v="53"/>
    <x v="4"/>
    <x v="2"/>
    <s v="LPQ"/>
    <n v="40"/>
    <x v="69"/>
    <n v="40"/>
    <n v="0"/>
    <n v="0"/>
    <n v="0"/>
    <m/>
    <m/>
    <m/>
    <m/>
  </r>
  <r>
    <x v="0"/>
    <x v="52"/>
    <x v="4"/>
    <x v="2"/>
    <s v="LPQ"/>
    <n v="40"/>
    <x v="70"/>
    <n v="40"/>
    <n v="0"/>
    <n v="0"/>
    <n v="0"/>
    <m/>
    <m/>
    <m/>
    <m/>
  </r>
  <r>
    <x v="0"/>
    <x v="54"/>
    <x v="6"/>
    <x v="1"/>
    <s v="LPQ"/>
    <n v="40"/>
    <x v="71"/>
    <n v="40"/>
    <n v="0"/>
    <n v="0"/>
    <n v="0"/>
    <m/>
    <m/>
    <m/>
    <m/>
  </r>
  <r>
    <x v="0"/>
    <x v="54"/>
    <x v="7"/>
    <x v="1"/>
    <s v="LPQ"/>
    <n v="24"/>
    <x v="71"/>
    <n v="24"/>
    <n v="0"/>
    <n v="0"/>
    <n v="0"/>
    <m/>
    <m/>
    <m/>
    <m/>
  </r>
  <r>
    <x v="0"/>
    <x v="54"/>
    <x v="7"/>
    <x v="1"/>
    <s v="LPQ"/>
    <n v="16"/>
    <x v="72"/>
    <n v="16"/>
    <n v="0"/>
    <n v="0"/>
    <n v="0"/>
    <m/>
    <m/>
    <m/>
    <m/>
  </r>
  <r>
    <x v="0"/>
    <x v="54"/>
    <x v="5"/>
    <x v="1"/>
    <s v="LPQ"/>
    <n v="40"/>
    <x v="72"/>
    <n v="40"/>
    <n v="0"/>
    <n v="0"/>
    <n v="0"/>
    <m/>
    <m/>
    <m/>
    <m/>
  </r>
  <r>
    <x v="0"/>
    <x v="55"/>
    <x v="6"/>
    <x v="1"/>
    <s v="LPQ"/>
    <n v="40"/>
    <x v="73"/>
    <n v="40"/>
    <n v="0"/>
    <n v="0"/>
    <n v="0"/>
    <m/>
    <m/>
    <m/>
    <m/>
  </r>
  <r>
    <x v="0"/>
    <x v="36"/>
    <x v="6"/>
    <x v="1"/>
    <s v="LPQ"/>
    <n v="40"/>
    <x v="74"/>
    <n v="40"/>
    <n v="0"/>
    <n v="0"/>
    <n v="0"/>
    <m/>
    <m/>
    <m/>
    <m/>
  </r>
  <r>
    <x v="0"/>
    <x v="56"/>
    <x v="5"/>
    <x v="1"/>
    <s v="LPQ"/>
    <n v="2"/>
    <x v="75"/>
    <n v="2"/>
    <n v="0"/>
    <n v="0"/>
    <n v="0"/>
    <m/>
    <m/>
    <m/>
    <m/>
  </r>
  <r>
    <x v="0"/>
    <x v="52"/>
    <x v="5"/>
    <x v="1"/>
    <s v="LPQ"/>
    <n v="40"/>
    <x v="76"/>
    <n v="39"/>
    <n v="0"/>
    <n v="1"/>
    <n v="2.5000000000000001E-2"/>
    <m/>
    <m/>
    <m/>
    <m/>
  </r>
  <r>
    <x v="0"/>
    <x v="36"/>
    <x v="5"/>
    <x v="1"/>
    <s v="LPQ"/>
    <n v="40"/>
    <x v="77"/>
    <n v="40"/>
    <n v="0"/>
    <n v="0"/>
    <n v="0"/>
    <m/>
    <m/>
    <m/>
    <m/>
  </r>
  <r>
    <x v="0"/>
    <x v="53"/>
    <x v="4"/>
    <x v="2"/>
    <s v="LPQ"/>
    <n v="40"/>
    <x v="78"/>
    <n v="40"/>
    <n v="0"/>
    <n v="0"/>
    <n v="0"/>
    <m/>
    <m/>
    <m/>
    <m/>
  </r>
  <r>
    <x v="0"/>
    <x v="53"/>
    <x v="4"/>
    <x v="2"/>
    <s v="LPQ"/>
    <n v="40"/>
    <x v="79"/>
    <n v="40"/>
    <n v="0"/>
    <n v="0"/>
    <n v="0"/>
    <m/>
    <m/>
    <m/>
    <m/>
  </r>
  <r>
    <x v="0"/>
    <x v="53"/>
    <x v="3"/>
    <x v="2"/>
    <s v="LPQ"/>
    <n v="32"/>
    <x v="79"/>
    <n v="32"/>
    <n v="0"/>
    <n v="0"/>
    <n v="0"/>
    <m/>
    <m/>
    <m/>
    <m/>
  </r>
  <r>
    <x v="0"/>
    <x v="53"/>
    <x v="6"/>
    <x v="1"/>
    <s v="LPQ"/>
    <n v="32"/>
    <x v="80"/>
    <n v="32"/>
    <n v="0"/>
    <n v="0"/>
    <n v="0"/>
    <m/>
    <m/>
    <m/>
    <m/>
  </r>
  <r>
    <x v="0"/>
    <x v="53"/>
    <x v="3"/>
    <x v="2"/>
    <s v="LPQ"/>
    <n v="48"/>
    <x v="80"/>
    <n v="48"/>
    <n v="0"/>
    <n v="0"/>
    <n v="0"/>
    <m/>
    <m/>
    <m/>
    <m/>
  </r>
  <r>
    <x v="0"/>
    <x v="53"/>
    <x v="6"/>
    <x v="1"/>
    <s v="LPQ"/>
    <n v="48"/>
    <x v="81"/>
    <n v="48"/>
    <n v="0"/>
    <n v="0"/>
    <n v="0"/>
    <m/>
    <m/>
    <m/>
    <m/>
  </r>
  <r>
    <x v="0"/>
    <x v="53"/>
    <x v="5"/>
    <x v="1"/>
    <s v="LPQ"/>
    <n v="24"/>
    <x v="81"/>
    <n v="24"/>
    <n v="0"/>
    <n v="0"/>
    <n v="0"/>
    <m/>
    <m/>
    <m/>
    <m/>
  </r>
  <r>
    <x v="0"/>
    <x v="57"/>
    <x v="3"/>
    <x v="2"/>
    <s v="LPQ"/>
    <n v="16"/>
    <x v="81"/>
    <n v="16"/>
    <n v="0"/>
    <n v="0"/>
    <n v="0"/>
    <m/>
    <m/>
    <m/>
    <m/>
  </r>
  <r>
    <x v="0"/>
    <x v="53"/>
    <x v="5"/>
    <x v="1"/>
    <s v="LPQ"/>
    <n v="16"/>
    <x v="82"/>
    <n v="16"/>
    <n v="0"/>
    <n v="0"/>
    <n v="0"/>
    <m/>
    <m/>
    <m/>
    <m/>
  </r>
  <r>
    <x v="0"/>
    <x v="57"/>
    <x v="3"/>
    <x v="2"/>
    <s v="LPQ"/>
    <n v="24"/>
    <x v="82"/>
    <n v="40"/>
    <n v="0"/>
    <n v="0"/>
    <n v="0"/>
    <m/>
    <m/>
    <m/>
    <m/>
  </r>
  <r>
    <x v="0"/>
    <x v="57"/>
    <x v="4"/>
    <x v="2"/>
    <s v="LPQ"/>
    <n v="40"/>
    <x v="83"/>
    <n v="40"/>
    <n v="0"/>
    <n v="0"/>
    <n v="0"/>
    <m/>
    <m/>
    <m/>
    <m/>
  </r>
  <r>
    <x v="0"/>
    <x v="58"/>
    <x v="5"/>
    <x v="1"/>
    <s v="LPQ"/>
    <n v="40"/>
    <x v="84"/>
    <n v="40"/>
    <n v="0"/>
    <n v="0"/>
    <n v="0"/>
    <m/>
    <m/>
    <m/>
    <m/>
  </r>
  <r>
    <x v="0"/>
    <x v="59"/>
    <x v="7"/>
    <x v="1"/>
    <s v="LPQ"/>
    <n v="40"/>
    <x v="85"/>
    <n v="40"/>
    <n v="0"/>
    <n v="0"/>
    <n v="0"/>
    <m/>
    <m/>
    <m/>
    <m/>
  </r>
  <r>
    <x v="0"/>
    <x v="46"/>
    <x v="6"/>
    <x v="1"/>
    <s v="LPQ"/>
    <n v="40"/>
    <x v="85"/>
    <n v="40"/>
    <n v="0"/>
    <n v="0"/>
    <n v="0"/>
    <m/>
    <m/>
    <m/>
    <m/>
  </r>
  <r>
    <x v="0"/>
    <x v="45"/>
    <x v="6"/>
    <x v="1"/>
    <s v="LPQ"/>
    <n v="40"/>
    <x v="86"/>
    <n v="40"/>
    <n v="0"/>
    <n v="0"/>
    <n v="0"/>
    <m/>
    <m/>
    <m/>
    <m/>
  </r>
  <r>
    <x v="0"/>
    <x v="60"/>
    <x v="8"/>
    <x v="2"/>
    <s v="LPQ"/>
    <n v="40"/>
    <x v="86"/>
    <n v="40"/>
    <n v="0"/>
    <n v="0"/>
    <n v="0"/>
    <m/>
    <m/>
    <m/>
    <m/>
  </r>
  <r>
    <x v="1"/>
    <x v="61"/>
    <x v="9"/>
    <x v="2"/>
    <s v="LPQ"/>
    <n v="40"/>
    <x v="87"/>
    <n v="40"/>
    <n v="0"/>
    <n v="0"/>
    <n v="0"/>
    <m/>
    <m/>
    <m/>
    <m/>
  </r>
  <r>
    <x v="1"/>
    <x v="62"/>
    <x v="10"/>
    <x v="2"/>
    <s v="LPQ"/>
    <n v="40"/>
    <x v="87"/>
    <n v="40"/>
    <n v="0"/>
    <n v="0"/>
    <n v="0"/>
    <m/>
    <m/>
    <m/>
    <m/>
  </r>
  <r>
    <x v="1"/>
    <x v="63"/>
    <x v="11"/>
    <x v="2"/>
    <s v="LPQ"/>
    <n v="40"/>
    <x v="87"/>
    <n v="40"/>
    <n v="0"/>
    <n v="0"/>
    <n v="0"/>
    <m/>
    <m/>
    <m/>
    <m/>
  </r>
  <r>
    <x v="1"/>
    <x v="64"/>
    <x v="9"/>
    <x v="2"/>
    <s v="LPQ"/>
    <n v="40"/>
    <x v="87"/>
    <n v="40"/>
    <n v="0"/>
    <n v="0"/>
    <n v="0"/>
    <m/>
    <m/>
    <m/>
    <m/>
  </r>
  <r>
    <x v="1"/>
    <x v="65"/>
    <x v="11"/>
    <x v="2"/>
    <s v="LPQ"/>
    <n v="40"/>
    <x v="87"/>
    <n v="40"/>
    <n v="0"/>
    <n v="0"/>
    <n v="0"/>
    <m/>
    <m/>
    <m/>
    <m/>
  </r>
  <r>
    <x v="1"/>
    <x v="66"/>
    <x v="9"/>
    <x v="2"/>
    <s v="LPQ"/>
    <n v="40"/>
    <x v="87"/>
    <n v="40"/>
    <n v="0"/>
    <n v="0"/>
    <n v="0"/>
    <m/>
    <m/>
    <m/>
    <m/>
  </r>
  <r>
    <x v="1"/>
    <x v="67"/>
    <x v="10"/>
    <x v="2"/>
    <s v="LPQ"/>
    <n v="40"/>
    <x v="87"/>
    <n v="40"/>
    <n v="0"/>
    <n v="0"/>
    <n v="0"/>
    <m/>
    <m/>
    <m/>
    <m/>
  </r>
  <r>
    <x v="1"/>
    <x v="68"/>
    <x v="11"/>
    <x v="2"/>
    <s v="LPQ"/>
    <n v="40"/>
    <x v="87"/>
    <n v="40"/>
    <n v="0"/>
    <n v="0"/>
    <n v="0"/>
    <m/>
    <m/>
    <m/>
    <m/>
  </r>
  <r>
    <x v="1"/>
    <x v="69"/>
    <x v="9"/>
    <x v="2"/>
    <s v="LPQ"/>
    <n v="40"/>
    <x v="87"/>
    <n v="40"/>
    <n v="0"/>
    <n v="0"/>
    <n v="0"/>
    <m/>
    <m/>
    <m/>
    <m/>
  </r>
  <r>
    <x v="1"/>
    <x v="70"/>
    <x v="11"/>
    <x v="2"/>
    <s v="LPQ"/>
    <n v="40"/>
    <x v="87"/>
    <n v="40"/>
    <n v="0"/>
    <n v="0"/>
    <n v="0"/>
    <m/>
    <m/>
    <m/>
    <m/>
  </r>
  <r>
    <x v="1"/>
    <x v="71"/>
    <x v="9"/>
    <x v="2"/>
    <s v="LPQ"/>
    <n v="40"/>
    <x v="87"/>
    <n v="40"/>
    <n v="0"/>
    <n v="0"/>
    <n v="0"/>
    <m/>
    <m/>
    <m/>
    <m/>
  </r>
  <r>
    <x v="1"/>
    <x v="72"/>
    <x v="11"/>
    <x v="2"/>
    <s v="LPQ"/>
    <n v="40"/>
    <x v="87"/>
    <n v="40"/>
    <n v="0"/>
    <n v="0"/>
    <n v="0"/>
    <m/>
    <m/>
    <m/>
    <m/>
  </r>
  <r>
    <x v="1"/>
    <x v="73"/>
    <x v="9"/>
    <x v="2"/>
    <s v="LPQ"/>
    <n v="40"/>
    <x v="87"/>
    <n v="40"/>
    <n v="0"/>
    <n v="0"/>
    <n v="0"/>
    <m/>
    <m/>
    <m/>
    <m/>
  </r>
  <r>
    <x v="1"/>
    <x v="74"/>
    <x v="10"/>
    <x v="2"/>
    <s v="LPQ"/>
    <n v="40"/>
    <x v="87"/>
    <n v="39"/>
    <n v="0"/>
    <n v="1"/>
    <n v="2.5000000000000001E-2"/>
    <n v="1"/>
    <m/>
    <m/>
    <s v="C deprime Pg1. Observed Air tunnel in foam to C filter (Xray)"/>
  </r>
  <r>
    <x v="1"/>
    <x v="75"/>
    <x v="11"/>
    <x v="2"/>
    <s v="LPQ"/>
    <n v="40"/>
    <x v="87"/>
    <n v="40"/>
    <n v="0"/>
    <n v="0"/>
    <n v="0"/>
    <m/>
    <m/>
    <m/>
    <m/>
  </r>
  <r>
    <x v="1"/>
    <x v="76"/>
    <x v="9"/>
    <x v="2"/>
    <s v="LPQ"/>
    <n v="40"/>
    <x v="87"/>
    <n v="40"/>
    <n v="0"/>
    <n v="0"/>
    <n v="0"/>
    <m/>
    <m/>
    <m/>
    <m/>
  </r>
  <r>
    <x v="1"/>
    <x v="77"/>
    <x v="9"/>
    <x v="2"/>
    <s v="LPQ"/>
    <n v="40"/>
    <x v="87"/>
    <n v="40"/>
    <n v="0"/>
    <n v="0"/>
    <n v="0"/>
    <m/>
    <m/>
    <m/>
    <m/>
  </r>
  <r>
    <x v="1"/>
    <x v="78"/>
    <x v="10"/>
    <x v="2"/>
    <s v="LPQ"/>
    <n v="40"/>
    <x v="87"/>
    <n v="40"/>
    <n v="0"/>
    <n v="0"/>
    <n v="0"/>
    <m/>
    <m/>
    <m/>
    <m/>
  </r>
  <r>
    <x v="1"/>
    <x v="79"/>
    <x v="11"/>
    <x v="2"/>
    <s v="LPQ"/>
    <n v="40"/>
    <x v="87"/>
    <n v="40"/>
    <n v="0"/>
    <n v="0"/>
    <n v="0"/>
    <m/>
    <m/>
    <m/>
    <m/>
  </r>
  <r>
    <x v="1"/>
    <x v="80"/>
    <x v="11"/>
    <x v="2"/>
    <s v="LPQ"/>
    <n v="40"/>
    <x v="87"/>
    <n v="40"/>
    <n v="0"/>
    <n v="0"/>
    <n v="0"/>
    <m/>
    <m/>
    <m/>
    <m/>
  </r>
  <r>
    <x v="1"/>
    <x v="81"/>
    <x v="11"/>
    <x v="2"/>
    <s v="LPQ"/>
    <n v="40"/>
    <x v="87"/>
    <n v="40"/>
    <n v="0"/>
    <n v="0"/>
    <n v="0"/>
    <m/>
    <m/>
    <m/>
    <m/>
  </r>
  <r>
    <x v="1"/>
    <x v="82"/>
    <x v="11"/>
    <x v="2"/>
    <s v="LPQ"/>
    <n v="40"/>
    <x v="87"/>
    <n v="39"/>
    <n v="0"/>
    <n v="1"/>
    <n v="2.5000000000000001E-2"/>
    <m/>
    <m/>
    <n v="1"/>
    <s v="M Deprime Pg 1. Xray and Autopsy did not find defect. Other chambers high SAV"/>
  </r>
  <r>
    <x v="1"/>
    <x v="83"/>
    <x v="9"/>
    <x v="2"/>
    <s v="LPQ"/>
    <n v="40"/>
    <x v="87"/>
    <n v="40"/>
    <n v="0"/>
    <n v="0"/>
    <n v="0"/>
    <m/>
    <m/>
    <m/>
    <m/>
  </r>
  <r>
    <x v="1"/>
    <x v="84"/>
    <x v="9"/>
    <x v="2"/>
    <s v="LPQ"/>
    <n v="40"/>
    <x v="87"/>
    <n v="40"/>
    <n v="0"/>
    <n v="0"/>
    <n v="0"/>
    <m/>
    <m/>
    <m/>
    <m/>
  </r>
  <r>
    <x v="1"/>
    <x v="85"/>
    <x v="9"/>
    <x v="2"/>
    <s v="LPQ"/>
    <n v="40"/>
    <x v="87"/>
    <n v="40"/>
    <n v="0"/>
    <n v="0"/>
    <n v="0"/>
    <m/>
    <m/>
    <m/>
    <m/>
  </r>
  <r>
    <x v="1"/>
    <x v="86"/>
    <x v="10"/>
    <x v="2"/>
    <s v="LPQ"/>
    <n v="40"/>
    <x v="87"/>
    <n v="40"/>
    <n v="0"/>
    <n v="0"/>
    <n v="0"/>
    <m/>
    <m/>
    <m/>
    <m/>
  </r>
  <r>
    <x v="1"/>
    <x v="87"/>
    <x v="9"/>
    <x v="2"/>
    <s v="MLT"/>
    <n v="8"/>
    <x v="87"/>
    <n v="8"/>
    <n v="0"/>
    <n v="0"/>
    <n v="0"/>
    <m/>
    <m/>
    <m/>
    <m/>
  </r>
  <r>
    <x v="1"/>
    <x v="88"/>
    <x v="11"/>
    <x v="2"/>
    <s v="MLT"/>
    <n v="8"/>
    <x v="87"/>
    <n v="8"/>
    <n v="0"/>
    <n v="0"/>
    <n v="0"/>
    <m/>
    <m/>
    <m/>
    <m/>
  </r>
  <r>
    <x v="1"/>
    <x v="61"/>
    <x v="9"/>
    <x v="2"/>
    <s v="MLT"/>
    <n v="8"/>
    <x v="87"/>
    <n v="8"/>
    <n v="0"/>
    <n v="0"/>
    <n v="0"/>
    <m/>
    <m/>
    <m/>
    <m/>
  </r>
  <r>
    <x v="1"/>
    <x v="62"/>
    <x v="10"/>
    <x v="2"/>
    <s v="MLT"/>
    <n v="8"/>
    <x v="87"/>
    <n v="8"/>
    <n v="0"/>
    <n v="0"/>
    <n v="0"/>
    <m/>
    <m/>
    <m/>
    <m/>
  </r>
  <r>
    <x v="1"/>
    <x v="63"/>
    <x v="11"/>
    <x v="2"/>
    <s v="MLT"/>
    <n v="8"/>
    <x v="87"/>
    <n v="8"/>
    <n v="0"/>
    <n v="0"/>
    <n v="0"/>
    <m/>
    <m/>
    <m/>
    <m/>
  </r>
  <r>
    <x v="1"/>
    <x v="64"/>
    <x v="9"/>
    <x v="2"/>
    <s v="MLT"/>
    <n v="8"/>
    <x v="87"/>
    <n v="8"/>
    <n v="0"/>
    <n v="0"/>
    <n v="0"/>
    <m/>
    <m/>
    <m/>
    <m/>
  </r>
  <r>
    <x v="1"/>
    <x v="65"/>
    <x v="11"/>
    <x v="2"/>
    <s v="MLT"/>
    <n v="8"/>
    <x v="87"/>
    <n v="8"/>
    <n v="0"/>
    <n v="0"/>
    <n v="0"/>
    <m/>
    <m/>
    <m/>
    <m/>
  </r>
  <r>
    <x v="1"/>
    <x v="66"/>
    <x v="9"/>
    <x v="2"/>
    <s v="MLT"/>
    <n v="8"/>
    <x v="87"/>
    <n v="8"/>
    <n v="0"/>
    <n v="0"/>
    <n v="0"/>
    <m/>
    <m/>
    <m/>
    <m/>
  </r>
  <r>
    <x v="1"/>
    <x v="67"/>
    <x v="10"/>
    <x v="2"/>
    <s v="MLT"/>
    <n v="8"/>
    <x v="87"/>
    <n v="8"/>
    <n v="0"/>
    <n v="0"/>
    <n v="0"/>
    <m/>
    <m/>
    <m/>
    <m/>
  </r>
  <r>
    <x v="1"/>
    <x v="68"/>
    <x v="11"/>
    <x v="2"/>
    <s v="MLT"/>
    <n v="8"/>
    <x v="87"/>
    <n v="8"/>
    <n v="0"/>
    <n v="0"/>
    <n v="0"/>
    <m/>
    <m/>
    <m/>
    <m/>
  </r>
  <r>
    <x v="1"/>
    <x v="69"/>
    <x v="9"/>
    <x v="2"/>
    <s v="MLT"/>
    <n v="8"/>
    <x v="87"/>
    <n v="8"/>
    <n v="0"/>
    <n v="0"/>
    <n v="0"/>
    <m/>
    <m/>
    <m/>
    <m/>
  </r>
  <r>
    <x v="1"/>
    <x v="70"/>
    <x v="11"/>
    <x v="2"/>
    <s v="MLT"/>
    <n v="8"/>
    <x v="87"/>
    <n v="8"/>
    <n v="0"/>
    <n v="0"/>
    <n v="0"/>
    <m/>
    <m/>
    <m/>
    <m/>
  </r>
  <r>
    <x v="1"/>
    <x v="71"/>
    <x v="9"/>
    <x v="2"/>
    <s v="MLT"/>
    <n v="8"/>
    <x v="87"/>
    <n v="8"/>
    <n v="0"/>
    <n v="0"/>
    <n v="0"/>
    <m/>
    <m/>
    <m/>
    <m/>
  </r>
  <r>
    <x v="1"/>
    <x v="72"/>
    <x v="11"/>
    <x v="2"/>
    <s v="MLT"/>
    <n v="8"/>
    <x v="87"/>
    <n v="8"/>
    <n v="0"/>
    <n v="0"/>
    <n v="0"/>
    <m/>
    <m/>
    <m/>
    <m/>
  </r>
  <r>
    <x v="1"/>
    <x v="73"/>
    <x v="9"/>
    <x v="2"/>
    <s v="MLT"/>
    <n v="8"/>
    <x v="87"/>
    <n v="8"/>
    <n v="0"/>
    <n v="0"/>
    <n v="0"/>
    <m/>
    <m/>
    <m/>
    <m/>
  </r>
  <r>
    <x v="1"/>
    <x v="74"/>
    <x v="10"/>
    <x v="2"/>
    <s v="MLT"/>
    <n v="8"/>
    <x v="87"/>
    <n v="8"/>
    <n v="0"/>
    <n v="0"/>
    <n v="0"/>
    <m/>
    <m/>
    <m/>
    <m/>
  </r>
  <r>
    <x v="1"/>
    <x v="75"/>
    <x v="11"/>
    <x v="2"/>
    <s v="MLT"/>
    <n v="8"/>
    <x v="87"/>
    <n v="8"/>
    <n v="0"/>
    <n v="0"/>
    <n v="0"/>
    <m/>
    <m/>
    <m/>
    <m/>
  </r>
  <r>
    <x v="1"/>
    <x v="76"/>
    <x v="9"/>
    <x v="2"/>
    <s v="MLT"/>
    <n v="8"/>
    <x v="87"/>
    <n v="8"/>
    <n v="0"/>
    <n v="0"/>
    <n v="0"/>
    <m/>
    <m/>
    <m/>
    <m/>
  </r>
  <r>
    <x v="1"/>
    <x v="77"/>
    <x v="9"/>
    <x v="2"/>
    <s v="MLT"/>
    <n v="8"/>
    <x v="87"/>
    <n v="8"/>
    <n v="0"/>
    <n v="0"/>
    <n v="0"/>
    <m/>
    <m/>
    <m/>
    <m/>
  </r>
  <r>
    <x v="1"/>
    <x v="78"/>
    <x v="10"/>
    <x v="2"/>
    <s v="MLT"/>
    <n v="8"/>
    <x v="87"/>
    <n v="8"/>
    <n v="0"/>
    <n v="0"/>
    <n v="0"/>
    <m/>
    <m/>
    <m/>
    <m/>
  </r>
  <r>
    <x v="1"/>
    <x v="79"/>
    <x v="11"/>
    <x v="2"/>
    <s v="MLT"/>
    <n v="8"/>
    <x v="87"/>
    <n v="8"/>
    <n v="0"/>
    <n v="0"/>
    <n v="0"/>
    <m/>
    <m/>
    <m/>
    <m/>
  </r>
  <r>
    <x v="1"/>
    <x v="80"/>
    <x v="11"/>
    <x v="2"/>
    <s v="MLT"/>
    <n v="8"/>
    <x v="87"/>
    <n v="8"/>
    <n v="0"/>
    <n v="0"/>
    <n v="0"/>
    <m/>
    <m/>
    <m/>
    <m/>
  </r>
  <r>
    <x v="1"/>
    <x v="81"/>
    <x v="11"/>
    <x v="2"/>
    <s v="MLT"/>
    <n v="8"/>
    <x v="87"/>
    <n v="8"/>
    <n v="0"/>
    <n v="0"/>
    <n v="0"/>
    <m/>
    <m/>
    <m/>
    <m/>
  </r>
  <r>
    <x v="1"/>
    <x v="82"/>
    <x v="11"/>
    <x v="2"/>
    <s v="MLT"/>
    <n v="8"/>
    <x v="87"/>
    <n v="7"/>
    <n v="0"/>
    <n v="1"/>
    <n v="0.125"/>
    <m/>
    <m/>
    <n v="1"/>
    <s v="M Deprime Pg 1. Xray and Autopsy did not find defect. Other chambers high SAV"/>
  </r>
  <r>
    <x v="1"/>
    <x v="83"/>
    <x v="9"/>
    <x v="2"/>
    <s v="MLT"/>
    <n v="8"/>
    <x v="87"/>
    <n v="8"/>
    <n v="0"/>
    <n v="0"/>
    <n v="0"/>
    <m/>
    <m/>
    <m/>
    <m/>
  </r>
  <r>
    <x v="1"/>
    <x v="84"/>
    <x v="9"/>
    <x v="2"/>
    <s v="MLT"/>
    <n v="8"/>
    <x v="87"/>
    <n v="8"/>
    <n v="0"/>
    <n v="0"/>
    <n v="0"/>
    <m/>
    <m/>
    <m/>
    <m/>
  </r>
  <r>
    <x v="1"/>
    <x v="85"/>
    <x v="9"/>
    <x v="2"/>
    <s v="MLT"/>
    <n v="8"/>
    <x v="87"/>
    <n v="8"/>
    <n v="0"/>
    <n v="0"/>
    <n v="0"/>
    <m/>
    <m/>
    <m/>
    <m/>
  </r>
  <r>
    <x v="1"/>
    <x v="86"/>
    <x v="10"/>
    <x v="2"/>
    <s v="MLT"/>
    <n v="8"/>
    <x v="87"/>
    <n v="8"/>
    <n v="0"/>
    <n v="0"/>
    <n v="0"/>
    <m/>
    <m/>
    <m/>
    <m/>
  </r>
  <r>
    <x v="1"/>
    <x v="87"/>
    <x v="9"/>
    <x v="2"/>
    <s v="AWST"/>
    <n v="8"/>
    <x v="87"/>
    <n v="8"/>
    <n v="0"/>
    <n v="0"/>
    <n v="0"/>
    <m/>
    <m/>
    <m/>
    <m/>
  </r>
  <r>
    <x v="1"/>
    <x v="88"/>
    <x v="11"/>
    <x v="2"/>
    <s v="AWST"/>
    <n v="8"/>
    <x v="87"/>
    <n v="8"/>
    <n v="0"/>
    <n v="0"/>
    <n v="0"/>
    <m/>
    <m/>
    <m/>
    <m/>
  </r>
  <r>
    <x v="1"/>
    <x v="61"/>
    <x v="9"/>
    <x v="2"/>
    <s v="AWST"/>
    <n v="8"/>
    <x v="87"/>
    <n v="8"/>
    <n v="0"/>
    <n v="0"/>
    <n v="0"/>
    <m/>
    <m/>
    <m/>
    <m/>
  </r>
  <r>
    <x v="1"/>
    <x v="63"/>
    <x v="11"/>
    <x v="2"/>
    <s v="AWST"/>
    <n v="8"/>
    <x v="87"/>
    <n v="8"/>
    <n v="0"/>
    <n v="0"/>
    <n v="0"/>
    <m/>
    <m/>
    <m/>
    <m/>
  </r>
  <r>
    <x v="1"/>
    <x v="64"/>
    <x v="9"/>
    <x v="2"/>
    <s v="AWST"/>
    <n v="8"/>
    <x v="87"/>
    <n v="8"/>
    <n v="0"/>
    <n v="0"/>
    <n v="0"/>
    <m/>
    <m/>
    <m/>
    <m/>
  </r>
  <r>
    <x v="1"/>
    <x v="65"/>
    <x v="11"/>
    <x v="2"/>
    <s v="AWST"/>
    <n v="8"/>
    <x v="87"/>
    <n v="8"/>
    <n v="0"/>
    <n v="0"/>
    <n v="0"/>
    <m/>
    <m/>
    <m/>
    <m/>
  </r>
  <r>
    <x v="1"/>
    <x v="66"/>
    <x v="9"/>
    <x v="2"/>
    <s v="AWST"/>
    <n v="8"/>
    <x v="87"/>
    <n v="8"/>
    <n v="0"/>
    <n v="0"/>
    <n v="0"/>
    <m/>
    <m/>
    <m/>
    <m/>
  </r>
  <r>
    <x v="1"/>
    <x v="68"/>
    <x v="11"/>
    <x v="2"/>
    <s v="AWST"/>
    <n v="8"/>
    <x v="87"/>
    <n v="8"/>
    <n v="0"/>
    <n v="0"/>
    <n v="0"/>
    <m/>
    <m/>
    <m/>
    <m/>
  </r>
  <r>
    <x v="2"/>
    <x v="89"/>
    <x v="12"/>
    <x v="1"/>
    <s v="LPQ"/>
    <n v="64"/>
    <x v="88"/>
    <n v="61"/>
    <n v="0"/>
    <n v="3"/>
    <n v="4.6875E-2"/>
    <m/>
    <m/>
    <m/>
    <m/>
  </r>
  <r>
    <x v="2"/>
    <x v="89"/>
    <x v="2"/>
    <x v="1"/>
    <s v="LPQ"/>
    <n v="42"/>
    <x v="88"/>
    <n v="41"/>
    <n v="0"/>
    <n v="1"/>
    <n v="2.3809523809523808E-2"/>
    <m/>
    <m/>
    <m/>
    <m/>
  </r>
  <r>
    <x v="2"/>
    <x v="90"/>
    <x v="1"/>
    <x v="1"/>
    <s v="LPQ"/>
    <n v="40"/>
    <x v="89"/>
    <n v="40"/>
    <n v="0"/>
    <n v="0"/>
    <n v="0"/>
    <m/>
    <m/>
    <m/>
    <m/>
  </r>
  <r>
    <x v="2"/>
    <x v="90"/>
    <x v="1"/>
    <x v="1"/>
    <s v="AWST"/>
    <n v="8"/>
    <x v="89"/>
    <n v="8"/>
    <n v="0"/>
    <n v="0"/>
    <n v="0"/>
    <m/>
    <m/>
    <m/>
    <m/>
  </r>
  <r>
    <x v="2"/>
    <x v="91"/>
    <x v="1"/>
    <x v="1"/>
    <s v="LPQ"/>
    <n v="40"/>
    <x v="68"/>
    <n v="40"/>
    <n v="0"/>
    <n v="0"/>
    <n v="0"/>
    <m/>
    <m/>
    <m/>
    <m/>
  </r>
  <r>
    <x v="2"/>
    <x v="91"/>
    <x v="1"/>
    <x v="1"/>
    <s v="AWST"/>
    <n v="8"/>
    <x v="68"/>
    <n v="8"/>
    <n v="0"/>
    <n v="0"/>
    <n v="0"/>
    <m/>
    <m/>
    <m/>
    <m/>
  </r>
  <r>
    <x v="2"/>
    <x v="92"/>
    <x v="12"/>
    <x v="1"/>
    <s v="LPQ"/>
    <n v="40"/>
    <x v="87"/>
    <n v="40"/>
    <n v="0"/>
    <n v="0"/>
    <n v="0"/>
    <m/>
    <m/>
    <m/>
    <m/>
  </r>
  <r>
    <x v="2"/>
    <x v="93"/>
    <x v="12"/>
    <x v="1"/>
    <s v="LPQ"/>
    <n v="40"/>
    <x v="87"/>
    <n v="40"/>
    <n v="0"/>
    <n v="0"/>
    <n v="0"/>
    <m/>
    <m/>
    <m/>
    <m/>
  </r>
  <r>
    <x v="2"/>
    <x v="94"/>
    <x v="2"/>
    <x v="1"/>
    <s v="LPQ"/>
    <n v="40"/>
    <x v="87"/>
    <n v="40"/>
    <n v="0"/>
    <n v="0"/>
    <n v="0"/>
    <m/>
    <m/>
    <m/>
    <m/>
  </r>
  <r>
    <x v="2"/>
    <x v="92"/>
    <x v="1"/>
    <x v="1"/>
    <s v="LPQ"/>
    <n v="40"/>
    <x v="87"/>
    <n v="40"/>
    <n v="0"/>
    <n v="0"/>
    <n v="0"/>
    <m/>
    <m/>
    <m/>
    <m/>
  </r>
  <r>
    <x v="2"/>
    <x v="93"/>
    <x v="1"/>
    <x v="1"/>
    <s v="LPQ"/>
    <n v="40"/>
    <x v="87"/>
    <n v="40"/>
    <n v="0"/>
    <n v="1"/>
    <n v="2.5000000000000001E-2"/>
    <m/>
    <m/>
    <m/>
    <m/>
  </r>
  <r>
    <x v="2"/>
    <x v="90"/>
    <x v="12"/>
    <x v="1"/>
    <s v="LPQ"/>
    <n v="40"/>
    <x v="87"/>
    <n v="40"/>
    <n v="0"/>
    <n v="0"/>
    <n v="0"/>
    <m/>
    <m/>
    <m/>
    <m/>
  </r>
  <r>
    <x v="2"/>
    <x v="91"/>
    <x v="12"/>
    <x v="1"/>
    <s v="LPQ"/>
    <n v="40"/>
    <x v="87"/>
    <n v="40"/>
    <n v="0"/>
    <n v="0"/>
    <n v="0"/>
    <m/>
    <m/>
    <m/>
    <m/>
  </r>
  <r>
    <x v="2"/>
    <x v="95"/>
    <x v="2"/>
    <x v="1"/>
    <s v="LPQ"/>
    <n v="40"/>
    <x v="87"/>
    <n v="40"/>
    <n v="0"/>
    <n v="1"/>
    <n v="2.5000000000000001E-2"/>
    <m/>
    <m/>
    <m/>
    <m/>
  </r>
  <r>
    <x v="2"/>
    <x v="96"/>
    <x v="12"/>
    <x v="1"/>
    <s v="LPQ"/>
    <n v="40"/>
    <x v="87"/>
    <n v="40"/>
    <n v="0"/>
    <n v="0"/>
    <n v="0"/>
    <m/>
    <m/>
    <m/>
    <m/>
  </r>
  <r>
    <x v="2"/>
    <x v="97"/>
    <x v="12"/>
    <x v="1"/>
    <s v="LPQ"/>
    <n v="40"/>
    <x v="87"/>
    <n v="40"/>
    <n v="0"/>
    <n v="0"/>
    <n v="0"/>
    <m/>
    <m/>
    <m/>
    <m/>
  </r>
  <r>
    <x v="2"/>
    <x v="98"/>
    <x v="2"/>
    <x v="1"/>
    <s v="LPQ"/>
    <n v="40"/>
    <x v="87"/>
    <n v="39"/>
    <n v="0"/>
    <n v="1"/>
    <n v="2.5000000000000001E-2"/>
    <m/>
    <m/>
    <m/>
    <m/>
  </r>
  <r>
    <x v="2"/>
    <x v="99"/>
    <x v="12"/>
    <x v="1"/>
    <s v="LPQ"/>
    <n v="40"/>
    <x v="87"/>
    <n v="40"/>
    <n v="0"/>
    <n v="0"/>
    <n v="0"/>
    <m/>
    <m/>
    <m/>
    <m/>
  </r>
  <r>
    <x v="2"/>
    <x v="100"/>
    <x v="12"/>
    <x v="1"/>
    <s v="LPQ"/>
    <n v="40"/>
    <x v="87"/>
    <n v="40"/>
    <n v="0"/>
    <n v="0"/>
    <n v="0"/>
    <m/>
    <m/>
    <m/>
    <m/>
  </r>
  <r>
    <x v="2"/>
    <x v="101"/>
    <x v="2"/>
    <x v="1"/>
    <s v="LPQ"/>
    <n v="40"/>
    <x v="87"/>
    <n v="40"/>
    <n v="0"/>
    <n v="0"/>
    <n v="0"/>
    <m/>
    <m/>
    <m/>
    <m/>
  </r>
  <r>
    <x v="2"/>
    <x v="90"/>
    <x v="12"/>
    <x v="1"/>
    <s v="AWST"/>
    <n v="8"/>
    <x v="87"/>
    <n v="8"/>
    <n v="0"/>
    <n v="0"/>
    <n v="0"/>
    <m/>
    <m/>
    <m/>
    <m/>
  </r>
  <r>
    <x v="2"/>
    <x v="91"/>
    <x v="12"/>
    <x v="1"/>
    <s v="AWST"/>
    <n v="8"/>
    <x v="87"/>
    <n v="8"/>
    <n v="0"/>
    <n v="0"/>
    <n v="0"/>
    <m/>
    <m/>
    <m/>
    <m/>
  </r>
  <r>
    <x v="2"/>
    <x v="95"/>
    <x v="2"/>
    <x v="1"/>
    <s v="AWST"/>
    <n v="8"/>
    <x v="87"/>
    <n v="7"/>
    <n v="0"/>
    <n v="1"/>
    <n v="0.125"/>
    <m/>
    <m/>
    <m/>
    <m/>
  </r>
  <r>
    <x v="2"/>
    <x v="96"/>
    <x v="12"/>
    <x v="1"/>
    <s v="AWST"/>
    <n v="8"/>
    <x v="87"/>
    <n v="8"/>
    <n v="0"/>
    <n v="0"/>
    <n v="0"/>
    <m/>
    <m/>
    <m/>
    <m/>
  </r>
  <r>
    <x v="2"/>
    <x v="97"/>
    <x v="12"/>
    <x v="1"/>
    <s v="AWST"/>
    <n v="8"/>
    <x v="87"/>
    <n v="8"/>
    <n v="0"/>
    <n v="0"/>
    <n v="0"/>
    <m/>
    <m/>
    <m/>
    <m/>
  </r>
  <r>
    <x v="2"/>
    <x v="97"/>
    <x v="2"/>
    <x v="1"/>
    <s v="AWST"/>
    <n v="8"/>
    <x v="87"/>
    <n v="8"/>
    <n v="0"/>
    <n v="0"/>
    <n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0">
  <r>
    <x v="0"/>
    <x v="0"/>
    <x v="0"/>
    <x v="0"/>
    <s v="LPQ"/>
    <n v="50"/>
    <x v="0"/>
    <n v="50"/>
    <n v="0"/>
    <n v="0"/>
    <n v="0"/>
    <m/>
    <m/>
    <m/>
    <m/>
  </r>
  <r>
    <x v="0"/>
    <x v="1"/>
    <x v="1"/>
    <x v="1"/>
    <s v="AWST"/>
    <n v="8"/>
    <x v="0"/>
    <n v="3"/>
    <n v="5"/>
    <n v="0"/>
    <n v="0"/>
    <m/>
    <m/>
    <m/>
    <m/>
  </r>
  <r>
    <x v="0"/>
    <x v="2"/>
    <x v="2"/>
    <x v="1"/>
    <s v="Page Yield"/>
    <n v="48"/>
    <x v="0"/>
    <n v="48"/>
    <n v="0"/>
    <n v="1"/>
    <n v="2.0833333333333332E-2"/>
    <m/>
    <m/>
    <m/>
    <m/>
  </r>
  <r>
    <x v="0"/>
    <x v="3"/>
    <x v="1"/>
    <x v="1"/>
    <s v="AWST"/>
    <n v="8"/>
    <x v="0"/>
    <n v="0"/>
    <n v="8"/>
    <n v="0"/>
    <n v="0"/>
    <m/>
    <m/>
    <m/>
    <s v="xrays show signicant standpipe air, but not plenum"/>
  </r>
  <r>
    <x v="0"/>
    <x v="4"/>
    <x v="1"/>
    <x v="1"/>
    <s v="LPQ"/>
    <n v="40"/>
    <x v="0"/>
    <n v="40"/>
    <n v="0"/>
    <n v="0"/>
    <n v="0"/>
    <m/>
    <m/>
    <m/>
    <m/>
  </r>
  <r>
    <x v="0"/>
    <x v="5"/>
    <x v="1"/>
    <x v="1"/>
    <s v="LPQ"/>
    <n v="48"/>
    <x v="1"/>
    <n v="48"/>
    <n v="0"/>
    <n v="0"/>
    <n v="0"/>
    <m/>
    <m/>
    <m/>
    <m/>
  </r>
  <r>
    <x v="0"/>
    <x v="6"/>
    <x v="2"/>
    <x v="1"/>
    <s v="LPQ"/>
    <n v="40"/>
    <x v="2"/>
    <n v="38"/>
    <n v="2"/>
    <n v="0"/>
    <n v="0"/>
    <m/>
    <m/>
    <m/>
    <m/>
  </r>
  <r>
    <x v="0"/>
    <x v="6"/>
    <x v="1"/>
    <x v="1"/>
    <s v="LPQ"/>
    <n v="40"/>
    <x v="3"/>
    <n v="39"/>
    <n v="0"/>
    <n v="1"/>
    <n v="2.5000000000000001E-2"/>
    <m/>
    <m/>
    <m/>
    <m/>
  </r>
  <r>
    <x v="0"/>
    <x v="7"/>
    <x v="3"/>
    <x v="2"/>
    <s v="LPQ"/>
    <n v="32"/>
    <x v="4"/>
    <n v="32"/>
    <n v="0"/>
    <n v="0"/>
    <n v="0"/>
    <m/>
    <m/>
    <m/>
    <m/>
  </r>
  <r>
    <x v="0"/>
    <x v="7"/>
    <x v="3"/>
    <x v="2"/>
    <s v="LPQ"/>
    <n v="8"/>
    <x v="5"/>
    <n v="8"/>
    <n v="0"/>
    <n v="0"/>
    <n v="0"/>
    <m/>
    <m/>
    <m/>
    <m/>
  </r>
  <r>
    <x v="0"/>
    <x v="8"/>
    <x v="4"/>
    <x v="2"/>
    <s v="LPQ"/>
    <n v="40"/>
    <x v="6"/>
    <n v="40"/>
    <n v="0"/>
    <n v="0"/>
    <n v="0"/>
    <m/>
    <m/>
    <m/>
    <m/>
  </r>
  <r>
    <x v="0"/>
    <x v="9"/>
    <x v="4"/>
    <x v="2"/>
    <s v="LPQ"/>
    <n v="8"/>
    <x v="6"/>
    <n v="8"/>
    <n v="0"/>
    <n v="0"/>
    <n v="0"/>
    <m/>
    <m/>
    <m/>
    <m/>
  </r>
  <r>
    <x v="0"/>
    <x v="9"/>
    <x v="4"/>
    <x v="2"/>
    <s v="LPQ"/>
    <n v="12"/>
    <x v="7"/>
    <n v="12"/>
    <n v="0"/>
    <n v="0"/>
    <n v="0"/>
    <m/>
    <m/>
    <m/>
    <m/>
  </r>
  <r>
    <x v="0"/>
    <x v="8"/>
    <x v="3"/>
    <x v="2"/>
    <s v="LPQ"/>
    <n v="40"/>
    <x v="7"/>
    <n v="40"/>
    <n v="0"/>
    <n v="0"/>
    <n v="0"/>
    <m/>
    <m/>
    <m/>
    <m/>
  </r>
  <r>
    <x v="0"/>
    <x v="10"/>
    <x v="5"/>
    <x v="1"/>
    <s v="LPQ"/>
    <n v="8"/>
    <x v="8"/>
    <m/>
    <m/>
    <m/>
    <m/>
    <m/>
    <m/>
    <m/>
    <m/>
  </r>
  <r>
    <x v="0"/>
    <x v="8"/>
    <x v="5"/>
    <x v="1"/>
    <s v="LPQ"/>
    <n v="40"/>
    <x v="9"/>
    <n v="40"/>
    <n v="0"/>
    <n v="0"/>
    <m/>
    <m/>
    <m/>
    <m/>
    <m/>
  </r>
  <r>
    <x v="0"/>
    <x v="10"/>
    <x v="6"/>
    <x v="1"/>
    <s v="LPQ"/>
    <n v="8"/>
    <x v="10"/>
    <m/>
    <m/>
    <m/>
    <m/>
    <m/>
    <m/>
    <m/>
    <m/>
  </r>
  <r>
    <x v="0"/>
    <x v="8"/>
    <x v="5"/>
    <x v="1"/>
    <s v="LPQ"/>
    <n v="1"/>
    <x v="10"/>
    <m/>
    <m/>
    <m/>
    <m/>
    <m/>
    <m/>
    <m/>
    <m/>
  </r>
  <r>
    <x v="0"/>
    <x v="8"/>
    <x v="6"/>
    <x v="1"/>
    <s v="LPQ"/>
    <n v="40"/>
    <x v="11"/>
    <n v="40"/>
    <n v="0"/>
    <n v="0"/>
    <m/>
    <m/>
    <m/>
    <m/>
    <m/>
  </r>
  <r>
    <x v="0"/>
    <x v="11"/>
    <x v="3"/>
    <x v="2"/>
    <s v="LPQ"/>
    <n v="8"/>
    <x v="12"/>
    <n v="8"/>
    <n v="0"/>
    <n v="0"/>
    <n v="0"/>
    <m/>
    <m/>
    <m/>
    <m/>
  </r>
  <r>
    <x v="0"/>
    <x v="11"/>
    <x v="3"/>
    <x v="2"/>
    <s v="LPQ"/>
    <n v="32"/>
    <x v="13"/>
    <n v="32"/>
    <n v="0"/>
    <n v="0"/>
    <n v="0"/>
    <m/>
    <m/>
    <m/>
    <m/>
  </r>
  <r>
    <x v="0"/>
    <x v="12"/>
    <x v="3"/>
    <x v="2"/>
    <s v="LPQ"/>
    <n v="8"/>
    <x v="14"/>
    <n v="8"/>
    <n v="0"/>
    <n v="0"/>
    <n v="0"/>
    <m/>
    <m/>
    <m/>
    <m/>
  </r>
  <r>
    <x v="0"/>
    <x v="12"/>
    <x v="3"/>
    <x v="2"/>
    <s v="LPQ"/>
    <n v="32"/>
    <x v="15"/>
    <n v="32"/>
    <n v="0"/>
    <n v="0"/>
    <n v="0"/>
    <m/>
    <m/>
    <m/>
    <m/>
  </r>
  <r>
    <x v="0"/>
    <x v="13"/>
    <x v="3"/>
    <x v="2"/>
    <s v="LPQ"/>
    <n v="16"/>
    <x v="16"/>
    <n v="16"/>
    <n v="0"/>
    <n v="0"/>
    <n v="0"/>
    <m/>
    <m/>
    <m/>
    <m/>
  </r>
  <r>
    <x v="0"/>
    <x v="14"/>
    <x v="1"/>
    <x v="1"/>
    <s v="MLT"/>
    <n v="8"/>
    <x v="17"/>
    <n v="7"/>
    <n v="0"/>
    <n v="1"/>
    <n v="0.125"/>
    <m/>
    <m/>
    <m/>
    <m/>
  </r>
  <r>
    <x v="0"/>
    <x v="12"/>
    <x v="5"/>
    <x v="1"/>
    <s v="LPQ"/>
    <n v="40"/>
    <x v="17"/>
    <n v="39"/>
    <n v="0"/>
    <n v="1"/>
    <m/>
    <m/>
    <m/>
    <m/>
    <m/>
  </r>
  <r>
    <x v="0"/>
    <x v="12"/>
    <x v="7"/>
    <x v="1"/>
    <s v="LPQ"/>
    <n v="40"/>
    <x v="18"/>
    <n v="40"/>
    <n v="0"/>
    <n v="0"/>
    <n v="0"/>
    <m/>
    <m/>
    <m/>
    <m/>
  </r>
  <r>
    <x v="0"/>
    <x v="15"/>
    <x v="5"/>
    <x v="1"/>
    <s v="LPQ"/>
    <n v="64"/>
    <x v="19"/>
    <n v="63"/>
    <n v="1"/>
    <n v="0"/>
    <m/>
    <m/>
    <m/>
    <m/>
    <s v="28 of these parts were identified as low vacuum at inkfill"/>
  </r>
  <r>
    <x v="0"/>
    <x v="16"/>
    <x v="6"/>
    <x v="1"/>
    <s v="LPQ"/>
    <n v="8"/>
    <x v="20"/>
    <n v="40"/>
    <n v="0"/>
    <n v="0"/>
    <n v="0"/>
    <m/>
    <m/>
    <m/>
    <m/>
  </r>
  <r>
    <x v="0"/>
    <x v="17"/>
    <x v="6"/>
    <x v="1"/>
    <s v="LPQ"/>
    <n v="40"/>
    <x v="20"/>
    <n v="40"/>
    <n v="0"/>
    <n v="0"/>
    <n v="0"/>
    <m/>
    <m/>
    <m/>
    <m/>
  </r>
  <r>
    <x v="0"/>
    <x v="18"/>
    <x v="6"/>
    <x v="1"/>
    <s v="LPQ"/>
    <n v="40"/>
    <x v="21"/>
    <n v="40"/>
    <n v="0"/>
    <n v="0"/>
    <n v="0"/>
    <m/>
    <m/>
    <m/>
    <m/>
  </r>
  <r>
    <x v="0"/>
    <x v="19"/>
    <x v="6"/>
    <x v="1"/>
    <s v="LPQ"/>
    <n v="6"/>
    <x v="22"/>
    <n v="6"/>
    <n v="0"/>
    <n v="0"/>
    <n v="0"/>
    <m/>
    <m/>
    <m/>
    <m/>
  </r>
  <r>
    <x v="0"/>
    <x v="20"/>
    <x v="5"/>
    <x v="1"/>
    <s v="LPQ"/>
    <n v="48"/>
    <x v="22"/>
    <n v="48"/>
    <n v="0"/>
    <n v="0"/>
    <n v="0"/>
    <m/>
    <m/>
    <m/>
    <m/>
  </r>
  <r>
    <x v="0"/>
    <x v="18"/>
    <x v="5"/>
    <x v="1"/>
    <s v="LPQ"/>
    <n v="40"/>
    <x v="23"/>
    <n v="40"/>
    <n v="0"/>
    <n v="0"/>
    <n v="0"/>
    <m/>
    <m/>
    <m/>
    <m/>
  </r>
  <r>
    <x v="0"/>
    <x v="21"/>
    <x v="3"/>
    <x v="2"/>
    <s v="LPQ"/>
    <n v="1"/>
    <x v="24"/>
    <n v="1"/>
    <n v="0"/>
    <n v="0"/>
    <n v="0"/>
    <m/>
    <m/>
    <m/>
    <m/>
  </r>
  <r>
    <x v="0"/>
    <x v="22"/>
    <x v="3"/>
    <x v="2"/>
    <s v="LPQ"/>
    <n v="2"/>
    <x v="24"/>
    <n v="2"/>
    <n v="0"/>
    <n v="0"/>
    <n v="0"/>
    <m/>
    <m/>
    <m/>
    <m/>
  </r>
  <r>
    <x v="0"/>
    <x v="23"/>
    <x v="3"/>
    <x v="2"/>
    <s v="LPQ"/>
    <n v="16"/>
    <x v="25"/>
    <n v="16"/>
    <n v="0"/>
    <n v="0"/>
    <n v="0"/>
    <m/>
    <m/>
    <m/>
    <m/>
  </r>
  <r>
    <x v="0"/>
    <x v="18"/>
    <x v="3"/>
    <x v="2"/>
    <s v="LPQ"/>
    <n v="24"/>
    <x v="26"/>
    <n v="24"/>
    <n v="0"/>
    <n v="0"/>
    <n v="0"/>
    <m/>
    <m/>
    <m/>
    <m/>
  </r>
  <r>
    <x v="0"/>
    <x v="23"/>
    <x v="3"/>
    <x v="2"/>
    <s v="LPQ"/>
    <n v="24"/>
    <x v="26"/>
    <n v="24"/>
    <n v="0"/>
    <n v="0"/>
    <n v="0"/>
    <m/>
    <m/>
    <m/>
    <m/>
  </r>
  <r>
    <x v="0"/>
    <x v="18"/>
    <x v="3"/>
    <x v="2"/>
    <s v="LPQ"/>
    <n v="16"/>
    <x v="27"/>
    <n v="16"/>
    <n v="0"/>
    <n v="0"/>
    <n v="0"/>
    <m/>
    <m/>
    <m/>
    <m/>
  </r>
  <r>
    <x v="0"/>
    <x v="24"/>
    <x v="3"/>
    <x v="2"/>
    <s v="LPQ"/>
    <n v="40"/>
    <x v="28"/>
    <n v="40"/>
    <n v="0"/>
    <n v="0"/>
    <n v="0"/>
    <m/>
    <m/>
    <m/>
    <m/>
  </r>
  <r>
    <x v="0"/>
    <x v="25"/>
    <x v="3"/>
    <x v="2"/>
    <s v="LPQ"/>
    <n v="16"/>
    <x v="28"/>
    <n v="16"/>
    <n v="0"/>
    <n v="0"/>
    <n v="0"/>
    <m/>
    <m/>
    <m/>
    <m/>
  </r>
  <r>
    <x v="0"/>
    <x v="25"/>
    <x v="3"/>
    <x v="2"/>
    <s v="LPQ"/>
    <n v="24"/>
    <x v="29"/>
    <n v="24"/>
    <n v="0"/>
    <n v="0"/>
    <n v="0"/>
    <m/>
    <m/>
    <m/>
    <m/>
  </r>
  <r>
    <x v="0"/>
    <x v="25"/>
    <x v="3"/>
    <x v="2"/>
    <s v="LPQ"/>
    <n v="1"/>
    <x v="30"/>
    <n v="1"/>
    <n v="0"/>
    <n v="0"/>
    <n v="0"/>
    <m/>
    <m/>
    <m/>
    <m/>
  </r>
  <r>
    <x v="0"/>
    <x v="18"/>
    <x v="4"/>
    <x v="2"/>
    <s v="LPQ"/>
    <n v="40"/>
    <x v="31"/>
    <n v="40"/>
    <n v="0"/>
    <n v="0"/>
    <n v="0"/>
    <m/>
    <m/>
    <m/>
    <m/>
  </r>
  <r>
    <x v="0"/>
    <x v="26"/>
    <x v="4"/>
    <x v="2"/>
    <s v="LPQ"/>
    <n v="8"/>
    <x v="31"/>
    <n v="8"/>
    <n v="0"/>
    <n v="0"/>
    <n v="0"/>
    <m/>
    <m/>
    <m/>
    <m/>
  </r>
  <r>
    <x v="0"/>
    <x v="26"/>
    <x v="4"/>
    <x v="2"/>
    <s v="LPQ"/>
    <n v="32"/>
    <x v="32"/>
    <n v="32"/>
    <n v="0"/>
    <n v="0"/>
    <n v="0"/>
    <m/>
    <m/>
    <m/>
    <m/>
  </r>
  <r>
    <x v="0"/>
    <x v="27"/>
    <x v="4"/>
    <x v="2"/>
    <s v="LPQ"/>
    <n v="40"/>
    <x v="33"/>
    <n v="40"/>
    <n v="0"/>
    <n v="0"/>
    <n v="0"/>
    <m/>
    <m/>
    <m/>
    <m/>
  </r>
  <r>
    <x v="0"/>
    <x v="26"/>
    <x v="4"/>
    <x v="2"/>
    <s v="LPQ"/>
    <n v="16"/>
    <x v="34"/>
    <n v="16"/>
    <n v="0"/>
    <n v="0"/>
    <n v="0"/>
    <m/>
    <m/>
    <m/>
    <m/>
  </r>
  <r>
    <x v="0"/>
    <x v="28"/>
    <x v="4"/>
    <x v="2"/>
    <s v="LPQ"/>
    <n v="40"/>
    <x v="35"/>
    <n v="40"/>
    <n v="0"/>
    <n v="0"/>
    <n v="0"/>
    <m/>
    <m/>
    <m/>
    <m/>
  </r>
  <r>
    <x v="0"/>
    <x v="29"/>
    <x v="3"/>
    <x v="2"/>
    <s v="LPQ"/>
    <n v="24"/>
    <x v="36"/>
    <n v="24"/>
    <n v="0"/>
    <n v="0"/>
    <n v="0"/>
    <m/>
    <m/>
    <m/>
    <m/>
  </r>
  <r>
    <x v="0"/>
    <x v="30"/>
    <x v="4"/>
    <x v="2"/>
    <s v="LPQ"/>
    <n v="40"/>
    <x v="37"/>
    <n v="40"/>
    <n v="0"/>
    <n v="0"/>
    <n v="0"/>
    <m/>
    <m/>
    <m/>
    <m/>
  </r>
  <r>
    <x v="0"/>
    <x v="29"/>
    <x v="3"/>
    <x v="2"/>
    <s v="LPQ"/>
    <n v="16"/>
    <x v="37"/>
    <n v="16"/>
    <n v="0"/>
    <n v="0"/>
    <n v="0"/>
    <m/>
    <m/>
    <m/>
    <m/>
  </r>
  <r>
    <x v="0"/>
    <x v="31"/>
    <x v="3"/>
    <x v="2"/>
    <s v="LPQ"/>
    <n v="16"/>
    <x v="37"/>
    <n v="16"/>
    <n v="0"/>
    <n v="0"/>
    <n v="0"/>
    <m/>
    <m/>
    <m/>
    <m/>
  </r>
  <r>
    <x v="0"/>
    <x v="31"/>
    <x v="3"/>
    <x v="2"/>
    <s v="LPQ"/>
    <n v="24"/>
    <x v="38"/>
    <n v="24"/>
    <n v="0"/>
    <n v="0"/>
    <n v="0"/>
    <m/>
    <m/>
    <m/>
    <m/>
  </r>
  <r>
    <x v="0"/>
    <x v="28"/>
    <x v="3"/>
    <x v="2"/>
    <s v="LPQ"/>
    <n v="40"/>
    <x v="39"/>
    <n v="40"/>
    <n v="0"/>
    <n v="0"/>
    <n v="0"/>
    <m/>
    <m/>
    <m/>
    <m/>
  </r>
  <r>
    <x v="0"/>
    <x v="32"/>
    <x v="3"/>
    <x v="2"/>
    <s v="LPQ"/>
    <n v="40"/>
    <x v="39"/>
    <n v="40"/>
    <n v="0"/>
    <n v="0"/>
    <n v="0"/>
    <m/>
    <m/>
    <m/>
    <m/>
  </r>
  <r>
    <x v="0"/>
    <x v="33"/>
    <x v="5"/>
    <x v="1"/>
    <s v="LPQ"/>
    <n v="40"/>
    <x v="40"/>
    <n v="40"/>
    <n v="0"/>
    <n v="0"/>
    <n v="0"/>
    <m/>
    <m/>
    <m/>
    <m/>
  </r>
  <r>
    <x v="0"/>
    <x v="28"/>
    <x v="7"/>
    <x v="1"/>
    <s v="LPQ"/>
    <n v="40"/>
    <x v="41"/>
    <n v="40"/>
    <n v="0"/>
    <n v="0"/>
    <n v="0"/>
    <m/>
    <m/>
    <m/>
    <m/>
  </r>
  <r>
    <x v="0"/>
    <x v="28"/>
    <x v="5"/>
    <x v="1"/>
    <s v="LPQ"/>
    <n v="40"/>
    <x v="41"/>
    <n v="40"/>
    <n v="0"/>
    <n v="0"/>
    <n v="0"/>
    <m/>
    <m/>
    <m/>
    <m/>
  </r>
  <r>
    <x v="0"/>
    <x v="34"/>
    <x v="4"/>
    <x v="2"/>
    <s v="LPQ"/>
    <n v="24"/>
    <x v="41"/>
    <n v="24"/>
    <n v="0"/>
    <n v="0"/>
    <n v="0"/>
    <m/>
    <m/>
    <m/>
    <m/>
  </r>
  <r>
    <x v="0"/>
    <x v="35"/>
    <x v="3"/>
    <x v="2"/>
    <s v="LPQ"/>
    <n v="24"/>
    <x v="42"/>
    <n v="23"/>
    <n v="0"/>
    <n v="1"/>
    <n v="4.1666666666666664E-2"/>
    <m/>
    <m/>
    <m/>
    <m/>
  </r>
  <r>
    <x v="0"/>
    <x v="35"/>
    <x v="3"/>
    <x v="2"/>
    <s v="LPQ"/>
    <n v="16"/>
    <x v="43"/>
    <n v="16"/>
    <n v="0"/>
    <n v="0"/>
    <n v="0"/>
    <m/>
    <m/>
    <m/>
    <m/>
  </r>
  <r>
    <x v="0"/>
    <x v="36"/>
    <x v="3"/>
    <x v="2"/>
    <s v="LPQ"/>
    <n v="16"/>
    <x v="43"/>
    <n v="16"/>
    <n v="0"/>
    <n v="0"/>
    <n v="0"/>
    <m/>
    <m/>
    <m/>
    <m/>
  </r>
  <r>
    <x v="0"/>
    <x v="35"/>
    <x v="4"/>
    <x v="2"/>
    <s v="LPQ"/>
    <n v="16"/>
    <x v="44"/>
    <n v="16"/>
    <n v="0"/>
    <n v="0"/>
    <n v="0"/>
    <m/>
    <m/>
    <m/>
    <m/>
  </r>
  <r>
    <x v="0"/>
    <x v="36"/>
    <x v="3"/>
    <x v="2"/>
    <s v="LPQ"/>
    <n v="24"/>
    <x v="44"/>
    <n v="24"/>
    <n v="0"/>
    <n v="0"/>
    <n v="0"/>
    <m/>
    <m/>
    <m/>
    <m/>
  </r>
  <r>
    <x v="0"/>
    <x v="35"/>
    <x v="4"/>
    <x v="2"/>
    <s v="LPQ"/>
    <n v="24"/>
    <x v="45"/>
    <n v="24"/>
    <n v="0"/>
    <n v="0"/>
    <n v="0"/>
    <m/>
    <m/>
    <m/>
    <m/>
  </r>
  <r>
    <x v="0"/>
    <x v="36"/>
    <x v="4"/>
    <x v="2"/>
    <s v="LPQ"/>
    <n v="32"/>
    <x v="45"/>
    <n v="32"/>
    <n v="0"/>
    <n v="0"/>
    <n v="0"/>
    <m/>
    <m/>
    <m/>
    <m/>
  </r>
  <r>
    <x v="0"/>
    <x v="37"/>
    <x v="4"/>
    <x v="2"/>
    <s v="LPQ"/>
    <n v="40"/>
    <x v="46"/>
    <n v="40"/>
    <n v="0"/>
    <n v="0"/>
    <n v="0"/>
    <m/>
    <m/>
    <m/>
    <m/>
  </r>
  <r>
    <x v="0"/>
    <x v="38"/>
    <x v="4"/>
    <x v="2"/>
    <s v="LPQ"/>
    <n v="8"/>
    <x v="46"/>
    <n v="8"/>
    <n v="0"/>
    <n v="0"/>
    <n v="0"/>
    <m/>
    <m/>
    <m/>
    <m/>
  </r>
  <r>
    <x v="0"/>
    <x v="36"/>
    <x v="4"/>
    <x v="2"/>
    <s v="LPQ"/>
    <n v="8"/>
    <x v="46"/>
    <n v="8"/>
    <n v="0"/>
    <n v="0"/>
    <n v="0"/>
    <m/>
    <m/>
    <m/>
    <m/>
  </r>
  <r>
    <x v="0"/>
    <x v="38"/>
    <x v="4"/>
    <x v="2"/>
    <s v="LPQ"/>
    <n v="24"/>
    <x v="47"/>
    <n v="24"/>
    <n v="0"/>
    <n v="0"/>
    <n v="0"/>
    <m/>
    <m/>
    <m/>
    <m/>
  </r>
  <r>
    <x v="0"/>
    <x v="35"/>
    <x v="5"/>
    <x v="1"/>
    <s v="LPQ"/>
    <n v="40"/>
    <x v="48"/>
    <n v="40"/>
    <n v="0"/>
    <n v="0"/>
    <n v="0"/>
    <m/>
    <m/>
    <m/>
    <m/>
  </r>
  <r>
    <x v="0"/>
    <x v="38"/>
    <x v="4"/>
    <x v="2"/>
    <s v="LPQ"/>
    <n v="8"/>
    <x v="48"/>
    <n v="8"/>
    <n v="0"/>
    <n v="0"/>
    <n v="0"/>
    <m/>
    <m/>
    <m/>
    <m/>
  </r>
  <r>
    <x v="0"/>
    <x v="34"/>
    <x v="4"/>
    <x v="2"/>
    <s v="LPQ"/>
    <n v="16"/>
    <x v="48"/>
    <n v="16"/>
    <n v="0"/>
    <n v="0"/>
    <n v="0"/>
    <m/>
    <m/>
    <m/>
    <m/>
  </r>
  <r>
    <x v="0"/>
    <x v="39"/>
    <x v="3"/>
    <x v="2"/>
    <s v="LPQ"/>
    <n v="40"/>
    <x v="48"/>
    <n v="40"/>
    <n v="0"/>
    <n v="0"/>
    <n v="0"/>
    <m/>
    <m/>
    <m/>
    <m/>
  </r>
  <r>
    <x v="0"/>
    <x v="34"/>
    <x v="3"/>
    <x v="2"/>
    <s v="LPQ"/>
    <n v="40"/>
    <x v="49"/>
    <n v="40"/>
    <n v="0"/>
    <n v="0"/>
    <n v="0"/>
    <m/>
    <m/>
    <m/>
    <m/>
  </r>
  <r>
    <x v="0"/>
    <x v="35"/>
    <x v="6"/>
    <x v="1"/>
    <s v="LPQ"/>
    <n v="40"/>
    <x v="50"/>
    <n v="40"/>
    <n v="0"/>
    <n v="0"/>
    <n v="0"/>
    <m/>
    <m/>
    <m/>
    <m/>
  </r>
  <r>
    <x v="0"/>
    <x v="40"/>
    <x v="4"/>
    <x v="2"/>
    <s v="LPQ"/>
    <n v="56"/>
    <x v="50"/>
    <n v="56"/>
    <n v="0"/>
    <n v="0"/>
    <n v="0"/>
    <m/>
    <m/>
    <m/>
    <m/>
  </r>
  <r>
    <x v="0"/>
    <x v="40"/>
    <x v="4"/>
    <x v="2"/>
    <s v="LPQ"/>
    <n v="24"/>
    <x v="51"/>
    <n v="24"/>
    <n v="0"/>
    <n v="0"/>
    <n v="0"/>
    <m/>
    <m/>
    <m/>
    <m/>
  </r>
  <r>
    <x v="0"/>
    <x v="41"/>
    <x v="4"/>
    <x v="2"/>
    <s v="LPQ"/>
    <n v="40"/>
    <x v="51"/>
    <n v="40"/>
    <n v="0"/>
    <n v="0"/>
    <n v="0"/>
    <m/>
    <m/>
    <m/>
    <m/>
  </r>
  <r>
    <x v="0"/>
    <x v="34"/>
    <x v="3"/>
    <x v="2"/>
    <s v="LPQ"/>
    <n v="16"/>
    <x v="51"/>
    <n v="16"/>
    <n v="0"/>
    <n v="0"/>
    <n v="0"/>
    <m/>
    <m/>
    <m/>
    <m/>
  </r>
  <r>
    <x v="0"/>
    <x v="34"/>
    <x v="3"/>
    <x v="2"/>
    <s v="LPQ"/>
    <n v="40"/>
    <x v="52"/>
    <n v="40"/>
    <n v="0"/>
    <n v="0"/>
    <n v="0"/>
    <m/>
    <m/>
    <m/>
    <m/>
  </r>
  <r>
    <x v="0"/>
    <x v="34"/>
    <x v="3"/>
    <x v="2"/>
    <s v="LPQ"/>
    <n v="24"/>
    <x v="53"/>
    <n v="24"/>
    <n v="0"/>
    <n v="0"/>
    <n v="0"/>
    <m/>
    <m/>
    <m/>
    <m/>
  </r>
  <r>
    <x v="0"/>
    <x v="42"/>
    <x v="4"/>
    <x v="2"/>
    <s v="LPQ"/>
    <n v="40"/>
    <x v="54"/>
    <n v="40"/>
    <n v="0"/>
    <n v="0"/>
    <n v="0"/>
    <m/>
    <m/>
    <m/>
    <m/>
  </r>
  <r>
    <x v="0"/>
    <x v="43"/>
    <x v="4"/>
    <x v="2"/>
    <s v="LPQ"/>
    <n v="40"/>
    <x v="55"/>
    <n v="40"/>
    <n v="0"/>
    <n v="0"/>
    <n v="0"/>
    <m/>
    <m/>
    <m/>
    <m/>
  </r>
  <r>
    <x v="0"/>
    <x v="44"/>
    <x v="4"/>
    <x v="2"/>
    <s v="LPQ"/>
    <n v="40"/>
    <x v="55"/>
    <n v="40"/>
    <n v="0"/>
    <n v="0"/>
    <n v="0"/>
    <m/>
    <m/>
    <m/>
    <m/>
  </r>
  <r>
    <x v="0"/>
    <x v="45"/>
    <x v="3"/>
    <x v="2"/>
    <s v="LPQ"/>
    <n v="40"/>
    <x v="56"/>
    <n v="40"/>
    <n v="0"/>
    <n v="0"/>
    <n v="0"/>
    <m/>
    <m/>
    <m/>
    <m/>
  </r>
  <r>
    <x v="0"/>
    <x v="46"/>
    <x v="3"/>
    <x v="2"/>
    <s v="LPQ"/>
    <n v="8"/>
    <x v="56"/>
    <n v="8"/>
    <n v="0"/>
    <n v="0"/>
    <n v="0"/>
    <m/>
    <m/>
    <m/>
    <m/>
  </r>
  <r>
    <x v="0"/>
    <x v="47"/>
    <x v="3"/>
    <x v="2"/>
    <s v="LPQ"/>
    <n v="32"/>
    <x v="57"/>
    <n v="32"/>
    <n v="0"/>
    <n v="0"/>
    <n v="0"/>
    <m/>
    <m/>
    <m/>
    <m/>
  </r>
  <r>
    <x v="0"/>
    <x v="46"/>
    <x v="3"/>
    <x v="2"/>
    <s v="LPQ"/>
    <n v="32"/>
    <x v="57"/>
    <n v="32"/>
    <n v="0"/>
    <n v="0"/>
    <n v="0"/>
    <m/>
    <m/>
    <m/>
    <m/>
  </r>
  <r>
    <x v="0"/>
    <x v="47"/>
    <x v="4"/>
    <x v="2"/>
    <s v="LPQ"/>
    <n v="32"/>
    <x v="58"/>
    <n v="32"/>
    <n v="0"/>
    <n v="0"/>
    <n v="0"/>
    <m/>
    <m/>
    <m/>
    <m/>
  </r>
  <r>
    <x v="0"/>
    <x v="47"/>
    <x v="3"/>
    <x v="2"/>
    <s v="LPQ"/>
    <n v="8"/>
    <x v="58"/>
    <n v="8"/>
    <n v="0"/>
    <n v="0"/>
    <n v="0"/>
    <m/>
    <m/>
    <m/>
    <m/>
  </r>
  <r>
    <x v="0"/>
    <x v="48"/>
    <x v="3"/>
    <x v="2"/>
    <s v="LPQ"/>
    <n v="40"/>
    <x v="58"/>
    <n v="40"/>
    <n v="0"/>
    <n v="0"/>
    <n v="0"/>
    <m/>
    <m/>
    <m/>
    <m/>
  </r>
  <r>
    <x v="0"/>
    <x v="47"/>
    <x v="4"/>
    <x v="2"/>
    <s v="LPQ"/>
    <n v="8"/>
    <x v="59"/>
    <n v="8"/>
    <n v="0"/>
    <n v="0"/>
    <n v="0"/>
    <m/>
    <m/>
    <m/>
    <m/>
  </r>
  <r>
    <x v="0"/>
    <x v="48"/>
    <x v="4"/>
    <x v="2"/>
    <s v="LPQ"/>
    <n v="40"/>
    <x v="59"/>
    <n v="40"/>
    <n v="0"/>
    <n v="0"/>
    <n v="0"/>
    <m/>
    <m/>
    <m/>
    <m/>
  </r>
  <r>
    <x v="0"/>
    <x v="49"/>
    <x v="6"/>
    <x v="1"/>
    <s v="LPQ"/>
    <n v="40"/>
    <x v="60"/>
    <n v="40"/>
    <n v="0"/>
    <n v="0"/>
    <n v="0"/>
    <m/>
    <m/>
    <m/>
    <m/>
  </r>
  <r>
    <x v="0"/>
    <x v="50"/>
    <x v="5"/>
    <x v="1"/>
    <s v="LPQ"/>
    <n v="24"/>
    <x v="60"/>
    <n v="24"/>
    <n v="0"/>
    <n v="0"/>
    <n v="0"/>
    <m/>
    <m/>
    <m/>
    <m/>
  </r>
  <r>
    <x v="0"/>
    <x v="50"/>
    <x v="5"/>
    <x v="1"/>
    <s v="LPQ"/>
    <n v="16"/>
    <x v="61"/>
    <n v="16"/>
    <n v="0"/>
    <n v="0"/>
    <n v="0"/>
    <m/>
    <m/>
    <m/>
    <m/>
  </r>
  <r>
    <x v="0"/>
    <x v="47"/>
    <x v="5"/>
    <x v="1"/>
    <s v="LPQ"/>
    <n v="40"/>
    <x v="62"/>
    <n v="40"/>
    <n v="0"/>
    <n v="0"/>
    <n v="0"/>
    <m/>
    <m/>
    <m/>
    <m/>
  </r>
  <r>
    <x v="0"/>
    <x v="51"/>
    <x v="5"/>
    <x v="1"/>
    <s v="LPQ"/>
    <n v="32"/>
    <x v="63"/>
    <n v="32"/>
    <n v="0"/>
    <n v="0"/>
    <n v="0"/>
    <m/>
    <m/>
    <m/>
    <m/>
  </r>
  <r>
    <x v="0"/>
    <x v="34"/>
    <x v="5"/>
    <x v="1"/>
    <s v="LPQ"/>
    <n v="40"/>
    <x v="63"/>
    <n v="40"/>
    <n v="0"/>
    <n v="0"/>
    <n v="0"/>
    <m/>
    <m/>
    <m/>
    <m/>
  </r>
  <r>
    <x v="0"/>
    <x v="51"/>
    <x v="5"/>
    <x v="1"/>
    <s v="LPQ"/>
    <n v="8"/>
    <x v="64"/>
    <n v="8"/>
    <n v="0"/>
    <n v="0"/>
    <n v="0"/>
    <m/>
    <m/>
    <m/>
    <m/>
  </r>
  <r>
    <x v="0"/>
    <x v="47"/>
    <x v="6"/>
    <x v="1"/>
    <s v="LPQ"/>
    <n v="40"/>
    <x v="65"/>
    <n v="40"/>
    <n v="0"/>
    <n v="0"/>
    <n v="0"/>
    <m/>
    <m/>
    <m/>
    <m/>
  </r>
  <r>
    <x v="0"/>
    <x v="34"/>
    <x v="6"/>
    <x v="1"/>
    <s v="LPQ"/>
    <n v="40"/>
    <x v="66"/>
    <n v="40"/>
    <n v="0"/>
    <n v="0"/>
    <n v="0"/>
    <m/>
    <m/>
    <m/>
    <m/>
  </r>
  <r>
    <x v="0"/>
    <x v="52"/>
    <x v="3"/>
    <x v="2"/>
    <s v="LPQ"/>
    <n v="8"/>
    <x v="67"/>
    <n v="8"/>
    <n v="0"/>
    <n v="0"/>
    <n v="0"/>
    <m/>
    <m/>
    <m/>
    <m/>
  </r>
  <r>
    <x v="0"/>
    <x v="53"/>
    <x v="3"/>
    <x v="2"/>
    <s v="LPQ"/>
    <n v="40"/>
    <x v="67"/>
    <n v="40"/>
    <n v="0"/>
    <n v="0"/>
    <n v="0"/>
    <m/>
    <m/>
    <m/>
    <m/>
  </r>
  <r>
    <x v="0"/>
    <x v="52"/>
    <x v="3"/>
    <x v="2"/>
    <s v="LPQ"/>
    <n v="32"/>
    <x v="68"/>
    <n v="32"/>
    <n v="0"/>
    <n v="0"/>
    <n v="0"/>
    <m/>
    <m/>
    <m/>
    <m/>
  </r>
  <r>
    <x v="0"/>
    <x v="53"/>
    <x v="4"/>
    <x v="2"/>
    <s v="LPQ"/>
    <n v="40"/>
    <x v="69"/>
    <n v="40"/>
    <n v="0"/>
    <n v="0"/>
    <n v="0"/>
    <m/>
    <m/>
    <m/>
    <m/>
  </r>
  <r>
    <x v="0"/>
    <x v="52"/>
    <x v="4"/>
    <x v="2"/>
    <s v="LPQ"/>
    <n v="40"/>
    <x v="70"/>
    <n v="40"/>
    <n v="0"/>
    <n v="0"/>
    <n v="0"/>
    <m/>
    <m/>
    <m/>
    <m/>
  </r>
  <r>
    <x v="0"/>
    <x v="54"/>
    <x v="6"/>
    <x v="1"/>
    <s v="LPQ"/>
    <n v="40"/>
    <x v="71"/>
    <n v="40"/>
    <n v="0"/>
    <n v="0"/>
    <n v="0"/>
    <m/>
    <m/>
    <m/>
    <m/>
  </r>
  <r>
    <x v="0"/>
    <x v="54"/>
    <x v="7"/>
    <x v="1"/>
    <s v="LPQ"/>
    <n v="24"/>
    <x v="71"/>
    <n v="24"/>
    <n v="0"/>
    <n v="0"/>
    <n v="0"/>
    <m/>
    <m/>
    <m/>
    <m/>
  </r>
  <r>
    <x v="0"/>
    <x v="54"/>
    <x v="7"/>
    <x v="1"/>
    <s v="LPQ"/>
    <n v="16"/>
    <x v="72"/>
    <n v="16"/>
    <n v="0"/>
    <n v="0"/>
    <n v="0"/>
    <m/>
    <m/>
    <m/>
    <m/>
  </r>
  <r>
    <x v="0"/>
    <x v="54"/>
    <x v="5"/>
    <x v="1"/>
    <s v="LPQ"/>
    <n v="40"/>
    <x v="72"/>
    <n v="40"/>
    <n v="0"/>
    <n v="0"/>
    <n v="0"/>
    <m/>
    <m/>
    <m/>
    <m/>
  </r>
  <r>
    <x v="0"/>
    <x v="55"/>
    <x v="6"/>
    <x v="1"/>
    <s v="LPQ"/>
    <n v="40"/>
    <x v="73"/>
    <n v="40"/>
    <n v="0"/>
    <n v="0"/>
    <n v="0"/>
    <m/>
    <m/>
    <m/>
    <m/>
  </r>
  <r>
    <x v="0"/>
    <x v="36"/>
    <x v="6"/>
    <x v="1"/>
    <s v="LPQ"/>
    <n v="40"/>
    <x v="74"/>
    <n v="40"/>
    <n v="0"/>
    <n v="0"/>
    <n v="0"/>
    <m/>
    <m/>
    <m/>
    <m/>
  </r>
  <r>
    <x v="0"/>
    <x v="56"/>
    <x v="5"/>
    <x v="1"/>
    <s v="LPQ"/>
    <n v="2"/>
    <x v="75"/>
    <n v="2"/>
    <n v="0"/>
    <n v="0"/>
    <n v="0"/>
    <m/>
    <m/>
    <m/>
    <m/>
  </r>
  <r>
    <x v="0"/>
    <x v="52"/>
    <x v="5"/>
    <x v="1"/>
    <s v="LPQ"/>
    <n v="40"/>
    <x v="76"/>
    <n v="39"/>
    <n v="0"/>
    <n v="1"/>
    <n v="2.5000000000000001E-2"/>
    <m/>
    <m/>
    <m/>
    <m/>
  </r>
  <r>
    <x v="0"/>
    <x v="36"/>
    <x v="5"/>
    <x v="1"/>
    <s v="LPQ"/>
    <n v="40"/>
    <x v="77"/>
    <n v="40"/>
    <n v="0"/>
    <n v="0"/>
    <n v="0"/>
    <m/>
    <m/>
    <m/>
    <m/>
  </r>
  <r>
    <x v="0"/>
    <x v="53"/>
    <x v="4"/>
    <x v="2"/>
    <s v="LPQ"/>
    <n v="40"/>
    <x v="78"/>
    <n v="40"/>
    <n v="0"/>
    <n v="0"/>
    <n v="0"/>
    <m/>
    <m/>
    <m/>
    <m/>
  </r>
  <r>
    <x v="0"/>
    <x v="53"/>
    <x v="4"/>
    <x v="2"/>
    <s v="LPQ"/>
    <n v="40"/>
    <x v="79"/>
    <n v="40"/>
    <n v="0"/>
    <n v="0"/>
    <n v="0"/>
    <m/>
    <m/>
    <m/>
    <m/>
  </r>
  <r>
    <x v="0"/>
    <x v="53"/>
    <x v="3"/>
    <x v="2"/>
    <s v="LPQ"/>
    <n v="32"/>
    <x v="79"/>
    <n v="32"/>
    <n v="0"/>
    <n v="0"/>
    <n v="0"/>
    <m/>
    <m/>
    <m/>
    <m/>
  </r>
  <r>
    <x v="0"/>
    <x v="53"/>
    <x v="6"/>
    <x v="1"/>
    <s v="LPQ"/>
    <n v="32"/>
    <x v="80"/>
    <n v="32"/>
    <n v="0"/>
    <n v="0"/>
    <n v="0"/>
    <m/>
    <m/>
    <m/>
    <m/>
  </r>
  <r>
    <x v="0"/>
    <x v="53"/>
    <x v="3"/>
    <x v="2"/>
    <s v="LPQ"/>
    <n v="48"/>
    <x v="80"/>
    <n v="48"/>
    <n v="0"/>
    <n v="0"/>
    <n v="0"/>
    <m/>
    <m/>
    <m/>
    <m/>
  </r>
  <r>
    <x v="0"/>
    <x v="53"/>
    <x v="6"/>
    <x v="1"/>
    <s v="LPQ"/>
    <n v="48"/>
    <x v="81"/>
    <n v="48"/>
    <n v="0"/>
    <n v="0"/>
    <n v="0"/>
    <m/>
    <m/>
    <m/>
    <m/>
  </r>
  <r>
    <x v="0"/>
    <x v="53"/>
    <x v="5"/>
    <x v="1"/>
    <s v="LPQ"/>
    <n v="24"/>
    <x v="81"/>
    <n v="24"/>
    <n v="0"/>
    <n v="0"/>
    <n v="0"/>
    <m/>
    <m/>
    <m/>
    <m/>
  </r>
  <r>
    <x v="0"/>
    <x v="57"/>
    <x v="3"/>
    <x v="2"/>
    <s v="LPQ"/>
    <n v="16"/>
    <x v="81"/>
    <n v="16"/>
    <n v="0"/>
    <n v="0"/>
    <n v="0"/>
    <m/>
    <m/>
    <m/>
    <m/>
  </r>
  <r>
    <x v="0"/>
    <x v="53"/>
    <x v="5"/>
    <x v="1"/>
    <s v="LPQ"/>
    <n v="16"/>
    <x v="82"/>
    <n v="16"/>
    <n v="0"/>
    <n v="0"/>
    <n v="0"/>
    <m/>
    <m/>
    <m/>
    <m/>
  </r>
  <r>
    <x v="0"/>
    <x v="57"/>
    <x v="3"/>
    <x v="2"/>
    <s v="LPQ"/>
    <n v="24"/>
    <x v="82"/>
    <n v="40"/>
    <n v="0"/>
    <n v="0"/>
    <n v="0"/>
    <m/>
    <m/>
    <m/>
    <m/>
  </r>
  <r>
    <x v="0"/>
    <x v="57"/>
    <x v="4"/>
    <x v="2"/>
    <s v="LPQ"/>
    <n v="40"/>
    <x v="83"/>
    <n v="40"/>
    <n v="0"/>
    <n v="0"/>
    <n v="0"/>
    <m/>
    <m/>
    <m/>
    <m/>
  </r>
  <r>
    <x v="0"/>
    <x v="58"/>
    <x v="5"/>
    <x v="1"/>
    <s v="LPQ"/>
    <n v="40"/>
    <x v="84"/>
    <n v="40"/>
    <n v="0"/>
    <n v="0"/>
    <n v="0"/>
    <m/>
    <m/>
    <m/>
    <m/>
  </r>
  <r>
    <x v="0"/>
    <x v="59"/>
    <x v="7"/>
    <x v="1"/>
    <s v="LPQ"/>
    <n v="40"/>
    <x v="85"/>
    <n v="40"/>
    <n v="0"/>
    <n v="0"/>
    <n v="0"/>
    <m/>
    <m/>
    <m/>
    <m/>
  </r>
  <r>
    <x v="0"/>
    <x v="46"/>
    <x v="6"/>
    <x v="1"/>
    <s v="LPQ"/>
    <n v="40"/>
    <x v="85"/>
    <n v="40"/>
    <n v="0"/>
    <n v="0"/>
    <n v="0"/>
    <m/>
    <m/>
    <m/>
    <m/>
  </r>
  <r>
    <x v="0"/>
    <x v="45"/>
    <x v="6"/>
    <x v="1"/>
    <s v="LPQ"/>
    <n v="40"/>
    <x v="86"/>
    <n v="40"/>
    <n v="0"/>
    <n v="0"/>
    <n v="0"/>
    <m/>
    <m/>
    <m/>
    <m/>
  </r>
  <r>
    <x v="0"/>
    <x v="60"/>
    <x v="8"/>
    <x v="2"/>
    <s v="LPQ"/>
    <n v="40"/>
    <x v="86"/>
    <n v="40"/>
    <n v="0"/>
    <n v="0"/>
    <n v="0"/>
    <m/>
    <m/>
    <m/>
    <m/>
  </r>
  <r>
    <x v="0"/>
    <x v="57"/>
    <x v="7"/>
    <x v="1"/>
    <s v="LPQ"/>
    <n v="40"/>
    <x v="87"/>
    <n v="39"/>
    <n v="0"/>
    <n v="1"/>
    <n v="2.5000000000000001E-2"/>
    <m/>
    <m/>
    <m/>
    <s v="approx. 1/3 nozzels out from start of print, 6265081006872617"/>
  </r>
  <r>
    <x v="1"/>
    <x v="61"/>
    <x v="9"/>
    <x v="2"/>
    <s v="LPQ"/>
    <n v="40"/>
    <x v="88"/>
    <n v="40"/>
    <n v="0"/>
    <n v="0"/>
    <n v="0"/>
    <m/>
    <m/>
    <m/>
    <m/>
  </r>
  <r>
    <x v="1"/>
    <x v="62"/>
    <x v="10"/>
    <x v="2"/>
    <s v="LPQ"/>
    <n v="40"/>
    <x v="88"/>
    <n v="40"/>
    <n v="0"/>
    <n v="0"/>
    <n v="0"/>
    <m/>
    <m/>
    <m/>
    <m/>
  </r>
  <r>
    <x v="1"/>
    <x v="63"/>
    <x v="11"/>
    <x v="2"/>
    <s v="LPQ"/>
    <n v="40"/>
    <x v="88"/>
    <n v="40"/>
    <n v="0"/>
    <n v="0"/>
    <n v="0"/>
    <m/>
    <m/>
    <m/>
    <m/>
  </r>
  <r>
    <x v="1"/>
    <x v="64"/>
    <x v="9"/>
    <x v="2"/>
    <s v="LPQ"/>
    <n v="40"/>
    <x v="88"/>
    <n v="40"/>
    <n v="0"/>
    <n v="0"/>
    <n v="0"/>
    <m/>
    <m/>
    <m/>
    <m/>
  </r>
  <r>
    <x v="1"/>
    <x v="65"/>
    <x v="11"/>
    <x v="2"/>
    <s v="LPQ"/>
    <n v="40"/>
    <x v="88"/>
    <n v="40"/>
    <n v="0"/>
    <n v="0"/>
    <n v="0"/>
    <m/>
    <m/>
    <m/>
    <m/>
  </r>
  <r>
    <x v="1"/>
    <x v="66"/>
    <x v="9"/>
    <x v="2"/>
    <s v="LPQ"/>
    <n v="40"/>
    <x v="88"/>
    <n v="40"/>
    <n v="0"/>
    <n v="0"/>
    <n v="0"/>
    <m/>
    <m/>
    <m/>
    <m/>
  </r>
  <r>
    <x v="1"/>
    <x v="67"/>
    <x v="10"/>
    <x v="2"/>
    <s v="LPQ"/>
    <n v="40"/>
    <x v="88"/>
    <n v="40"/>
    <n v="0"/>
    <n v="0"/>
    <n v="0"/>
    <m/>
    <m/>
    <m/>
    <m/>
  </r>
  <r>
    <x v="1"/>
    <x v="68"/>
    <x v="11"/>
    <x v="2"/>
    <s v="LPQ"/>
    <n v="40"/>
    <x v="88"/>
    <n v="40"/>
    <n v="0"/>
    <n v="0"/>
    <n v="0"/>
    <m/>
    <m/>
    <m/>
    <m/>
  </r>
  <r>
    <x v="1"/>
    <x v="69"/>
    <x v="9"/>
    <x v="2"/>
    <s v="LPQ"/>
    <n v="40"/>
    <x v="88"/>
    <n v="40"/>
    <n v="0"/>
    <n v="0"/>
    <n v="0"/>
    <m/>
    <m/>
    <m/>
    <m/>
  </r>
  <r>
    <x v="1"/>
    <x v="70"/>
    <x v="11"/>
    <x v="2"/>
    <s v="LPQ"/>
    <n v="40"/>
    <x v="88"/>
    <n v="40"/>
    <n v="0"/>
    <n v="0"/>
    <n v="0"/>
    <m/>
    <m/>
    <m/>
    <m/>
  </r>
  <r>
    <x v="1"/>
    <x v="71"/>
    <x v="9"/>
    <x v="2"/>
    <s v="LPQ"/>
    <n v="40"/>
    <x v="88"/>
    <n v="40"/>
    <n v="0"/>
    <n v="0"/>
    <n v="0"/>
    <m/>
    <m/>
    <m/>
    <m/>
  </r>
  <r>
    <x v="1"/>
    <x v="72"/>
    <x v="11"/>
    <x v="2"/>
    <s v="LPQ"/>
    <n v="40"/>
    <x v="88"/>
    <n v="40"/>
    <n v="0"/>
    <n v="0"/>
    <n v="0"/>
    <m/>
    <m/>
    <m/>
    <m/>
  </r>
  <r>
    <x v="1"/>
    <x v="73"/>
    <x v="9"/>
    <x v="2"/>
    <s v="LPQ"/>
    <n v="40"/>
    <x v="88"/>
    <n v="40"/>
    <n v="0"/>
    <n v="0"/>
    <n v="0"/>
    <m/>
    <m/>
    <m/>
    <m/>
  </r>
  <r>
    <x v="1"/>
    <x v="74"/>
    <x v="10"/>
    <x v="2"/>
    <s v="LPQ"/>
    <n v="40"/>
    <x v="88"/>
    <n v="39"/>
    <n v="0"/>
    <n v="1"/>
    <n v="2.5000000000000001E-2"/>
    <n v="1"/>
    <m/>
    <m/>
    <s v="C deprime Pg1. Observed Air tunnel in foam to C filter (Xray)"/>
  </r>
  <r>
    <x v="1"/>
    <x v="75"/>
    <x v="11"/>
    <x v="2"/>
    <s v="LPQ"/>
    <n v="40"/>
    <x v="88"/>
    <n v="40"/>
    <n v="0"/>
    <n v="0"/>
    <n v="0"/>
    <m/>
    <m/>
    <m/>
    <m/>
  </r>
  <r>
    <x v="1"/>
    <x v="76"/>
    <x v="9"/>
    <x v="2"/>
    <s v="LPQ"/>
    <n v="40"/>
    <x v="88"/>
    <n v="40"/>
    <n v="0"/>
    <n v="0"/>
    <n v="0"/>
    <m/>
    <m/>
    <m/>
    <m/>
  </r>
  <r>
    <x v="1"/>
    <x v="77"/>
    <x v="9"/>
    <x v="2"/>
    <s v="LPQ"/>
    <n v="40"/>
    <x v="88"/>
    <n v="40"/>
    <n v="0"/>
    <n v="0"/>
    <n v="0"/>
    <m/>
    <m/>
    <m/>
    <m/>
  </r>
  <r>
    <x v="1"/>
    <x v="78"/>
    <x v="10"/>
    <x v="2"/>
    <s v="LPQ"/>
    <n v="40"/>
    <x v="88"/>
    <n v="40"/>
    <n v="0"/>
    <n v="0"/>
    <n v="0"/>
    <m/>
    <m/>
    <m/>
    <m/>
  </r>
  <r>
    <x v="1"/>
    <x v="79"/>
    <x v="11"/>
    <x v="2"/>
    <s v="LPQ"/>
    <n v="40"/>
    <x v="88"/>
    <n v="40"/>
    <n v="0"/>
    <n v="0"/>
    <n v="0"/>
    <m/>
    <m/>
    <m/>
    <m/>
  </r>
  <r>
    <x v="1"/>
    <x v="80"/>
    <x v="11"/>
    <x v="2"/>
    <s v="LPQ"/>
    <n v="40"/>
    <x v="88"/>
    <n v="40"/>
    <n v="0"/>
    <n v="0"/>
    <n v="0"/>
    <m/>
    <m/>
    <m/>
    <m/>
  </r>
  <r>
    <x v="1"/>
    <x v="81"/>
    <x v="11"/>
    <x v="2"/>
    <s v="LPQ"/>
    <n v="40"/>
    <x v="88"/>
    <n v="40"/>
    <n v="0"/>
    <n v="0"/>
    <n v="0"/>
    <m/>
    <m/>
    <m/>
    <m/>
  </r>
  <r>
    <x v="1"/>
    <x v="82"/>
    <x v="11"/>
    <x v="2"/>
    <s v="LPQ"/>
    <n v="40"/>
    <x v="88"/>
    <n v="39"/>
    <n v="0"/>
    <n v="1"/>
    <n v="2.5000000000000001E-2"/>
    <m/>
    <m/>
    <n v="1"/>
    <s v="M Deprime Pg 1. Xray and Autopsy did not find defect. Other chambers high SAV"/>
  </r>
  <r>
    <x v="1"/>
    <x v="83"/>
    <x v="9"/>
    <x v="2"/>
    <s v="LPQ"/>
    <n v="40"/>
    <x v="88"/>
    <n v="40"/>
    <n v="0"/>
    <n v="0"/>
    <n v="0"/>
    <m/>
    <m/>
    <m/>
    <m/>
  </r>
  <r>
    <x v="1"/>
    <x v="84"/>
    <x v="9"/>
    <x v="2"/>
    <s v="LPQ"/>
    <n v="40"/>
    <x v="88"/>
    <n v="40"/>
    <n v="0"/>
    <n v="0"/>
    <n v="0"/>
    <m/>
    <m/>
    <m/>
    <m/>
  </r>
  <r>
    <x v="1"/>
    <x v="85"/>
    <x v="9"/>
    <x v="2"/>
    <s v="LPQ"/>
    <n v="40"/>
    <x v="88"/>
    <n v="40"/>
    <n v="0"/>
    <n v="0"/>
    <n v="0"/>
    <m/>
    <m/>
    <m/>
    <m/>
  </r>
  <r>
    <x v="1"/>
    <x v="86"/>
    <x v="10"/>
    <x v="2"/>
    <s v="LPQ"/>
    <n v="40"/>
    <x v="88"/>
    <n v="40"/>
    <n v="0"/>
    <n v="0"/>
    <n v="0"/>
    <m/>
    <m/>
    <m/>
    <m/>
  </r>
  <r>
    <x v="1"/>
    <x v="87"/>
    <x v="9"/>
    <x v="2"/>
    <s v="MLT"/>
    <n v="8"/>
    <x v="88"/>
    <n v="8"/>
    <n v="0"/>
    <n v="0"/>
    <n v="0"/>
    <m/>
    <m/>
    <m/>
    <m/>
  </r>
  <r>
    <x v="1"/>
    <x v="88"/>
    <x v="11"/>
    <x v="2"/>
    <s v="MLT"/>
    <n v="8"/>
    <x v="88"/>
    <n v="8"/>
    <n v="0"/>
    <n v="0"/>
    <n v="0"/>
    <m/>
    <m/>
    <m/>
    <m/>
  </r>
  <r>
    <x v="1"/>
    <x v="61"/>
    <x v="9"/>
    <x v="2"/>
    <s v="MLT"/>
    <n v="8"/>
    <x v="88"/>
    <n v="8"/>
    <n v="0"/>
    <n v="0"/>
    <n v="0"/>
    <m/>
    <m/>
    <m/>
    <m/>
  </r>
  <r>
    <x v="1"/>
    <x v="62"/>
    <x v="10"/>
    <x v="2"/>
    <s v="MLT"/>
    <n v="8"/>
    <x v="88"/>
    <n v="8"/>
    <n v="0"/>
    <n v="0"/>
    <n v="0"/>
    <m/>
    <m/>
    <m/>
    <m/>
  </r>
  <r>
    <x v="1"/>
    <x v="63"/>
    <x v="11"/>
    <x v="2"/>
    <s v="MLT"/>
    <n v="8"/>
    <x v="88"/>
    <n v="8"/>
    <n v="0"/>
    <n v="0"/>
    <n v="0"/>
    <m/>
    <m/>
    <m/>
    <m/>
  </r>
  <r>
    <x v="1"/>
    <x v="64"/>
    <x v="9"/>
    <x v="2"/>
    <s v="MLT"/>
    <n v="8"/>
    <x v="88"/>
    <n v="8"/>
    <n v="0"/>
    <n v="0"/>
    <n v="0"/>
    <m/>
    <m/>
    <m/>
    <m/>
  </r>
  <r>
    <x v="1"/>
    <x v="65"/>
    <x v="11"/>
    <x v="2"/>
    <s v="MLT"/>
    <n v="8"/>
    <x v="88"/>
    <n v="8"/>
    <n v="0"/>
    <n v="0"/>
    <n v="0"/>
    <m/>
    <m/>
    <m/>
    <m/>
  </r>
  <r>
    <x v="1"/>
    <x v="66"/>
    <x v="9"/>
    <x v="2"/>
    <s v="MLT"/>
    <n v="8"/>
    <x v="88"/>
    <n v="8"/>
    <n v="0"/>
    <n v="0"/>
    <n v="0"/>
    <m/>
    <m/>
    <m/>
    <m/>
  </r>
  <r>
    <x v="1"/>
    <x v="67"/>
    <x v="10"/>
    <x v="2"/>
    <s v="MLT"/>
    <n v="8"/>
    <x v="88"/>
    <n v="8"/>
    <n v="0"/>
    <n v="0"/>
    <n v="0"/>
    <m/>
    <m/>
    <m/>
    <m/>
  </r>
  <r>
    <x v="1"/>
    <x v="68"/>
    <x v="11"/>
    <x v="2"/>
    <s v="MLT"/>
    <n v="8"/>
    <x v="88"/>
    <n v="8"/>
    <n v="0"/>
    <n v="0"/>
    <n v="0"/>
    <m/>
    <m/>
    <m/>
    <m/>
  </r>
  <r>
    <x v="1"/>
    <x v="69"/>
    <x v="9"/>
    <x v="2"/>
    <s v="MLT"/>
    <n v="8"/>
    <x v="88"/>
    <n v="8"/>
    <n v="0"/>
    <n v="0"/>
    <n v="0"/>
    <m/>
    <m/>
    <m/>
    <m/>
  </r>
  <r>
    <x v="1"/>
    <x v="70"/>
    <x v="11"/>
    <x v="2"/>
    <s v="MLT"/>
    <n v="8"/>
    <x v="88"/>
    <n v="8"/>
    <n v="0"/>
    <n v="0"/>
    <n v="0"/>
    <m/>
    <m/>
    <m/>
    <m/>
  </r>
  <r>
    <x v="1"/>
    <x v="71"/>
    <x v="9"/>
    <x v="2"/>
    <s v="MLT"/>
    <n v="8"/>
    <x v="88"/>
    <n v="8"/>
    <n v="0"/>
    <n v="0"/>
    <n v="0"/>
    <m/>
    <m/>
    <m/>
    <m/>
  </r>
  <r>
    <x v="1"/>
    <x v="72"/>
    <x v="11"/>
    <x v="2"/>
    <s v="MLT"/>
    <n v="8"/>
    <x v="88"/>
    <n v="8"/>
    <n v="0"/>
    <n v="0"/>
    <n v="0"/>
    <m/>
    <m/>
    <m/>
    <m/>
  </r>
  <r>
    <x v="1"/>
    <x v="73"/>
    <x v="9"/>
    <x v="2"/>
    <s v="MLT"/>
    <n v="8"/>
    <x v="88"/>
    <n v="8"/>
    <n v="0"/>
    <n v="0"/>
    <n v="0"/>
    <m/>
    <m/>
    <m/>
    <m/>
  </r>
  <r>
    <x v="1"/>
    <x v="74"/>
    <x v="10"/>
    <x v="2"/>
    <s v="MLT"/>
    <n v="8"/>
    <x v="88"/>
    <n v="8"/>
    <n v="0"/>
    <n v="0"/>
    <n v="0"/>
    <m/>
    <m/>
    <m/>
    <m/>
  </r>
  <r>
    <x v="1"/>
    <x v="75"/>
    <x v="11"/>
    <x v="2"/>
    <s v="MLT"/>
    <n v="8"/>
    <x v="88"/>
    <n v="8"/>
    <n v="0"/>
    <n v="0"/>
    <n v="0"/>
    <m/>
    <m/>
    <m/>
    <m/>
  </r>
  <r>
    <x v="1"/>
    <x v="76"/>
    <x v="9"/>
    <x v="2"/>
    <s v="MLT"/>
    <n v="8"/>
    <x v="88"/>
    <n v="8"/>
    <n v="0"/>
    <n v="0"/>
    <n v="0"/>
    <m/>
    <m/>
    <m/>
    <m/>
  </r>
  <r>
    <x v="1"/>
    <x v="77"/>
    <x v="9"/>
    <x v="2"/>
    <s v="MLT"/>
    <n v="8"/>
    <x v="88"/>
    <n v="8"/>
    <n v="0"/>
    <n v="0"/>
    <n v="0"/>
    <m/>
    <m/>
    <m/>
    <m/>
  </r>
  <r>
    <x v="1"/>
    <x v="78"/>
    <x v="10"/>
    <x v="2"/>
    <s v="MLT"/>
    <n v="8"/>
    <x v="88"/>
    <n v="8"/>
    <n v="0"/>
    <n v="0"/>
    <n v="0"/>
    <m/>
    <m/>
    <m/>
    <m/>
  </r>
  <r>
    <x v="1"/>
    <x v="79"/>
    <x v="11"/>
    <x v="2"/>
    <s v="MLT"/>
    <n v="8"/>
    <x v="88"/>
    <n v="8"/>
    <n v="0"/>
    <n v="0"/>
    <n v="0"/>
    <m/>
    <m/>
    <m/>
    <m/>
  </r>
  <r>
    <x v="1"/>
    <x v="80"/>
    <x v="11"/>
    <x v="2"/>
    <s v="MLT"/>
    <n v="8"/>
    <x v="88"/>
    <n v="8"/>
    <n v="0"/>
    <n v="0"/>
    <n v="0"/>
    <m/>
    <m/>
    <m/>
    <m/>
  </r>
  <r>
    <x v="1"/>
    <x v="81"/>
    <x v="11"/>
    <x v="2"/>
    <s v="MLT"/>
    <n v="8"/>
    <x v="88"/>
    <n v="8"/>
    <n v="0"/>
    <n v="0"/>
    <n v="0"/>
    <m/>
    <m/>
    <m/>
    <m/>
  </r>
  <r>
    <x v="1"/>
    <x v="82"/>
    <x v="11"/>
    <x v="2"/>
    <s v="MLT"/>
    <n v="8"/>
    <x v="88"/>
    <n v="7"/>
    <n v="0"/>
    <n v="1"/>
    <n v="0.125"/>
    <m/>
    <m/>
    <n v="1"/>
    <s v="M Deprime Pg 1. Xray and Autopsy did not find defect. Other chambers high SAV"/>
  </r>
  <r>
    <x v="1"/>
    <x v="83"/>
    <x v="9"/>
    <x v="2"/>
    <s v="MLT"/>
    <n v="8"/>
    <x v="88"/>
    <n v="8"/>
    <n v="0"/>
    <n v="0"/>
    <n v="0"/>
    <m/>
    <m/>
    <m/>
    <m/>
  </r>
  <r>
    <x v="1"/>
    <x v="84"/>
    <x v="9"/>
    <x v="2"/>
    <s v="MLT"/>
    <n v="8"/>
    <x v="88"/>
    <n v="8"/>
    <n v="0"/>
    <n v="0"/>
    <n v="0"/>
    <m/>
    <m/>
    <m/>
    <m/>
  </r>
  <r>
    <x v="1"/>
    <x v="85"/>
    <x v="9"/>
    <x v="2"/>
    <s v="MLT"/>
    <n v="8"/>
    <x v="88"/>
    <n v="8"/>
    <n v="0"/>
    <n v="0"/>
    <n v="0"/>
    <m/>
    <m/>
    <m/>
    <m/>
  </r>
  <r>
    <x v="1"/>
    <x v="86"/>
    <x v="10"/>
    <x v="2"/>
    <s v="MLT"/>
    <n v="8"/>
    <x v="88"/>
    <n v="8"/>
    <n v="0"/>
    <n v="0"/>
    <n v="0"/>
    <m/>
    <m/>
    <m/>
    <m/>
  </r>
  <r>
    <x v="1"/>
    <x v="87"/>
    <x v="9"/>
    <x v="2"/>
    <s v="AWST"/>
    <n v="8"/>
    <x v="88"/>
    <n v="8"/>
    <n v="0"/>
    <n v="0"/>
    <n v="0"/>
    <m/>
    <m/>
    <m/>
    <m/>
  </r>
  <r>
    <x v="1"/>
    <x v="88"/>
    <x v="11"/>
    <x v="2"/>
    <s v="AWST"/>
    <n v="8"/>
    <x v="88"/>
    <n v="8"/>
    <n v="0"/>
    <n v="0"/>
    <n v="0"/>
    <m/>
    <m/>
    <m/>
    <m/>
  </r>
  <r>
    <x v="1"/>
    <x v="61"/>
    <x v="9"/>
    <x v="2"/>
    <s v="AWST"/>
    <n v="8"/>
    <x v="88"/>
    <n v="8"/>
    <n v="0"/>
    <n v="0"/>
    <n v="0"/>
    <m/>
    <m/>
    <m/>
    <m/>
  </r>
  <r>
    <x v="1"/>
    <x v="63"/>
    <x v="11"/>
    <x v="2"/>
    <s v="AWST"/>
    <n v="8"/>
    <x v="88"/>
    <n v="8"/>
    <n v="0"/>
    <n v="0"/>
    <n v="0"/>
    <m/>
    <m/>
    <m/>
    <m/>
  </r>
  <r>
    <x v="1"/>
    <x v="64"/>
    <x v="9"/>
    <x v="2"/>
    <s v="AWST"/>
    <n v="8"/>
    <x v="88"/>
    <n v="8"/>
    <n v="0"/>
    <n v="0"/>
    <n v="0"/>
    <m/>
    <m/>
    <m/>
    <m/>
  </r>
  <r>
    <x v="1"/>
    <x v="65"/>
    <x v="11"/>
    <x v="2"/>
    <s v="AWST"/>
    <n v="8"/>
    <x v="88"/>
    <n v="8"/>
    <n v="0"/>
    <n v="0"/>
    <n v="0"/>
    <m/>
    <m/>
    <m/>
    <m/>
  </r>
  <r>
    <x v="1"/>
    <x v="66"/>
    <x v="9"/>
    <x v="2"/>
    <s v="AWST"/>
    <n v="8"/>
    <x v="88"/>
    <n v="8"/>
    <n v="0"/>
    <n v="0"/>
    <n v="0"/>
    <m/>
    <m/>
    <m/>
    <m/>
  </r>
  <r>
    <x v="1"/>
    <x v="68"/>
    <x v="11"/>
    <x v="2"/>
    <s v="AWST"/>
    <n v="8"/>
    <x v="88"/>
    <n v="8"/>
    <n v="0"/>
    <n v="0"/>
    <n v="0"/>
    <m/>
    <m/>
    <m/>
    <m/>
  </r>
  <r>
    <x v="2"/>
    <x v="89"/>
    <x v="12"/>
    <x v="1"/>
    <s v="LPQ"/>
    <n v="64"/>
    <x v="89"/>
    <n v="61"/>
    <n v="0"/>
    <n v="3"/>
    <n v="4.6875E-2"/>
    <m/>
    <m/>
    <m/>
    <m/>
  </r>
  <r>
    <x v="2"/>
    <x v="89"/>
    <x v="2"/>
    <x v="1"/>
    <s v="LPQ"/>
    <n v="42"/>
    <x v="89"/>
    <n v="41"/>
    <n v="0"/>
    <n v="1"/>
    <n v="2.3809523809523808E-2"/>
    <m/>
    <m/>
    <m/>
    <m/>
  </r>
  <r>
    <x v="2"/>
    <x v="90"/>
    <x v="1"/>
    <x v="1"/>
    <s v="LPQ"/>
    <n v="40"/>
    <x v="90"/>
    <n v="40"/>
    <n v="0"/>
    <n v="0"/>
    <n v="0"/>
    <m/>
    <m/>
    <m/>
    <m/>
  </r>
  <r>
    <x v="2"/>
    <x v="90"/>
    <x v="1"/>
    <x v="1"/>
    <s v="AWST"/>
    <n v="8"/>
    <x v="90"/>
    <n v="8"/>
    <n v="0"/>
    <n v="0"/>
    <n v="0"/>
    <m/>
    <m/>
    <m/>
    <m/>
  </r>
  <r>
    <x v="2"/>
    <x v="91"/>
    <x v="1"/>
    <x v="1"/>
    <s v="LPQ"/>
    <n v="40"/>
    <x v="68"/>
    <n v="40"/>
    <n v="0"/>
    <n v="0"/>
    <n v="0"/>
    <m/>
    <m/>
    <m/>
    <m/>
  </r>
  <r>
    <x v="2"/>
    <x v="91"/>
    <x v="1"/>
    <x v="1"/>
    <s v="AWST"/>
    <n v="8"/>
    <x v="68"/>
    <n v="8"/>
    <n v="0"/>
    <n v="0"/>
    <n v="0"/>
    <m/>
    <m/>
    <m/>
    <m/>
  </r>
  <r>
    <x v="2"/>
    <x v="92"/>
    <x v="12"/>
    <x v="1"/>
    <s v="LPQ"/>
    <n v="40"/>
    <x v="88"/>
    <n v="40"/>
    <n v="0"/>
    <n v="0"/>
    <n v="0"/>
    <m/>
    <m/>
    <m/>
    <m/>
  </r>
  <r>
    <x v="2"/>
    <x v="93"/>
    <x v="12"/>
    <x v="1"/>
    <s v="LPQ"/>
    <n v="40"/>
    <x v="88"/>
    <n v="40"/>
    <n v="0"/>
    <n v="0"/>
    <n v="0"/>
    <m/>
    <m/>
    <m/>
    <m/>
  </r>
  <r>
    <x v="2"/>
    <x v="94"/>
    <x v="2"/>
    <x v="1"/>
    <s v="LPQ"/>
    <n v="40"/>
    <x v="88"/>
    <n v="40"/>
    <n v="0"/>
    <n v="0"/>
    <n v="0"/>
    <m/>
    <m/>
    <m/>
    <m/>
  </r>
  <r>
    <x v="2"/>
    <x v="92"/>
    <x v="1"/>
    <x v="1"/>
    <s v="LPQ"/>
    <n v="40"/>
    <x v="88"/>
    <n v="40"/>
    <n v="0"/>
    <n v="0"/>
    <n v="0"/>
    <m/>
    <m/>
    <m/>
    <m/>
  </r>
  <r>
    <x v="2"/>
    <x v="93"/>
    <x v="1"/>
    <x v="1"/>
    <s v="LPQ"/>
    <n v="40"/>
    <x v="88"/>
    <n v="40"/>
    <n v="0"/>
    <n v="1"/>
    <n v="2.5000000000000001E-2"/>
    <m/>
    <m/>
    <m/>
    <m/>
  </r>
  <r>
    <x v="2"/>
    <x v="90"/>
    <x v="12"/>
    <x v="1"/>
    <s v="LPQ"/>
    <n v="40"/>
    <x v="88"/>
    <n v="40"/>
    <n v="0"/>
    <n v="0"/>
    <n v="0"/>
    <m/>
    <m/>
    <m/>
    <m/>
  </r>
  <r>
    <x v="2"/>
    <x v="91"/>
    <x v="12"/>
    <x v="1"/>
    <s v="LPQ"/>
    <n v="40"/>
    <x v="88"/>
    <n v="40"/>
    <n v="0"/>
    <n v="0"/>
    <n v="0"/>
    <m/>
    <m/>
    <m/>
    <m/>
  </r>
  <r>
    <x v="2"/>
    <x v="95"/>
    <x v="2"/>
    <x v="1"/>
    <s v="LPQ"/>
    <n v="40"/>
    <x v="88"/>
    <n v="40"/>
    <n v="0"/>
    <n v="1"/>
    <n v="2.5000000000000001E-2"/>
    <m/>
    <m/>
    <m/>
    <m/>
  </r>
  <r>
    <x v="2"/>
    <x v="96"/>
    <x v="12"/>
    <x v="1"/>
    <s v="LPQ"/>
    <n v="40"/>
    <x v="88"/>
    <n v="40"/>
    <n v="0"/>
    <n v="0"/>
    <n v="0"/>
    <m/>
    <m/>
    <m/>
    <m/>
  </r>
  <r>
    <x v="2"/>
    <x v="97"/>
    <x v="12"/>
    <x v="1"/>
    <s v="LPQ"/>
    <n v="40"/>
    <x v="88"/>
    <n v="40"/>
    <n v="0"/>
    <n v="0"/>
    <n v="0"/>
    <m/>
    <m/>
    <m/>
    <m/>
  </r>
  <r>
    <x v="2"/>
    <x v="98"/>
    <x v="2"/>
    <x v="1"/>
    <s v="LPQ"/>
    <n v="40"/>
    <x v="88"/>
    <n v="39"/>
    <n v="0"/>
    <n v="1"/>
    <n v="2.5000000000000001E-2"/>
    <m/>
    <m/>
    <m/>
    <m/>
  </r>
  <r>
    <x v="2"/>
    <x v="99"/>
    <x v="12"/>
    <x v="1"/>
    <s v="LPQ"/>
    <n v="40"/>
    <x v="88"/>
    <n v="40"/>
    <n v="0"/>
    <n v="0"/>
    <n v="0"/>
    <m/>
    <m/>
    <m/>
    <m/>
  </r>
  <r>
    <x v="2"/>
    <x v="100"/>
    <x v="12"/>
    <x v="1"/>
    <s v="LPQ"/>
    <n v="40"/>
    <x v="88"/>
    <n v="40"/>
    <n v="0"/>
    <n v="0"/>
    <n v="0"/>
    <m/>
    <m/>
    <m/>
    <m/>
  </r>
  <r>
    <x v="2"/>
    <x v="101"/>
    <x v="2"/>
    <x v="1"/>
    <s v="LPQ"/>
    <n v="40"/>
    <x v="88"/>
    <n v="40"/>
    <n v="0"/>
    <n v="0"/>
    <n v="0"/>
    <m/>
    <m/>
    <m/>
    <m/>
  </r>
  <r>
    <x v="2"/>
    <x v="90"/>
    <x v="12"/>
    <x v="1"/>
    <s v="AWST"/>
    <n v="8"/>
    <x v="88"/>
    <n v="8"/>
    <n v="0"/>
    <n v="0"/>
    <n v="0"/>
    <m/>
    <m/>
    <m/>
    <m/>
  </r>
  <r>
    <x v="2"/>
    <x v="91"/>
    <x v="12"/>
    <x v="1"/>
    <s v="AWST"/>
    <n v="8"/>
    <x v="88"/>
    <n v="8"/>
    <n v="0"/>
    <n v="0"/>
    <n v="0"/>
    <m/>
    <m/>
    <m/>
    <m/>
  </r>
  <r>
    <x v="2"/>
    <x v="95"/>
    <x v="2"/>
    <x v="1"/>
    <s v="AWST"/>
    <n v="8"/>
    <x v="88"/>
    <n v="7"/>
    <n v="0"/>
    <n v="1"/>
    <n v="0.125"/>
    <m/>
    <m/>
    <m/>
    <m/>
  </r>
  <r>
    <x v="2"/>
    <x v="96"/>
    <x v="12"/>
    <x v="1"/>
    <s v="AWST"/>
    <n v="8"/>
    <x v="88"/>
    <n v="8"/>
    <n v="0"/>
    <n v="0"/>
    <n v="0"/>
    <m/>
    <m/>
    <m/>
    <m/>
  </r>
  <r>
    <x v="2"/>
    <x v="97"/>
    <x v="12"/>
    <x v="1"/>
    <s v="AWST"/>
    <n v="8"/>
    <x v="88"/>
    <n v="8"/>
    <n v="0"/>
    <n v="0"/>
    <n v="0"/>
    <m/>
    <m/>
    <m/>
    <m/>
  </r>
  <r>
    <x v="2"/>
    <x v="97"/>
    <x v="2"/>
    <x v="1"/>
    <s v="AWST"/>
    <n v="8"/>
    <x v="88"/>
    <n v="8"/>
    <n v="0"/>
    <n v="0"/>
    <n v="0"/>
    <m/>
    <m/>
    <m/>
    <m/>
  </r>
  <r>
    <x v="2"/>
    <x v="102"/>
    <x v="12"/>
    <x v="1"/>
    <s v="LPQ"/>
    <n v="40"/>
    <x v="88"/>
    <n v="40"/>
    <n v="0"/>
    <n v="0"/>
    <n v="0"/>
    <m/>
    <m/>
    <m/>
    <m/>
  </r>
  <r>
    <x v="2"/>
    <x v="103"/>
    <x v="12"/>
    <x v="1"/>
    <s v="LPQ"/>
    <n v="40"/>
    <x v="88"/>
    <n v="40"/>
    <n v="0"/>
    <n v="0"/>
    <n v="0"/>
    <m/>
    <m/>
    <m/>
    <m/>
  </r>
  <r>
    <x v="2"/>
    <x v="104"/>
    <x v="2"/>
    <x v="1"/>
    <s v="LPQ"/>
    <n v="224"/>
    <x v="88"/>
    <n v="40"/>
    <n v="0"/>
    <n v="10"/>
    <n v="4.4642857142857144E-2"/>
    <m/>
    <m/>
    <m/>
    <m/>
  </r>
  <r>
    <x v="2"/>
    <x v="105"/>
    <x v="12"/>
    <x v="1"/>
    <s v="LPQ"/>
    <n v="40"/>
    <x v="88"/>
    <n v="40"/>
    <n v="0"/>
    <n v="0"/>
    <n v="0"/>
    <m/>
    <m/>
    <m/>
    <m/>
  </r>
  <r>
    <x v="2"/>
    <x v="106"/>
    <x v="12"/>
    <x v="1"/>
    <s v="LPQ"/>
    <n v="40"/>
    <x v="88"/>
    <n v="40"/>
    <n v="0"/>
    <n v="0"/>
    <n v="0"/>
    <m/>
    <m/>
    <m/>
    <m/>
  </r>
  <r>
    <x v="2"/>
    <x v="107"/>
    <x v="2"/>
    <x v="1"/>
    <s v="LPQ"/>
    <n v="172"/>
    <x v="88"/>
    <n v="39"/>
    <n v="0"/>
    <n v="2"/>
    <n v="1.1627906976744186E-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217492-0EE6-4E01-BAE6-7414A4B9AC09}" name="PivotTable1" cacheId="199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62" firstHeaderRow="0" firstDataRow="1" firstDataCol="1"/>
  <pivotFields count="15">
    <pivotField axis="axisRow" multipleItemSelectionAllowed="1" showAll="0">
      <items count="4">
        <item x="0"/>
        <item x="1"/>
        <item x="2"/>
        <item t="default"/>
      </items>
    </pivotField>
    <pivotField axis="axisRow" showAll="0" sortType="ascending">
      <items count="110">
        <item x="21"/>
        <item x="22"/>
        <item x="4"/>
        <item x="5"/>
        <item x="1"/>
        <item x="6"/>
        <item x="2"/>
        <item x="7"/>
        <item x="3"/>
        <item x="8"/>
        <item x="9"/>
        <item x="10"/>
        <item x="14"/>
        <item x="12"/>
        <item x="20"/>
        <item x="15"/>
        <item x="18"/>
        <item x="23"/>
        <item x="19"/>
        <item x="28"/>
        <item x="35"/>
        <item x="47"/>
        <item x="52"/>
        <item x="55"/>
        <item x="56"/>
        <item x="57"/>
        <item x="29"/>
        <item x="31"/>
        <item x="39"/>
        <item x="37"/>
        <item x="38"/>
        <item x="89"/>
        <item x="69"/>
        <item x="70"/>
        <item x="13"/>
        <item x="94"/>
        <item x="92"/>
        <item x="93"/>
        <item x="95"/>
        <item x="104"/>
        <item x="87"/>
        <item x="88"/>
        <item x="61"/>
        <item x="62"/>
        <item x="63"/>
        <item x="90"/>
        <item x="102"/>
        <item x="91"/>
        <item x="103"/>
        <item x="98"/>
        <item x="107"/>
        <item x="64"/>
        <item x="65"/>
        <item x="66"/>
        <item x="67"/>
        <item x="68"/>
        <item x="96"/>
        <item x="105"/>
        <item x="97"/>
        <item x="106"/>
        <item x="101"/>
        <item x="71"/>
        <item x="72"/>
        <item x="73"/>
        <item x="74"/>
        <item x="75"/>
        <item x="99"/>
        <item x="100"/>
        <item x="76"/>
        <item x="79"/>
        <item x="77"/>
        <item x="78"/>
        <item x="80"/>
        <item x="83"/>
        <item x="85"/>
        <item x="81"/>
        <item x="84"/>
        <item x="86"/>
        <item x="82"/>
        <item x="32"/>
        <item x="0"/>
        <item x="49"/>
        <item x="51"/>
        <item x="30"/>
        <item x="33"/>
        <item x="26"/>
        <item x="27"/>
        <item x="16"/>
        <item x="11"/>
        <item x="17"/>
        <item x="54"/>
        <item x="50"/>
        <item x="24"/>
        <item x="25"/>
        <item x="34"/>
        <item x="40"/>
        <item x="41"/>
        <item x="58"/>
        <item x="59"/>
        <item x="36"/>
        <item x="45"/>
        <item x="42"/>
        <item x="46"/>
        <item x="43"/>
        <item x="44"/>
        <item x="48"/>
        <item x="53"/>
        <item x="60"/>
        <item m="1" x="108"/>
        <item t="default"/>
      </items>
    </pivotField>
    <pivotField showAll="0"/>
    <pivotField axis="axisRow" showAll="0">
      <items count="4">
        <item x="1"/>
        <item sd="0" x="2"/>
        <item h="1" sd="0" x="0"/>
        <item t="default"/>
      </items>
    </pivotField>
    <pivotField showAll="0"/>
    <pivotField showAll="0"/>
    <pivotField multipleItemSelectionAllowed="1" showAll="0"/>
    <pivotField dataField="1" showAll="0"/>
    <pivotField dataField="1" showAll="0"/>
    <pivotField dataField="1" showAll="0"/>
    <pivotField numFmtId="10" showAll="0"/>
    <pivotField showAll="0"/>
    <pivotField showAll="0"/>
    <pivotField showAll="0"/>
    <pivotField showAll="0"/>
  </pivotFields>
  <rowFields count="3">
    <field x="3"/>
    <field x="0"/>
    <field x="1"/>
  </rowFields>
  <rowItems count="59">
    <i>
      <x/>
    </i>
    <i r="1">
      <x/>
    </i>
    <i r="2">
      <x v="2"/>
    </i>
    <i r="2">
      <x v="3"/>
    </i>
    <i r="2">
      <x v="4"/>
    </i>
    <i r="2">
      <x v="5"/>
    </i>
    <i r="2">
      <x v="6"/>
    </i>
    <i r="2">
      <x v="8"/>
    </i>
    <i r="2">
      <x v="9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81"/>
    </i>
    <i r="2">
      <x v="82"/>
    </i>
    <i r="2">
      <x v="84"/>
    </i>
    <i r="2">
      <x v="87"/>
    </i>
    <i r="2">
      <x v="89"/>
    </i>
    <i r="2">
      <x v="90"/>
    </i>
    <i r="2">
      <x v="91"/>
    </i>
    <i r="2">
      <x v="94"/>
    </i>
    <i r="2">
      <x v="97"/>
    </i>
    <i r="2">
      <x v="98"/>
    </i>
    <i r="2">
      <x v="99"/>
    </i>
    <i r="2">
      <x v="100"/>
    </i>
    <i r="2">
      <x v="102"/>
    </i>
    <i r="2">
      <x v="106"/>
    </i>
    <i r="1">
      <x v="2"/>
    </i>
    <i r="2">
      <x v="31"/>
    </i>
    <i r="2">
      <x v="35"/>
    </i>
    <i r="2">
      <x v="36"/>
    </i>
    <i r="2">
      <x v="37"/>
    </i>
    <i r="2">
      <x v="38"/>
    </i>
    <i r="2">
      <x v="39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6"/>
    </i>
    <i r="2">
      <x v="57"/>
    </i>
    <i r="2">
      <x v="58"/>
    </i>
    <i r="2">
      <x v="59"/>
    </i>
    <i r="2">
      <x v="60"/>
    </i>
    <i r="2">
      <x v="66"/>
    </i>
    <i r="2">
      <x v="67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# Unrecoverable Failures" fld="9" baseField="0" baseItem="0"/>
    <dataField name="Sum of # Temp out but recovered" fld="8" baseField="0" baseItem="0"/>
    <dataField name="Sum of # Passed - no issues" fld="7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AEF6A7-FF47-4AA9-BDCF-6D5208B4CB64}" name="PivotTable1" cacheId="199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C49" firstHeaderRow="0" firstDataRow="1" firstDataCol="1" rowPageCount="2" colPageCount="1"/>
  <pivotFields count="15">
    <pivotField axis="axisPage" multipleItemSelectionAllowed="1" showAll="0">
      <items count="4">
        <item h="1" x="0"/>
        <item h="1" x="1"/>
        <item x="2"/>
        <item t="default"/>
      </items>
    </pivotField>
    <pivotField axis="axisRow" showAll="0">
      <items count="110">
        <item x="21"/>
        <item x="22"/>
        <item x="4"/>
        <item x="5"/>
        <item x="1"/>
        <item x="6"/>
        <item x="2"/>
        <item x="7"/>
        <item x="3"/>
        <item x="8"/>
        <item x="9"/>
        <item x="10"/>
        <item x="14"/>
        <item x="12"/>
        <item x="20"/>
        <item x="15"/>
        <item x="18"/>
        <item x="23"/>
        <item x="19"/>
        <item x="28"/>
        <item x="35"/>
        <item x="47"/>
        <item x="52"/>
        <item x="55"/>
        <item x="56"/>
        <item x="57"/>
        <item x="29"/>
        <item x="31"/>
        <item x="39"/>
        <item x="37"/>
        <item x="38"/>
        <item x="89"/>
        <item x="69"/>
        <item x="70"/>
        <item x="13"/>
        <item x="94"/>
        <item x="92"/>
        <item x="93"/>
        <item x="95"/>
        <item x="104"/>
        <item x="87"/>
        <item x="88"/>
        <item x="61"/>
        <item x="62"/>
        <item x="63"/>
        <item x="90"/>
        <item x="102"/>
        <item x="91"/>
        <item x="103"/>
        <item x="98"/>
        <item x="107"/>
        <item x="64"/>
        <item x="65"/>
        <item x="66"/>
        <item x="67"/>
        <item x="68"/>
        <item x="96"/>
        <item x="105"/>
        <item x="97"/>
        <item x="106"/>
        <item x="101"/>
        <item x="71"/>
        <item x="72"/>
        <item x="73"/>
        <item x="74"/>
        <item x="75"/>
        <item x="99"/>
        <item x="100"/>
        <item x="76"/>
        <item x="79"/>
        <item x="77"/>
        <item x="78"/>
        <item x="80"/>
        <item x="83"/>
        <item x="85"/>
        <item x="81"/>
        <item x="84"/>
        <item x="86"/>
        <item x="82"/>
        <item x="32"/>
        <item x="0"/>
        <item x="49"/>
        <item x="51"/>
        <item x="30"/>
        <item x="33"/>
        <item x="26"/>
        <item x="27"/>
        <item x="16"/>
        <item x="11"/>
        <item x="17"/>
        <item x="54"/>
        <item x="50"/>
        <item x="24"/>
        <item x="25"/>
        <item x="34"/>
        <item x="40"/>
        <item x="41"/>
        <item x="58"/>
        <item x="59"/>
        <item x="36"/>
        <item x="45"/>
        <item x="42"/>
        <item x="46"/>
        <item x="43"/>
        <item x="44"/>
        <item x="48"/>
        <item x="53"/>
        <item x="60"/>
        <item m="1" x="108"/>
        <item t="default"/>
      </items>
    </pivotField>
    <pivotField axis="axisRow" showAll="0">
      <items count="14">
        <item x="12"/>
        <item x="2"/>
        <item x="1"/>
        <item x="9"/>
        <item x="10"/>
        <item x="11"/>
        <item h="1" x="0"/>
        <item h="1" x="5"/>
        <item h="1" x="6"/>
        <item h="1" x="7"/>
        <item h="1" x="3"/>
        <item h="1" x="4"/>
        <item h="1" x="8"/>
        <item t="default"/>
      </items>
    </pivotField>
    <pivotField showAll="0"/>
    <pivotField showAll="0"/>
    <pivotField showAll="0"/>
    <pivotField axis="axisPage" multipleItemSelectionAllowed="1" showAll="0">
      <items count="92">
        <item x="0"/>
        <item x="1"/>
        <item x="2"/>
        <item x="3"/>
        <item x="9"/>
        <item x="11"/>
        <item x="17"/>
        <item x="18"/>
        <item x="20"/>
        <item x="21"/>
        <item x="22"/>
        <item x="24"/>
        <item x="89"/>
        <item x="41"/>
        <item x="49"/>
        <item x="8"/>
        <item x="10"/>
        <item x="19"/>
        <item x="23"/>
        <item x="40"/>
        <item x="48"/>
        <item x="50"/>
        <item x="60"/>
        <item x="61"/>
        <item x="62"/>
        <item x="63"/>
        <item x="64"/>
        <item x="65"/>
        <item x="66"/>
        <item x="71"/>
        <item x="72"/>
        <item x="73"/>
        <item x="74"/>
        <item x="75"/>
        <item x="76"/>
        <item x="77"/>
        <item x="80"/>
        <item x="81"/>
        <item x="82"/>
        <item x="4"/>
        <item x="5"/>
        <item x="6"/>
        <item x="7"/>
        <item x="12"/>
        <item x="13"/>
        <item x="14"/>
        <item x="15"/>
        <item x="16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2"/>
        <item x="43"/>
        <item x="44"/>
        <item x="45"/>
        <item x="46"/>
        <item x="47"/>
        <item x="51"/>
        <item x="52"/>
        <item x="53"/>
        <item x="54"/>
        <item x="55"/>
        <item x="56"/>
        <item x="57"/>
        <item x="58"/>
        <item x="59"/>
        <item x="67"/>
        <item x="68"/>
        <item x="69"/>
        <item x="70"/>
        <item x="78"/>
        <item x="79"/>
        <item x="88"/>
        <item x="90"/>
        <item x="83"/>
        <item x="84"/>
        <item x="85"/>
        <item x="86"/>
        <item x="87"/>
        <item t="default"/>
      </items>
    </pivotField>
    <pivotField dataField="1" showAll="0"/>
    <pivotField showAll="0"/>
    <pivotField dataField="1" showAll="0"/>
    <pivotField numFmtId="10" showAll="0"/>
    <pivotField showAll="0"/>
    <pivotField showAll="0"/>
    <pivotField showAll="0"/>
    <pivotField showAll="0"/>
  </pivotFields>
  <rowFields count="2">
    <field x="1"/>
    <field x="2"/>
  </rowFields>
  <rowItems count="45">
    <i>
      <x v="31"/>
    </i>
    <i r="1">
      <x/>
    </i>
    <i r="1">
      <x v="1"/>
    </i>
    <i>
      <x v="35"/>
    </i>
    <i r="1">
      <x v="1"/>
    </i>
    <i>
      <x v="36"/>
    </i>
    <i r="1">
      <x/>
    </i>
    <i r="1">
      <x v="2"/>
    </i>
    <i>
      <x v="37"/>
    </i>
    <i r="1">
      <x/>
    </i>
    <i r="1">
      <x v="2"/>
    </i>
    <i>
      <x v="38"/>
    </i>
    <i r="1">
      <x v="1"/>
    </i>
    <i>
      <x v="39"/>
    </i>
    <i r="1">
      <x v="1"/>
    </i>
    <i>
      <x v="45"/>
    </i>
    <i r="1">
      <x/>
    </i>
    <i r="1">
      <x v="2"/>
    </i>
    <i>
      <x v="46"/>
    </i>
    <i r="1">
      <x/>
    </i>
    <i>
      <x v="47"/>
    </i>
    <i r="1">
      <x/>
    </i>
    <i r="1">
      <x v="2"/>
    </i>
    <i>
      <x v="48"/>
    </i>
    <i r="1">
      <x/>
    </i>
    <i>
      <x v="49"/>
    </i>
    <i r="1">
      <x v="1"/>
    </i>
    <i>
      <x v="50"/>
    </i>
    <i r="1">
      <x v="1"/>
    </i>
    <i>
      <x v="56"/>
    </i>
    <i r="1">
      <x/>
    </i>
    <i>
      <x v="57"/>
    </i>
    <i r="1">
      <x/>
    </i>
    <i>
      <x v="58"/>
    </i>
    <i r="1">
      <x/>
    </i>
    <i r="1">
      <x v="1"/>
    </i>
    <i>
      <x v="59"/>
    </i>
    <i r="1">
      <x/>
    </i>
    <i>
      <x v="60"/>
    </i>
    <i r="1">
      <x v="1"/>
    </i>
    <i>
      <x v="66"/>
    </i>
    <i r="1">
      <x/>
    </i>
    <i>
      <x v="67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6" hier="-1"/>
    <pageField fld="0" hier="-1"/>
  </pageFields>
  <dataFields count="2">
    <dataField name="Sum of # Unrecoverable Failures" fld="9" baseField="0" baseItem="0"/>
    <dataField name="Sum of # Passed - no issues" fld="7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FA7F92-5CB0-46BD-8484-DBF021A02921}" name="PivotTable1" cacheId="199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130" firstHeaderRow="0" firstDataRow="1" firstDataCol="1"/>
  <pivotFields count="15">
    <pivotField axis="axisRow" multipleItemSelectionAllowed="1" showAll="0">
      <items count="4">
        <item x="0"/>
        <item x="1"/>
        <item x="2"/>
        <item t="default"/>
      </items>
    </pivotField>
    <pivotField axis="axisRow" showAll="0">
      <items count="110">
        <item x="21"/>
        <item x="22"/>
        <item x="4"/>
        <item x="5"/>
        <item x="1"/>
        <item x="6"/>
        <item x="2"/>
        <item x="7"/>
        <item x="3"/>
        <item x="8"/>
        <item x="9"/>
        <item x="10"/>
        <item x="14"/>
        <item x="12"/>
        <item x="20"/>
        <item x="15"/>
        <item x="18"/>
        <item x="23"/>
        <item x="19"/>
        <item x="28"/>
        <item x="35"/>
        <item x="47"/>
        <item x="52"/>
        <item x="55"/>
        <item x="56"/>
        <item x="57"/>
        <item x="29"/>
        <item x="31"/>
        <item x="39"/>
        <item x="37"/>
        <item x="38"/>
        <item x="89"/>
        <item x="69"/>
        <item x="70"/>
        <item x="13"/>
        <item x="94"/>
        <item x="92"/>
        <item x="93"/>
        <item x="95"/>
        <item x="87"/>
        <item x="88"/>
        <item x="61"/>
        <item x="62"/>
        <item x="63"/>
        <item x="90"/>
        <item x="91"/>
        <item x="98"/>
        <item x="64"/>
        <item x="65"/>
        <item x="66"/>
        <item x="67"/>
        <item x="68"/>
        <item x="96"/>
        <item x="97"/>
        <item x="71"/>
        <item x="72"/>
        <item x="73"/>
        <item x="74"/>
        <item x="75"/>
        <item x="76"/>
        <item x="79"/>
        <item x="77"/>
        <item x="78"/>
        <item x="80"/>
        <item x="83"/>
        <item x="85"/>
        <item x="81"/>
        <item x="84"/>
        <item x="86"/>
        <item x="82"/>
        <item x="32"/>
        <item x="0"/>
        <item x="49"/>
        <item x="51"/>
        <item x="30"/>
        <item x="33"/>
        <item x="26"/>
        <item x="27"/>
        <item x="16"/>
        <item x="11"/>
        <item x="17"/>
        <item x="54"/>
        <item x="50"/>
        <item x="24"/>
        <item x="25"/>
        <item x="34"/>
        <item x="40"/>
        <item x="41"/>
        <item x="36"/>
        <item x="45"/>
        <item x="42"/>
        <item x="46"/>
        <item x="43"/>
        <item x="44"/>
        <item x="48"/>
        <item x="53"/>
        <item x="99"/>
        <item x="100"/>
        <item x="101"/>
        <item x="58"/>
        <item x="59"/>
        <item x="60"/>
        <item m="1" x="108"/>
        <item x="102"/>
        <item x="103"/>
        <item x="104"/>
        <item x="105"/>
        <item x="106"/>
        <item x="107"/>
        <item t="default"/>
      </items>
    </pivotField>
    <pivotField showAll="0"/>
    <pivotField axis="axisRow" showAll="0">
      <items count="4">
        <item x="1"/>
        <item x="2"/>
        <item h="1" sd="0" x="0"/>
        <item t="default"/>
      </items>
    </pivotField>
    <pivotField showAll="0"/>
    <pivotField showAll="0"/>
    <pivotField multipleItemSelectionAllowed="1" showAll="0"/>
    <pivotField dataField="1" showAll="0"/>
    <pivotField dataField="1" showAll="0"/>
    <pivotField dataField="1" showAll="0"/>
    <pivotField numFmtId="10" showAll="0"/>
    <pivotField showAll="0"/>
    <pivotField showAll="0"/>
    <pivotField showAll="0"/>
    <pivotField showAll="0"/>
  </pivotFields>
  <rowFields count="3">
    <field x="3"/>
    <field x="0"/>
    <field x="1"/>
  </rowFields>
  <rowItems count="127">
    <i>
      <x/>
    </i>
    <i r="1">
      <x/>
    </i>
    <i r="2">
      <x v="2"/>
    </i>
    <i r="2">
      <x v="3"/>
    </i>
    <i r="2">
      <x v="4"/>
    </i>
    <i r="2">
      <x v="5"/>
    </i>
    <i r="2">
      <x v="6"/>
    </i>
    <i r="2">
      <x v="8"/>
    </i>
    <i r="2">
      <x v="9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72"/>
    </i>
    <i r="2">
      <x v="73"/>
    </i>
    <i r="2">
      <x v="75"/>
    </i>
    <i r="2">
      <x v="78"/>
    </i>
    <i r="2">
      <x v="80"/>
    </i>
    <i r="2">
      <x v="81"/>
    </i>
    <i r="2">
      <x v="82"/>
    </i>
    <i r="2">
      <x v="85"/>
    </i>
    <i r="2">
      <x v="88"/>
    </i>
    <i r="2">
      <x v="89"/>
    </i>
    <i r="2">
      <x v="91"/>
    </i>
    <i r="2">
      <x v="95"/>
    </i>
    <i r="2">
      <x v="99"/>
    </i>
    <i r="2">
      <x v="100"/>
    </i>
    <i r="1">
      <x v="2"/>
    </i>
    <i r="2">
      <x v="31"/>
    </i>
    <i r="2">
      <x v="35"/>
    </i>
    <i r="2">
      <x v="36"/>
    </i>
    <i r="2">
      <x v="37"/>
    </i>
    <i r="2">
      <x v="38"/>
    </i>
    <i r="2">
      <x v="44"/>
    </i>
    <i r="2">
      <x v="45"/>
    </i>
    <i r="2">
      <x v="46"/>
    </i>
    <i r="2">
      <x v="52"/>
    </i>
    <i r="2">
      <x v="53"/>
    </i>
    <i r="2">
      <x v="96"/>
    </i>
    <i r="2">
      <x v="97"/>
    </i>
    <i r="2">
      <x v="98"/>
    </i>
    <i r="2">
      <x v="103"/>
    </i>
    <i r="2">
      <x v="104"/>
    </i>
    <i r="2">
      <x v="105"/>
    </i>
    <i r="2">
      <x v="106"/>
    </i>
    <i r="2">
      <x v="107"/>
    </i>
    <i r="2">
      <x v="108"/>
    </i>
    <i>
      <x v="1"/>
    </i>
    <i r="1">
      <x/>
    </i>
    <i r="2">
      <x/>
    </i>
    <i r="2">
      <x v="1"/>
    </i>
    <i r="2">
      <x v="7"/>
    </i>
    <i r="2">
      <x v="9"/>
    </i>
    <i r="2">
      <x v="10"/>
    </i>
    <i r="2">
      <x v="13"/>
    </i>
    <i r="2">
      <x v="16"/>
    </i>
    <i r="2">
      <x v="17"/>
    </i>
    <i r="2">
      <x v="19"/>
    </i>
    <i r="2">
      <x v="20"/>
    </i>
    <i r="2">
      <x v="21"/>
    </i>
    <i r="2">
      <x v="22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4"/>
    </i>
    <i r="2">
      <x v="70"/>
    </i>
    <i r="2">
      <x v="74"/>
    </i>
    <i r="2">
      <x v="76"/>
    </i>
    <i r="2">
      <x v="77"/>
    </i>
    <i r="2">
      <x v="79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101"/>
    </i>
    <i r="1">
      <x v="1"/>
    </i>
    <i r="2">
      <x v="32"/>
    </i>
    <i r="2">
      <x v="33"/>
    </i>
    <i r="2">
      <x v="39"/>
    </i>
    <i r="2">
      <x v="40"/>
    </i>
    <i r="2">
      <x v="41"/>
    </i>
    <i r="2">
      <x v="42"/>
    </i>
    <i r="2">
      <x v="43"/>
    </i>
    <i r="2">
      <x v="47"/>
    </i>
    <i r="2">
      <x v="48"/>
    </i>
    <i r="2">
      <x v="49"/>
    </i>
    <i r="2">
      <x v="50"/>
    </i>
    <i r="2">
      <x v="51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# Unrecoverable Failures" fld="9" baseField="0" baseItem="0"/>
    <dataField name="Sum of # Temp out but recovered" fld="8" baseField="0" baseItem="0"/>
    <dataField name="Sum of # Passed - no issues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DE878-D764-47B4-846D-30E7CB3F1FEA}" name="PivotTable1" cacheId="199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D33" firstHeaderRow="0" firstDataRow="1" firstDataCol="1" rowPageCount="2" colPageCount="1"/>
  <pivotFields count="15"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103">
        <item x="21"/>
        <item x="22"/>
        <item x="4"/>
        <item x="5"/>
        <item x="1"/>
        <item x="6"/>
        <item x="2"/>
        <item x="7"/>
        <item x="3"/>
        <item x="8"/>
        <item x="9"/>
        <item x="10"/>
        <item x="14"/>
        <item x="12"/>
        <item x="20"/>
        <item x="15"/>
        <item x="18"/>
        <item x="23"/>
        <item x="19"/>
        <item x="28"/>
        <item x="35"/>
        <item x="47"/>
        <item x="52"/>
        <item x="55"/>
        <item x="56"/>
        <item x="57"/>
        <item x="29"/>
        <item x="31"/>
        <item x="39"/>
        <item x="37"/>
        <item x="38"/>
        <item x="89"/>
        <item x="69"/>
        <item x="70"/>
        <item x="13"/>
        <item x="94"/>
        <item x="92"/>
        <item x="93"/>
        <item x="95"/>
        <item x="87"/>
        <item x="88"/>
        <item x="61"/>
        <item x="62"/>
        <item x="63"/>
        <item x="90"/>
        <item x="91"/>
        <item x="98"/>
        <item x="64"/>
        <item x="65"/>
        <item x="66"/>
        <item x="67"/>
        <item x="68"/>
        <item x="96"/>
        <item x="97"/>
        <item x="71"/>
        <item x="72"/>
        <item x="73"/>
        <item x="74"/>
        <item x="75"/>
        <item x="76"/>
        <item x="79"/>
        <item x="77"/>
        <item x="78"/>
        <item x="80"/>
        <item x="83"/>
        <item x="85"/>
        <item x="81"/>
        <item x="84"/>
        <item x="86"/>
        <item x="82"/>
        <item x="32"/>
        <item x="0"/>
        <item x="49"/>
        <item x="51"/>
        <item x="30"/>
        <item x="33"/>
        <item x="26"/>
        <item x="27"/>
        <item x="16"/>
        <item x="11"/>
        <item x="17"/>
        <item x="54"/>
        <item x="50"/>
        <item x="24"/>
        <item x="25"/>
        <item x="34"/>
        <item x="40"/>
        <item x="41"/>
        <item x="36"/>
        <item x="45"/>
        <item x="42"/>
        <item x="46"/>
        <item x="43"/>
        <item x="44"/>
        <item x="48"/>
        <item x="53"/>
        <item x="99"/>
        <item x="100"/>
        <item x="101"/>
        <item x="58"/>
        <item x="59"/>
        <item x="60"/>
        <item t="default"/>
      </items>
    </pivotField>
    <pivotField showAll="0"/>
    <pivotField axis="axisPage" multipleItemSelectionAllowed="1" showAll="0">
      <items count="4">
        <item x="1"/>
        <item x="2"/>
        <item h="1" sd="0" x="0"/>
        <item t="default"/>
      </items>
    </pivotField>
    <pivotField showAll="0"/>
    <pivotField showAll="0"/>
    <pivotField multipleItemSelectionAllowed="1" showAll="0"/>
    <pivotField dataField="1" showAll="0"/>
    <pivotField dataField="1" showAll="0"/>
    <pivotField dataField="1" showAll="0"/>
    <pivotField numFmtId="10" showAll="0"/>
    <pivotField showAll="0"/>
    <pivotField showAll="0"/>
    <pivotField showAll="0"/>
    <pivotField showAll="0"/>
  </pivotFields>
  <rowFields count="1">
    <field x="1"/>
  </rowFields>
  <rowItems count="29">
    <i>
      <x v="32"/>
    </i>
    <i>
      <x v="33"/>
    </i>
    <i>
      <x v="39"/>
    </i>
    <i>
      <x v="40"/>
    </i>
    <i>
      <x v="41"/>
    </i>
    <i>
      <x v="42"/>
    </i>
    <i>
      <x v="43"/>
    </i>
    <i>
      <x v="47"/>
    </i>
    <i>
      <x v="48"/>
    </i>
    <i>
      <x v="49"/>
    </i>
    <i>
      <x v="50"/>
    </i>
    <i>
      <x v="51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3" hier="-1"/>
  </pageFields>
  <dataFields count="3">
    <dataField name="Sum of # Unrecoverable Failures" fld="9" baseField="0" baseItem="0"/>
    <dataField name="Sum of # Temp out but recovered" fld="8" baseField="0" baseItem="0"/>
    <dataField name="Sum of # Passed - no issues" fld="7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23EC-D25F-4FA0-97C4-114C7BF6B033}">
  <dimension ref="A3:D62"/>
  <sheetViews>
    <sheetView topLeftCell="B1" workbookViewId="0">
      <selection activeCell="B26" sqref="B26"/>
    </sheetView>
  </sheetViews>
  <sheetFormatPr defaultRowHeight="14.45"/>
  <cols>
    <col min="1" max="1" width="36.140625" bestFit="1" customWidth="1"/>
    <col min="2" max="2" width="30.28515625" bestFit="1" customWidth="1"/>
    <col min="3" max="3" width="31" bestFit="1" customWidth="1"/>
    <col min="4" max="4" width="25.28515625" bestFit="1" customWidth="1"/>
  </cols>
  <sheetData>
    <row r="3" spans="1:4">
      <c r="A3" s="9" t="s">
        <v>0</v>
      </c>
      <c r="B3" t="s">
        <v>1</v>
      </c>
      <c r="C3" t="s">
        <v>2</v>
      </c>
      <c r="D3" t="s">
        <v>3</v>
      </c>
    </row>
    <row r="4" spans="1:4">
      <c r="A4" s="10" t="s">
        <v>4</v>
      </c>
      <c r="B4">
        <v>26</v>
      </c>
      <c r="C4">
        <v>16</v>
      </c>
      <c r="D4">
        <v>2782</v>
      </c>
    </row>
    <row r="5" spans="1:4">
      <c r="A5" s="11" t="s">
        <v>5</v>
      </c>
      <c r="B5">
        <v>6</v>
      </c>
      <c r="C5">
        <v>16</v>
      </c>
      <c r="D5">
        <v>1739</v>
      </c>
    </row>
    <row r="6" spans="1:4">
      <c r="A6" s="29" t="s">
        <v>6</v>
      </c>
      <c r="B6">
        <v>0</v>
      </c>
      <c r="C6">
        <v>0</v>
      </c>
      <c r="D6">
        <v>40</v>
      </c>
    </row>
    <row r="7" spans="1:4">
      <c r="A7" s="29" t="s">
        <v>7</v>
      </c>
      <c r="B7">
        <v>0</v>
      </c>
      <c r="C7">
        <v>0</v>
      </c>
      <c r="D7">
        <v>48</v>
      </c>
    </row>
    <row r="8" spans="1:4">
      <c r="A8" s="29" t="s">
        <v>8</v>
      </c>
      <c r="B8">
        <v>0</v>
      </c>
      <c r="C8">
        <v>5</v>
      </c>
      <c r="D8">
        <v>3</v>
      </c>
    </row>
    <row r="9" spans="1:4">
      <c r="A9" s="29" t="s">
        <v>9</v>
      </c>
      <c r="B9">
        <v>1</v>
      </c>
      <c r="C9">
        <v>2</v>
      </c>
      <c r="D9">
        <v>77</v>
      </c>
    </row>
    <row r="10" spans="1:4">
      <c r="A10" s="29" t="s">
        <v>10</v>
      </c>
      <c r="B10">
        <v>1</v>
      </c>
      <c r="C10">
        <v>0</v>
      </c>
      <c r="D10">
        <v>48</v>
      </c>
    </row>
    <row r="11" spans="1:4">
      <c r="A11" s="29" t="s">
        <v>11</v>
      </c>
      <c r="B11">
        <v>0</v>
      </c>
      <c r="C11">
        <v>8</v>
      </c>
      <c r="D11">
        <v>0</v>
      </c>
    </row>
    <row r="12" spans="1:4">
      <c r="A12" s="29" t="s">
        <v>12</v>
      </c>
      <c r="B12">
        <v>0</v>
      </c>
      <c r="C12">
        <v>0</v>
      </c>
      <c r="D12">
        <v>80</v>
      </c>
    </row>
    <row r="13" spans="1:4">
      <c r="A13" s="29" t="s">
        <v>13</v>
      </c>
    </row>
    <row r="14" spans="1:4">
      <c r="A14" s="29" t="s">
        <v>14</v>
      </c>
      <c r="B14">
        <v>1</v>
      </c>
      <c r="C14">
        <v>0</v>
      </c>
      <c r="D14">
        <v>7</v>
      </c>
    </row>
    <row r="15" spans="1:4">
      <c r="A15" s="29" t="s">
        <v>15</v>
      </c>
      <c r="B15">
        <v>1</v>
      </c>
      <c r="C15">
        <v>0</v>
      </c>
      <c r="D15">
        <v>79</v>
      </c>
    </row>
    <row r="16" spans="1:4">
      <c r="A16" s="29" t="s">
        <v>16</v>
      </c>
      <c r="B16">
        <v>0</v>
      </c>
      <c r="C16">
        <v>0</v>
      </c>
      <c r="D16">
        <v>48</v>
      </c>
    </row>
    <row r="17" spans="1:4">
      <c r="A17" s="29" t="s">
        <v>17</v>
      </c>
      <c r="B17">
        <v>0</v>
      </c>
      <c r="C17">
        <v>1</v>
      </c>
      <c r="D17">
        <v>63</v>
      </c>
    </row>
    <row r="18" spans="1:4">
      <c r="A18" s="29" t="s">
        <v>18</v>
      </c>
      <c r="B18">
        <v>0</v>
      </c>
      <c r="C18">
        <v>0</v>
      </c>
      <c r="D18">
        <v>80</v>
      </c>
    </row>
    <row r="19" spans="1:4">
      <c r="A19" s="29" t="s">
        <v>19</v>
      </c>
      <c r="B19">
        <v>0</v>
      </c>
      <c r="C19">
        <v>0</v>
      </c>
      <c r="D19">
        <v>6</v>
      </c>
    </row>
    <row r="20" spans="1:4">
      <c r="A20" s="29" t="s">
        <v>20</v>
      </c>
      <c r="B20">
        <v>0</v>
      </c>
      <c r="C20">
        <v>0</v>
      </c>
      <c r="D20">
        <v>80</v>
      </c>
    </row>
    <row r="21" spans="1:4">
      <c r="A21" s="29" t="s">
        <v>21</v>
      </c>
      <c r="B21">
        <v>0</v>
      </c>
      <c r="C21">
        <v>0</v>
      </c>
      <c r="D21">
        <v>80</v>
      </c>
    </row>
    <row r="22" spans="1:4">
      <c r="A22" s="29" t="s">
        <v>22</v>
      </c>
      <c r="B22">
        <v>0</v>
      </c>
      <c r="C22">
        <v>0</v>
      </c>
      <c r="D22">
        <v>80</v>
      </c>
    </row>
    <row r="23" spans="1:4">
      <c r="A23" s="29" t="s">
        <v>23</v>
      </c>
      <c r="B23">
        <v>1</v>
      </c>
      <c r="C23">
        <v>0</v>
      </c>
      <c r="D23">
        <v>39</v>
      </c>
    </row>
    <row r="24" spans="1:4">
      <c r="A24" s="29" t="s">
        <v>24</v>
      </c>
      <c r="B24">
        <v>0</v>
      </c>
      <c r="C24">
        <v>0</v>
      </c>
      <c r="D24">
        <v>40</v>
      </c>
    </row>
    <row r="25" spans="1:4">
      <c r="A25" s="29" t="s">
        <v>25</v>
      </c>
      <c r="B25">
        <v>0</v>
      </c>
      <c r="C25">
        <v>0</v>
      </c>
      <c r="D25">
        <v>2</v>
      </c>
    </row>
    <row r="26" spans="1:4">
      <c r="A26" s="29" t="s">
        <v>26</v>
      </c>
      <c r="B26">
        <v>1</v>
      </c>
      <c r="C26">
        <v>0</v>
      </c>
      <c r="D26">
        <v>39</v>
      </c>
    </row>
    <row r="27" spans="1:4">
      <c r="A27" s="29" t="s">
        <v>27</v>
      </c>
      <c r="B27">
        <v>0</v>
      </c>
      <c r="C27">
        <v>0</v>
      </c>
      <c r="D27">
        <v>40</v>
      </c>
    </row>
    <row r="28" spans="1:4">
      <c r="A28" s="29" t="s">
        <v>28</v>
      </c>
      <c r="B28">
        <v>0</v>
      </c>
      <c r="C28">
        <v>0</v>
      </c>
      <c r="D28">
        <v>40</v>
      </c>
    </row>
    <row r="29" spans="1:4">
      <c r="A29" s="29" t="s">
        <v>29</v>
      </c>
      <c r="B29">
        <v>0</v>
      </c>
      <c r="C29">
        <v>0</v>
      </c>
      <c r="D29">
        <v>40</v>
      </c>
    </row>
    <row r="30" spans="1:4">
      <c r="A30" s="29" t="s">
        <v>30</v>
      </c>
      <c r="B30">
        <v>0</v>
      </c>
      <c r="C30">
        <v>0</v>
      </c>
      <c r="D30">
        <v>40</v>
      </c>
    </row>
    <row r="31" spans="1:4">
      <c r="A31" s="29" t="s">
        <v>31</v>
      </c>
      <c r="B31">
        <v>0</v>
      </c>
      <c r="C31">
        <v>0</v>
      </c>
      <c r="D31">
        <v>40</v>
      </c>
    </row>
    <row r="32" spans="1:4">
      <c r="A32" s="29" t="s">
        <v>32</v>
      </c>
      <c r="B32">
        <v>0</v>
      </c>
      <c r="C32">
        <v>0</v>
      </c>
      <c r="D32">
        <v>120</v>
      </c>
    </row>
    <row r="33" spans="1:4">
      <c r="A33" s="29" t="s">
        <v>33</v>
      </c>
      <c r="B33">
        <v>0</v>
      </c>
      <c r="C33">
        <v>0</v>
      </c>
      <c r="D33">
        <v>40</v>
      </c>
    </row>
    <row r="34" spans="1:4">
      <c r="A34" s="29" t="s">
        <v>34</v>
      </c>
      <c r="B34">
        <v>0</v>
      </c>
      <c r="C34">
        <v>0</v>
      </c>
      <c r="D34">
        <v>80</v>
      </c>
    </row>
    <row r="35" spans="1:4">
      <c r="A35" s="29" t="s">
        <v>35</v>
      </c>
      <c r="B35">
        <v>0</v>
      </c>
      <c r="C35">
        <v>0</v>
      </c>
      <c r="D35">
        <v>40</v>
      </c>
    </row>
    <row r="36" spans="1:4">
      <c r="A36" s="29" t="s">
        <v>36</v>
      </c>
      <c r="B36">
        <v>0</v>
      </c>
      <c r="C36">
        <v>0</v>
      </c>
      <c r="D36">
        <v>40</v>
      </c>
    </row>
    <row r="37" spans="1:4">
      <c r="A37" s="29" t="s">
        <v>37</v>
      </c>
      <c r="B37">
        <v>0</v>
      </c>
      <c r="C37">
        <v>0</v>
      </c>
      <c r="D37">
        <v>80</v>
      </c>
    </row>
    <row r="38" spans="1:4">
      <c r="A38" s="29" t="s">
        <v>38</v>
      </c>
      <c r="B38">
        <v>0</v>
      </c>
      <c r="C38">
        <v>0</v>
      </c>
      <c r="D38">
        <v>40</v>
      </c>
    </row>
    <row r="39" spans="1:4">
      <c r="A39" s="29" t="s">
        <v>39</v>
      </c>
      <c r="B39">
        <v>0</v>
      </c>
      <c r="C39">
        <v>0</v>
      </c>
      <c r="D39">
        <v>40</v>
      </c>
    </row>
    <row r="40" spans="1:4">
      <c r="A40" s="29" t="s">
        <v>40</v>
      </c>
      <c r="B40">
        <v>0</v>
      </c>
      <c r="C40">
        <v>0</v>
      </c>
      <c r="D40">
        <v>120</v>
      </c>
    </row>
    <row r="41" spans="1:4">
      <c r="A41" s="11" t="s">
        <v>41</v>
      </c>
      <c r="B41">
        <v>20</v>
      </c>
      <c r="C41">
        <v>0</v>
      </c>
      <c r="D41">
        <v>1043</v>
      </c>
    </row>
    <row r="42" spans="1:4">
      <c r="A42" s="29" t="s">
        <v>42</v>
      </c>
      <c r="B42">
        <v>4</v>
      </c>
      <c r="C42">
        <v>0</v>
      </c>
      <c r="D42">
        <v>102</v>
      </c>
    </row>
    <row r="43" spans="1:4">
      <c r="A43" s="29" t="s">
        <v>43</v>
      </c>
      <c r="B43">
        <v>0</v>
      </c>
      <c r="C43">
        <v>0</v>
      </c>
      <c r="D43">
        <v>40</v>
      </c>
    </row>
    <row r="44" spans="1:4">
      <c r="A44" s="29" t="s">
        <v>44</v>
      </c>
      <c r="B44">
        <v>0</v>
      </c>
      <c r="C44">
        <v>0</v>
      </c>
      <c r="D44">
        <v>80</v>
      </c>
    </row>
    <row r="45" spans="1:4">
      <c r="A45" s="29" t="s">
        <v>45</v>
      </c>
      <c r="B45">
        <v>1</v>
      </c>
      <c r="C45">
        <v>0</v>
      </c>
      <c r="D45">
        <v>80</v>
      </c>
    </row>
    <row r="46" spans="1:4">
      <c r="A46" s="29" t="s">
        <v>46</v>
      </c>
      <c r="B46">
        <v>2</v>
      </c>
      <c r="C46">
        <v>0</v>
      </c>
      <c r="D46">
        <v>47</v>
      </c>
    </row>
    <row r="47" spans="1:4">
      <c r="A47" s="29" t="s">
        <v>47</v>
      </c>
      <c r="B47">
        <v>10</v>
      </c>
      <c r="C47">
        <v>0</v>
      </c>
      <c r="D47">
        <v>40</v>
      </c>
    </row>
    <row r="48" spans="1:4">
      <c r="A48" s="29" t="s">
        <v>48</v>
      </c>
      <c r="B48">
        <v>0</v>
      </c>
      <c r="C48">
        <v>0</v>
      </c>
      <c r="D48">
        <v>96</v>
      </c>
    </row>
    <row r="49" spans="1:4">
      <c r="A49" s="29" t="s">
        <v>49</v>
      </c>
      <c r="B49">
        <v>0</v>
      </c>
      <c r="C49">
        <v>0</v>
      </c>
      <c r="D49">
        <v>40</v>
      </c>
    </row>
    <row r="50" spans="1:4">
      <c r="A50" s="29" t="s">
        <v>50</v>
      </c>
      <c r="B50">
        <v>0</v>
      </c>
      <c r="C50">
        <v>0</v>
      </c>
      <c r="D50">
        <v>96</v>
      </c>
    </row>
    <row r="51" spans="1:4">
      <c r="A51" s="29" t="s">
        <v>51</v>
      </c>
      <c r="B51">
        <v>0</v>
      </c>
      <c r="C51">
        <v>0</v>
      </c>
      <c r="D51">
        <v>40</v>
      </c>
    </row>
    <row r="52" spans="1:4">
      <c r="A52" s="29" t="s">
        <v>52</v>
      </c>
      <c r="B52">
        <v>1</v>
      </c>
      <c r="C52">
        <v>0</v>
      </c>
      <c r="D52">
        <v>39</v>
      </c>
    </row>
    <row r="53" spans="1:4">
      <c r="A53" s="29" t="s">
        <v>53</v>
      </c>
      <c r="B53">
        <v>2</v>
      </c>
      <c r="C53">
        <v>0</v>
      </c>
      <c r="D53">
        <v>39</v>
      </c>
    </row>
    <row r="54" spans="1:4">
      <c r="A54" s="29" t="s">
        <v>54</v>
      </c>
      <c r="B54">
        <v>0</v>
      </c>
      <c r="C54">
        <v>0</v>
      </c>
      <c r="D54">
        <v>48</v>
      </c>
    </row>
    <row r="55" spans="1:4">
      <c r="A55" s="29" t="s">
        <v>55</v>
      </c>
      <c r="B55">
        <v>0</v>
      </c>
      <c r="C55">
        <v>0</v>
      </c>
      <c r="D55">
        <v>40</v>
      </c>
    </row>
    <row r="56" spans="1:4">
      <c r="A56" s="29" t="s">
        <v>56</v>
      </c>
      <c r="B56">
        <v>0</v>
      </c>
      <c r="C56">
        <v>0</v>
      </c>
      <c r="D56">
        <v>56</v>
      </c>
    </row>
    <row r="57" spans="1:4">
      <c r="A57" s="29" t="s">
        <v>57</v>
      </c>
      <c r="B57">
        <v>0</v>
      </c>
      <c r="C57">
        <v>0</v>
      </c>
      <c r="D57">
        <v>40</v>
      </c>
    </row>
    <row r="58" spans="1:4">
      <c r="A58" s="29" t="s">
        <v>58</v>
      </c>
      <c r="B58">
        <v>0</v>
      </c>
      <c r="C58">
        <v>0</v>
      </c>
      <c r="D58">
        <v>40</v>
      </c>
    </row>
    <row r="59" spans="1:4">
      <c r="A59" s="29" t="s">
        <v>59</v>
      </c>
      <c r="B59">
        <v>0</v>
      </c>
      <c r="C59">
        <v>0</v>
      </c>
      <c r="D59">
        <v>40</v>
      </c>
    </row>
    <row r="60" spans="1:4">
      <c r="A60" s="29" t="s">
        <v>60</v>
      </c>
      <c r="B60">
        <v>0</v>
      </c>
      <c r="C60">
        <v>0</v>
      </c>
      <c r="D60">
        <v>40</v>
      </c>
    </row>
    <row r="61" spans="1:4">
      <c r="A61" s="10" t="s">
        <v>61</v>
      </c>
      <c r="B61">
        <v>4</v>
      </c>
      <c r="C61">
        <v>0</v>
      </c>
      <c r="D61">
        <v>3476</v>
      </c>
    </row>
    <row r="62" spans="1:4">
      <c r="A62" s="10" t="s">
        <v>62</v>
      </c>
      <c r="B62">
        <v>30</v>
      </c>
      <c r="C62">
        <v>16</v>
      </c>
      <c r="D62">
        <v>6258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C8FE6-85AE-4107-AF88-E61DC242D616}">
  <dimension ref="A1:C49"/>
  <sheetViews>
    <sheetView workbookViewId="0">
      <selection activeCell="J39" sqref="J39"/>
    </sheetView>
  </sheetViews>
  <sheetFormatPr defaultRowHeight="14.45"/>
  <cols>
    <col min="1" max="1" width="22.7109375" bestFit="1" customWidth="1"/>
    <col min="2" max="2" width="28" bestFit="1" customWidth="1"/>
    <col min="3" max="4" width="23.85546875" bestFit="1" customWidth="1"/>
  </cols>
  <sheetData>
    <row r="1" spans="1:3">
      <c r="A1" s="9" t="s">
        <v>63</v>
      </c>
      <c r="B1" t="s">
        <v>64</v>
      </c>
    </row>
    <row r="2" spans="1:3">
      <c r="A2" s="9" t="s">
        <v>65</v>
      </c>
      <c r="B2" t="s">
        <v>41</v>
      </c>
    </row>
    <row r="4" spans="1:3">
      <c r="A4" s="9" t="s">
        <v>0</v>
      </c>
      <c r="B4" t="s">
        <v>1</v>
      </c>
      <c r="C4" t="s">
        <v>3</v>
      </c>
    </row>
    <row r="5" spans="1:3">
      <c r="A5" s="10" t="s">
        <v>42</v>
      </c>
      <c r="B5">
        <v>4</v>
      </c>
      <c r="C5">
        <v>102</v>
      </c>
    </row>
    <row r="6" spans="1:3">
      <c r="A6" s="11" t="s">
        <v>66</v>
      </c>
      <c r="B6">
        <v>3</v>
      </c>
      <c r="C6">
        <v>61</v>
      </c>
    </row>
    <row r="7" spans="1:3">
      <c r="A7" s="11" t="s">
        <v>67</v>
      </c>
      <c r="B7">
        <v>1</v>
      </c>
      <c r="C7">
        <v>41</v>
      </c>
    </row>
    <row r="8" spans="1:3">
      <c r="A8" s="10" t="s">
        <v>43</v>
      </c>
      <c r="B8">
        <v>0</v>
      </c>
      <c r="C8">
        <v>40</v>
      </c>
    </row>
    <row r="9" spans="1:3">
      <c r="A9" s="11" t="s">
        <v>67</v>
      </c>
      <c r="B9">
        <v>0</v>
      </c>
      <c r="C9">
        <v>40</v>
      </c>
    </row>
    <row r="10" spans="1:3">
      <c r="A10" s="10" t="s">
        <v>44</v>
      </c>
      <c r="B10">
        <v>0</v>
      </c>
      <c r="C10">
        <v>80</v>
      </c>
    </row>
    <row r="11" spans="1:3">
      <c r="A11" s="11" t="s">
        <v>66</v>
      </c>
      <c r="B11">
        <v>0</v>
      </c>
      <c r="C11">
        <v>40</v>
      </c>
    </row>
    <row r="12" spans="1:3">
      <c r="A12" s="11" t="s">
        <v>68</v>
      </c>
      <c r="B12">
        <v>0</v>
      </c>
      <c r="C12">
        <v>40</v>
      </c>
    </row>
    <row r="13" spans="1:3">
      <c r="A13" s="10" t="s">
        <v>45</v>
      </c>
      <c r="B13">
        <v>1</v>
      </c>
      <c r="C13">
        <v>80</v>
      </c>
    </row>
    <row r="14" spans="1:3">
      <c r="A14" s="11" t="s">
        <v>66</v>
      </c>
      <c r="B14">
        <v>0</v>
      </c>
      <c r="C14">
        <v>40</v>
      </c>
    </row>
    <row r="15" spans="1:3">
      <c r="A15" s="11" t="s">
        <v>68</v>
      </c>
      <c r="B15">
        <v>1</v>
      </c>
      <c r="C15">
        <v>40</v>
      </c>
    </row>
    <row r="16" spans="1:3">
      <c r="A16" s="10" t="s">
        <v>46</v>
      </c>
      <c r="B16">
        <v>2</v>
      </c>
      <c r="C16">
        <v>47</v>
      </c>
    </row>
    <row r="17" spans="1:3">
      <c r="A17" s="11" t="s">
        <v>67</v>
      </c>
      <c r="B17">
        <v>2</v>
      </c>
      <c r="C17">
        <v>47</v>
      </c>
    </row>
    <row r="18" spans="1:3">
      <c r="A18" s="10" t="s">
        <v>47</v>
      </c>
      <c r="B18">
        <v>10</v>
      </c>
      <c r="C18">
        <v>40</v>
      </c>
    </row>
    <row r="19" spans="1:3">
      <c r="A19" s="11" t="s">
        <v>67</v>
      </c>
      <c r="B19">
        <v>10</v>
      </c>
      <c r="C19">
        <v>40</v>
      </c>
    </row>
    <row r="20" spans="1:3">
      <c r="A20" s="10" t="s">
        <v>48</v>
      </c>
      <c r="B20">
        <v>0</v>
      </c>
      <c r="C20">
        <v>96</v>
      </c>
    </row>
    <row r="21" spans="1:3">
      <c r="A21" s="11" t="s">
        <v>66</v>
      </c>
      <c r="B21">
        <v>0</v>
      </c>
      <c r="C21">
        <v>48</v>
      </c>
    </row>
    <row r="22" spans="1:3">
      <c r="A22" s="11" t="s">
        <v>68</v>
      </c>
      <c r="B22">
        <v>0</v>
      </c>
      <c r="C22">
        <v>48</v>
      </c>
    </row>
    <row r="23" spans="1:3">
      <c r="A23" s="10" t="s">
        <v>49</v>
      </c>
      <c r="B23">
        <v>0</v>
      </c>
      <c r="C23">
        <v>40</v>
      </c>
    </row>
    <row r="24" spans="1:3">
      <c r="A24" s="11" t="s">
        <v>66</v>
      </c>
      <c r="B24">
        <v>0</v>
      </c>
      <c r="C24">
        <v>40</v>
      </c>
    </row>
    <row r="25" spans="1:3">
      <c r="A25" s="10" t="s">
        <v>50</v>
      </c>
      <c r="B25">
        <v>0</v>
      </c>
      <c r="C25">
        <v>96</v>
      </c>
    </row>
    <row r="26" spans="1:3">
      <c r="A26" s="11" t="s">
        <v>66</v>
      </c>
      <c r="B26">
        <v>0</v>
      </c>
      <c r="C26">
        <v>48</v>
      </c>
    </row>
    <row r="27" spans="1:3">
      <c r="A27" s="11" t="s">
        <v>68</v>
      </c>
      <c r="B27">
        <v>0</v>
      </c>
      <c r="C27">
        <v>48</v>
      </c>
    </row>
    <row r="28" spans="1:3">
      <c r="A28" s="10" t="s">
        <v>51</v>
      </c>
      <c r="B28">
        <v>0</v>
      </c>
      <c r="C28">
        <v>40</v>
      </c>
    </row>
    <row r="29" spans="1:3">
      <c r="A29" s="11" t="s">
        <v>66</v>
      </c>
      <c r="B29">
        <v>0</v>
      </c>
      <c r="C29">
        <v>40</v>
      </c>
    </row>
    <row r="30" spans="1:3">
      <c r="A30" s="10" t="s">
        <v>52</v>
      </c>
      <c r="B30">
        <v>1</v>
      </c>
      <c r="C30">
        <v>39</v>
      </c>
    </row>
    <row r="31" spans="1:3">
      <c r="A31" s="11" t="s">
        <v>67</v>
      </c>
      <c r="B31">
        <v>1</v>
      </c>
      <c r="C31">
        <v>39</v>
      </c>
    </row>
    <row r="32" spans="1:3">
      <c r="A32" s="10" t="s">
        <v>53</v>
      </c>
      <c r="B32">
        <v>2</v>
      </c>
      <c r="C32">
        <v>39</v>
      </c>
    </row>
    <row r="33" spans="1:3">
      <c r="A33" s="11" t="s">
        <v>67</v>
      </c>
      <c r="B33">
        <v>2</v>
      </c>
      <c r="C33">
        <v>39</v>
      </c>
    </row>
    <row r="34" spans="1:3">
      <c r="A34" s="10" t="s">
        <v>54</v>
      </c>
      <c r="B34">
        <v>0</v>
      </c>
      <c r="C34">
        <v>48</v>
      </c>
    </row>
    <row r="35" spans="1:3">
      <c r="A35" s="11" t="s">
        <v>66</v>
      </c>
      <c r="B35">
        <v>0</v>
      </c>
      <c r="C35">
        <v>48</v>
      </c>
    </row>
    <row r="36" spans="1:3">
      <c r="A36" s="10" t="s">
        <v>55</v>
      </c>
      <c r="B36">
        <v>0</v>
      </c>
      <c r="C36">
        <v>40</v>
      </c>
    </row>
    <row r="37" spans="1:3">
      <c r="A37" s="11" t="s">
        <v>66</v>
      </c>
      <c r="B37">
        <v>0</v>
      </c>
      <c r="C37">
        <v>40</v>
      </c>
    </row>
    <row r="38" spans="1:3">
      <c r="A38" s="10" t="s">
        <v>56</v>
      </c>
      <c r="B38">
        <v>0</v>
      </c>
      <c r="C38">
        <v>56</v>
      </c>
    </row>
    <row r="39" spans="1:3">
      <c r="A39" s="11" t="s">
        <v>66</v>
      </c>
      <c r="B39">
        <v>0</v>
      </c>
      <c r="C39">
        <v>48</v>
      </c>
    </row>
    <row r="40" spans="1:3">
      <c r="A40" s="11" t="s">
        <v>67</v>
      </c>
      <c r="B40">
        <v>0</v>
      </c>
      <c r="C40">
        <v>8</v>
      </c>
    </row>
    <row r="41" spans="1:3">
      <c r="A41" s="10" t="s">
        <v>57</v>
      </c>
      <c r="B41">
        <v>0</v>
      </c>
      <c r="C41">
        <v>40</v>
      </c>
    </row>
    <row r="42" spans="1:3">
      <c r="A42" s="11" t="s">
        <v>66</v>
      </c>
      <c r="B42">
        <v>0</v>
      </c>
      <c r="C42">
        <v>40</v>
      </c>
    </row>
    <row r="43" spans="1:3">
      <c r="A43" s="10" t="s">
        <v>58</v>
      </c>
      <c r="B43">
        <v>0</v>
      </c>
      <c r="C43">
        <v>40</v>
      </c>
    </row>
    <row r="44" spans="1:3">
      <c r="A44" s="11" t="s">
        <v>67</v>
      </c>
      <c r="B44">
        <v>0</v>
      </c>
      <c r="C44">
        <v>40</v>
      </c>
    </row>
    <row r="45" spans="1:3">
      <c r="A45" s="10" t="s">
        <v>59</v>
      </c>
      <c r="B45">
        <v>0</v>
      </c>
      <c r="C45">
        <v>40</v>
      </c>
    </row>
    <row r="46" spans="1:3">
      <c r="A46" s="11" t="s">
        <v>66</v>
      </c>
      <c r="B46">
        <v>0</v>
      </c>
      <c r="C46">
        <v>40</v>
      </c>
    </row>
    <row r="47" spans="1:3">
      <c r="A47" s="10" t="s">
        <v>60</v>
      </c>
      <c r="B47">
        <v>0</v>
      </c>
      <c r="C47">
        <v>40</v>
      </c>
    </row>
    <row r="48" spans="1:3">
      <c r="A48" s="11" t="s">
        <v>66</v>
      </c>
      <c r="B48">
        <v>0</v>
      </c>
      <c r="C48">
        <v>40</v>
      </c>
    </row>
    <row r="49" spans="1:3">
      <c r="A49" s="10" t="s">
        <v>62</v>
      </c>
      <c r="B49">
        <v>20</v>
      </c>
      <c r="C49">
        <v>1043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1B0A-3CF1-4A39-898A-38B355C0C426}">
  <dimension ref="A3:D130"/>
  <sheetViews>
    <sheetView topLeftCell="C1" workbookViewId="0">
      <selection activeCell="J39" sqref="J39"/>
    </sheetView>
  </sheetViews>
  <sheetFormatPr defaultRowHeight="14.45"/>
  <cols>
    <col min="1" max="1" width="40.7109375" bestFit="1" customWidth="1"/>
    <col min="2" max="2" width="30.28515625" bestFit="1" customWidth="1"/>
    <col min="3" max="3" width="31" bestFit="1" customWidth="1"/>
    <col min="4" max="4" width="25.28515625" bestFit="1" customWidth="1"/>
  </cols>
  <sheetData>
    <row r="3" spans="1:4">
      <c r="A3" s="9" t="s">
        <v>0</v>
      </c>
      <c r="B3" t="s">
        <v>1</v>
      </c>
      <c r="C3" t="s">
        <v>2</v>
      </c>
      <c r="D3" t="s">
        <v>3</v>
      </c>
    </row>
    <row r="4" spans="1:4">
      <c r="A4" s="10" t="s">
        <v>4</v>
      </c>
      <c r="B4">
        <v>26</v>
      </c>
      <c r="C4">
        <v>16</v>
      </c>
      <c r="D4">
        <v>2782</v>
      </c>
    </row>
    <row r="5" spans="1:4">
      <c r="A5" s="11" t="s">
        <v>5</v>
      </c>
      <c r="B5">
        <v>6</v>
      </c>
      <c r="C5">
        <v>16</v>
      </c>
      <c r="D5">
        <v>1739</v>
      </c>
    </row>
    <row r="6" spans="1:4">
      <c r="A6" s="29" t="s">
        <v>6</v>
      </c>
      <c r="B6">
        <v>0</v>
      </c>
      <c r="C6">
        <v>0</v>
      </c>
      <c r="D6">
        <v>40</v>
      </c>
    </row>
    <row r="7" spans="1:4">
      <c r="A7" s="29" t="s">
        <v>7</v>
      </c>
      <c r="B7">
        <v>0</v>
      </c>
      <c r="C7">
        <v>0</v>
      </c>
      <c r="D7">
        <v>48</v>
      </c>
    </row>
    <row r="8" spans="1:4">
      <c r="A8" s="29" t="s">
        <v>8</v>
      </c>
      <c r="B8">
        <v>0</v>
      </c>
      <c r="C8">
        <v>5</v>
      </c>
      <c r="D8">
        <v>3</v>
      </c>
    </row>
    <row r="9" spans="1:4">
      <c r="A9" s="29" t="s">
        <v>9</v>
      </c>
      <c r="B9">
        <v>1</v>
      </c>
      <c r="C9">
        <v>2</v>
      </c>
      <c r="D9">
        <v>77</v>
      </c>
    </row>
    <row r="10" spans="1:4">
      <c r="A10" s="29" t="s">
        <v>10</v>
      </c>
      <c r="B10">
        <v>1</v>
      </c>
      <c r="C10">
        <v>0</v>
      </c>
      <c r="D10">
        <v>48</v>
      </c>
    </row>
    <row r="11" spans="1:4">
      <c r="A11" s="29" t="s">
        <v>11</v>
      </c>
      <c r="B11">
        <v>0</v>
      </c>
      <c r="C11">
        <v>8</v>
      </c>
      <c r="D11">
        <v>0</v>
      </c>
    </row>
    <row r="12" spans="1:4">
      <c r="A12" s="29" t="s">
        <v>12</v>
      </c>
      <c r="B12">
        <v>0</v>
      </c>
      <c r="C12">
        <v>0</v>
      </c>
      <c r="D12">
        <v>80</v>
      </c>
    </row>
    <row r="13" spans="1:4">
      <c r="A13" s="29" t="s">
        <v>13</v>
      </c>
    </row>
    <row r="14" spans="1:4">
      <c r="A14" s="29" t="s">
        <v>14</v>
      </c>
      <c r="B14">
        <v>1</v>
      </c>
      <c r="C14">
        <v>0</v>
      </c>
      <c r="D14">
        <v>7</v>
      </c>
    </row>
    <row r="15" spans="1:4">
      <c r="A15" s="29" t="s">
        <v>15</v>
      </c>
      <c r="B15">
        <v>1</v>
      </c>
      <c r="C15">
        <v>0</v>
      </c>
      <c r="D15">
        <v>79</v>
      </c>
    </row>
    <row r="16" spans="1:4">
      <c r="A16" s="29" t="s">
        <v>16</v>
      </c>
      <c r="B16">
        <v>0</v>
      </c>
      <c r="C16">
        <v>0</v>
      </c>
      <c r="D16">
        <v>48</v>
      </c>
    </row>
    <row r="17" spans="1:4">
      <c r="A17" s="29" t="s">
        <v>17</v>
      </c>
      <c r="B17">
        <v>0</v>
      </c>
      <c r="C17">
        <v>1</v>
      </c>
      <c r="D17">
        <v>63</v>
      </c>
    </row>
    <row r="18" spans="1:4">
      <c r="A18" s="29" t="s">
        <v>18</v>
      </c>
      <c r="B18">
        <v>0</v>
      </c>
      <c r="C18">
        <v>0</v>
      </c>
      <c r="D18">
        <v>80</v>
      </c>
    </row>
    <row r="19" spans="1:4">
      <c r="A19" s="29" t="s">
        <v>19</v>
      </c>
      <c r="B19">
        <v>0</v>
      </c>
      <c r="C19">
        <v>0</v>
      </c>
      <c r="D19">
        <v>6</v>
      </c>
    </row>
    <row r="20" spans="1:4">
      <c r="A20" s="29" t="s">
        <v>20</v>
      </c>
      <c r="B20">
        <v>0</v>
      </c>
      <c r="C20">
        <v>0</v>
      </c>
      <c r="D20">
        <v>80</v>
      </c>
    </row>
    <row r="21" spans="1:4">
      <c r="A21" s="29" t="s">
        <v>21</v>
      </c>
      <c r="B21">
        <v>0</v>
      </c>
      <c r="C21">
        <v>0</v>
      </c>
      <c r="D21">
        <v>80</v>
      </c>
    </row>
    <row r="22" spans="1:4">
      <c r="A22" s="29" t="s">
        <v>22</v>
      </c>
      <c r="B22">
        <v>0</v>
      </c>
      <c r="C22">
        <v>0</v>
      </c>
      <c r="D22">
        <v>80</v>
      </c>
    </row>
    <row r="23" spans="1:4">
      <c r="A23" s="29" t="s">
        <v>23</v>
      </c>
      <c r="B23">
        <v>1</v>
      </c>
      <c r="C23">
        <v>0</v>
      </c>
      <c r="D23">
        <v>39</v>
      </c>
    </row>
    <row r="24" spans="1:4">
      <c r="A24" s="29" t="s">
        <v>24</v>
      </c>
      <c r="B24">
        <v>0</v>
      </c>
      <c r="C24">
        <v>0</v>
      </c>
      <c r="D24">
        <v>40</v>
      </c>
    </row>
    <row r="25" spans="1:4">
      <c r="A25" s="29" t="s">
        <v>25</v>
      </c>
      <c r="B25">
        <v>0</v>
      </c>
      <c r="C25">
        <v>0</v>
      </c>
      <c r="D25">
        <v>2</v>
      </c>
    </row>
    <row r="26" spans="1:4">
      <c r="A26" s="29" t="s">
        <v>26</v>
      </c>
      <c r="B26">
        <v>1</v>
      </c>
      <c r="C26">
        <v>0</v>
      </c>
      <c r="D26">
        <v>39</v>
      </c>
    </row>
    <row r="27" spans="1:4">
      <c r="A27" s="29" t="s">
        <v>27</v>
      </c>
      <c r="B27">
        <v>0</v>
      </c>
      <c r="C27">
        <v>0</v>
      </c>
      <c r="D27">
        <v>40</v>
      </c>
    </row>
    <row r="28" spans="1:4">
      <c r="A28" s="29" t="s">
        <v>28</v>
      </c>
      <c r="B28">
        <v>0</v>
      </c>
      <c r="C28">
        <v>0</v>
      </c>
      <c r="D28">
        <v>40</v>
      </c>
    </row>
    <row r="29" spans="1:4">
      <c r="A29" s="29" t="s">
        <v>29</v>
      </c>
      <c r="B29">
        <v>0</v>
      </c>
      <c r="C29">
        <v>0</v>
      </c>
      <c r="D29">
        <v>40</v>
      </c>
    </row>
    <row r="30" spans="1:4">
      <c r="A30" s="29" t="s">
        <v>30</v>
      </c>
      <c r="B30">
        <v>0</v>
      </c>
      <c r="C30">
        <v>0</v>
      </c>
      <c r="D30">
        <v>40</v>
      </c>
    </row>
    <row r="31" spans="1:4">
      <c r="A31" s="29" t="s">
        <v>31</v>
      </c>
      <c r="B31">
        <v>0</v>
      </c>
      <c r="C31">
        <v>0</v>
      </c>
      <c r="D31">
        <v>40</v>
      </c>
    </row>
    <row r="32" spans="1:4">
      <c r="A32" s="29" t="s">
        <v>32</v>
      </c>
      <c r="B32">
        <v>0</v>
      </c>
      <c r="C32">
        <v>0</v>
      </c>
      <c r="D32">
        <v>120</v>
      </c>
    </row>
    <row r="33" spans="1:4">
      <c r="A33" s="29" t="s">
        <v>33</v>
      </c>
      <c r="B33">
        <v>0</v>
      </c>
      <c r="C33">
        <v>0</v>
      </c>
      <c r="D33">
        <v>40</v>
      </c>
    </row>
    <row r="34" spans="1:4">
      <c r="A34" s="29" t="s">
        <v>34</v>
      </c>
      <c r="B34">
        <v>0</v>
      </c>
      <c r="C34">
        <v>0</v>
      </c>
      <c r="D34">
        <v>80</v>
      </c>
    </row>
    <row r="35" spans="1:4">
      <c r="A35" s="29" t="s">
        <v>37</v>
      </c>
      <c r="B35">
        <v>0</v>
      </c>
      <c r="C35">
        <v>0</v>
      </c>
      <c r="D35">
        <v>80</v>
      </c>
    </row>
    <row r="36" spans="1:4">
      <c r="A36" s="29" t="s">
        <v>38</v>
      </c>
      <c r="B36">
        <v>0</v>
      </c>
      <c r="C36">
        <v>0</v>
      </c>
      <c r="D36">
        <v>40</v>
      </c>
    </row>
    <row r="37" spans="1:4">
      <c r="A37" s="29" t="s">
        <v>39</v>
      </c>
      <c r="B37">
        <v>0</v>
      </c>
      <c r="C37">
        <v>0</v>
      </c>
      <c r="D37">
        <v>40</v>
      </c>
    </row>
    <row r="38" spans="1:4">
      <c r="A38" s="29" t="s">
        <v>40</v>
      </c>
      <c r="B38">
        <v>0</v>
      </c>
      <c r="C38">
        <v>0</v>
      </c>
      <c r="D38">
        <v>120</v>
      </c>
    </row>
    <row r="39" spans="1:4">
      <c r="A39" s="29" t="s">
        <v>35</v>
      </c>
      <c r="B39">
        <v>0</v>
      </c>
      <c r="C39">
        <v>0</v>
      </c>
      <c r="D39">
        <v>40</v>
      </c>
    </row>
    <row r="40" spans="1:4">
      <c r="A40" s="29" t="s">
        <v>36</v>
      </c>
      <c r="B40">
        <v>0</v>
      </c>
      <c r="C40">
        <v>0</v>
      </c>
      <c r="D40">
        <v>40</v>
      </c>
    </row>
    <row r="41" spans="1:4">
      <c r="A41" s="11" t="s">
        <v>41</v>
      </c>
      <c r="B41">
        <v>20</v>
      </c>
      <c r="C41">
        <v>0</v>
      </c>
      <c r="D41">
        <v>1043</v>
      </c>
    </row>
    <row r="42" spans="1:4">
      <c r="A42" s="29" t="s">
        <v>42</v>
      </c>
      <c r="B42">
        <v>4</v>
      </c>
      <c r="C42">
        <v>0</v>
      </c>
      <c r="D42">
        <v>102</v>
      </c>
    </row>
    <row r="43" spans="1:4">
      <c r="A43" s="29" t="s">
        <v>43</v>
      </c>
      <c r="B43">
        <v>0</v>
      </c>
      <c r="C43">
        <v>0</v>
      </c>
      <c r="D43">
        <v>40</v>
      </c>
    </row>
    <row r="44" spans="1:4">
      <c r="A44" s="29" t="s">
        <v>44</v>
      </c>
      <c r="B44">
        <v>0</v>
      </c>
      <c r="C44">
        <v>0</v>
      </c>
      <c r="D44">
        <v>80</v>
      </c>
    </row>
    <row r="45" spans="1:4">
      <c r="A45" s="29" t="s">
        <v>45</v>
      </c>
      <c r="B45">
        <v>1</v>
      </c>
      <c r="C45">
        <v>0</v>
      </c>
      <c r="D45">
        <v>80</v>
      </c>
    </row>
    <row r="46" spans="1:4">
      <c r="A46" s="29" t="s">
        <v>46</v>
      </c>
      <c r="B46">
        <v>2</v>
      </c>
      <c r="C46">
        <v>0</v>
      </c>
      <c r="D46">
        <v>47</v>
      </c>
    </row>
    <row r="47" spans="1:4">
      <c r="A47" s="29" t="s">
        <v>48</v>
      </c>
      <c r="B47">
        <v>0</v>
      </c>
      <c r="C47">
        <v>0</v>
      </c>
      <c r="D47">
        <v>96</v>
      </c>
    </row>
    <row r="48" spans="1:4">
      <c r="A48" s="29" t="s">
        <v>50</v>
      </c>
      <c r="B48">
        <v>0</v>
      </c>
      <c r="C48">
        <v>0</v>
      </c>
      <c r="D48">
        <v>96</v>
      </c>
    </row>
    <row r="49" spans="1:4">
      <c r="A49" s="29" t="s">
        <v>52</v>
      </c>
      <c r="B49">
        <v>1</v>
      </c>
      <c r="C49">
        <v>0</v>
      </c>
      <c r="D49">
        <v>39</v>
      </c>
    </row>
    <row r="50" spans="1:4">
      <c r="A50" s="29" t="s">
        <v>54</v>
      </c>
      <c r="B50">
        <v>0</v>
      </c>
      <c r="C50">
        <v>0</v>
      </c>
      <c r="D50">
        <v>48</v>
      </c>
    </row>
    <row r="51" spans="1:4">
      <c r="A51" s="29" t="s">
        <v>56</v>
      </c>
      <c r="B51">
        <v>0</v>
      </c>
      <c r="C51">
        <v>0</v>
      </c>
      <c r="D51">
        <v>56</v>
      </c>
    </row>
    <row r="52" spans="1:4">
      <c r="A52" s="29" t="s">
        <v>59</v>
      </c>
      <c r="B52">
        <v>0</v>
      </c>
      <c r="C52">
        <v>0</v>
      </c>
      <c r="D52">
        <v>40</v>
      </c>
    </row>
    <row r="53" spans="1:4">
      <c r="A53" s="29" t="s">
        <v>60</v>
      </c>
      <c r="B53">
        <v>0</v>
      </c>
      <c r="C53">
        <v>0</v>
      </c>
      <c r="D53">
        <v>40</v>
      </c>
    </row>
    <row r="54" spans="1:4">
      <c r="A54" s="29" t="s">
        <v>58</v>
      </c>
      <c r="B54">
        <v>0</v>
      </c>
      <c r="C54">
        <v>0</v>
      </c>
      <c r="D54">
        <v>40</v>
      </c>
    </row>
    <row r="55" spans="1:4">
      <c r="A55" s="29" t="s">
        <v>49</v>
      </c>
      <c r="B55">
        <v>0</v>
      </c>
      <c r="C55">
        <v>0</v>
      </c>
      <c r="D55">
        <v>40</v>
      </c>
    </row>
    <row r="56" spans="1:4">
      <c r="A56" s="29" t="s">
        <v>51</v>
      </c>
      <c r="B56">
        <v>0</v>
      </c>
      <c r="C56">
        <v>0</v>
      </c>
      <c r="D56">
        <v>40</v>
      </c>
    </row>
    <row r="57" spans="1:4">
      <c r="A57" s="29" t="s">
        <v>47</v>
      </c>
      <c r="B57">
        <v>10</v>
      </c>
      <c r="C57">
        <v>0</v>
      </c>
      <c r="D57">
        <v>40</v>
      </c>
    </row>
    <row r="58" spans="1:4">
      <c r="A58" s="29" t="s">
        <v>55</v>
      </c>
      <c r="B58">
        <v>0</v>
      </c>
      <c r="C58">
        <v>0</v>
      </c>
      <c r="D58">
        <v>40</v>
      </c>
    </row>
    <row r="59" spans="1:4">
      <c r="A59" s="29" t="s">
        <v>57</v>
      </c>
      <c r="B59">
        <v>0</v>
      </c>
      <c r="C59">
        <v>0</v>
      </c>
      <c r="D59">
        <v>40</v>
      </c>
    </row>
    <row r="60" spans="1:4">
      <c r="A60" s="29" t="s">
        <v>53</v>
      </c>
      <c r="B60">
        <v>2</v>
      </c>
      <c r="C60">
        <v>0</v>
      </c>
      <c r="D60">
        <v>39</v>
      </c>
    </row>
    <row r="61" spans="1:4">
      <c r="A61" s="10" t="s">
        <v>61</v>
      </c>
      <c r="B61">
        <v>4</v>
      </c>
      <c r="C61">
        <v>0</v>
      </c>
      <c r="D61">
        <v>3476</v>
      </c>
    </row>
    <row r="62" spans="1:4">
      <c r="A62" s="11" t="s">
        <v>5</v>
      </c>
      <c r="B62">
        <v>1</v>
      </c>
      <c r="C62">
        <v>0</v>
      </c>
      <c r="D62">
        <v>2151</v>
      </c>
    </row>
    <row r="63" spans="1:4">
      <c r="A63" s="29" t="s">
        <v>69</v>
      </c>
      <c r="B63">
        <v>0</v>
      </c>
      <c r="C63">
        <v>0</v>
      </c>
      <c r="D63">
        <v>1</v>
      </c>
    </row>
    <row r="64" spans="1:4">
      <c r="A64" s="29" t="s">
        <v>70</v>
      </c>
      <c r="B64">
        <v>0</v>
      </c>
      <c r="C64">
        <v>0</v>
      </c>
      <c r="D64">
        <v>2</v>
      </c>
    </row>
    <row r="65" spans="1:4">
      <c r="A65" s="29" t="s">
        <v>71</v>
      </c>
      <c r="B65">
        <v>0</v>
      </c>
      <c r="C65">
        <v>0</v>
      </c>
      <c r="D65">
        <v>40</v>
      </c>
    </row>
    <row r="66" spans="1:4">
      <c r="A66" s="29" t="s">
        <v>12</v>
      </c>
      <c r="B66">
        <v>0</v>
      </c>
      <c r="C66">
        <v>0</v>
      </c>
      <c r="D66">
        <v>80</v>
      </c>
    </row>
    <row r="67" spans="1:4">
      <c r="A67" s="29" t="s">
        <v>72</v>
      </c>
      <c r="B67">
        <v>0</v>
      </c>
      <c r="C67">
        <v>0</v>
      </c>
      <c r="D67">
        <v>20</v>
      </c>
    </row>
    <row r="68" spans="1:4">
      <c r="A68" s="29" t="s">
        <v>15</v>
      </c>
      <c r="B68">
        <v>0</v>
      </c>
      <c r="C68">
        <v>0</v>
      </c>
      <c r="D68">
        <v>40</v>
      </c>
    </row>
    <row r="69" spans="1:4">
      <c r="A69" s="29" t="s">
        <v>18</v>
      </c>
      <c r="B69">
        <v>0</v>
      </c>
      <c r="C69">
        <v>0</v>
      </c>
      <c r="D69">
        <v>80</v>
      </c>
    </row>
    <row r="70" spans="1:4">
      <c r="A70" s="29" t="s">
        <v>73</v>
      </c>
      <c r="B70">
        <v>0</v>
      </c>
      <c r="C70">
        <v>0</v>
      </c>
      <c r="D70">
        <v>40</v>
      </c>
    </row>
    <row r="71" spans="1:4">
      <c r="A71" s="29" t="s">
        <v>20</v>
      </c>
      <c r="B71">
        <v>0</v>
      </c>
      <c r="C71">
        <v>0</v>
      </c>
      <c r="D71">
        <v>80</v>
      </c>
    </row>
    <row r="72" spans="1:4">
      <c r="A72" s="29" t="s">
        <v>21</v>
      </c>
      <c r="B72">
        <v>1</v>
      </c>
      <c r="C72">
        <v>0</v>
      </c>
      <c r="D72">
        <v>79</v>
      </c>
    </row>
    <row r="73" spans="1:4">
      <c r="A73" s="29" t="s">
        <v>22</v>
      </c>
      <c r="B73">
        <v>0</v>
      </c>
      <c r="C73">
        <v>0</v>
      </c>
      <c r="D73">
        <v>80</v>
      </c>
    </row>
    <row r="74" spans="1:4">
      <c r="A74" s="29" t="s">
        <v>23</v>
      </c>
      <c r="B74">
        <v>0</v>
      </c>
      <c r="C74">
        <v>0</v>
      </c>
      <c r="D74">
        <v>80</v>
      </c>
    </row>
    <row r="75" spans="1:4">
      <c r="A75" s="29" t="s">
        <v>26</v>
      </c>
      <c r="B75">
        <v>0</v>
      </c>
      <c r="C75">
        <v>0</v>
      </c>
      <c r="D75">
        <v>96</v>
      </c>
    </row>
    <row r="76" spans="1:4">
      <c r="A76" s="29" t="s">
        <v>74</v>
      </c>
      <c r="B76">
        <v>0</v>
      </c>
      <c r="C76">
        <v>0</v>
      </c>
      <c r="D76">
        <v>40</v>
      </c>
    </row>
    <row r="77" spans="1:4">
      <c r="A77" s="29" t="s">
        <v>75</v>
      </c>
      <c r="B77">
        <v>0</v>
      </c>
      <c r="C77">
        <v>0</v>
      </c>
      <c r="D77">
        <v>40</v>
      </c>
    </row>
    <row r="78" spans="1:4">
      <c r="A78" s="29" t="s">
        <v>76</v>
      </c>
      <c r="B78">
        <v>0</v>
      </c>
      <c r="C78">
        <v>0</v>
      </c>
      <c r="D78">
        <v>40</v>
      </c>
    </row>
    <row r="79" spans="1:4">
      <c r="A79" s="29" t="s">
        <v>77</v>
      </c>
      <c r="B79">
        <v>0</v>
      </c>
      <c r="C79">
        <v>0</v>
      </c>
      <c r="D79">
        <v>40</v>
      </c>
    </row>
    <row r="80" spans="1:4">
      <c r="A80" s="29" t="s">
        <v>78</v>
      </c>
      <c r="B80">
        <v>0</v>
      </c>
      <c r="C80">
        <v>0</v>
      </c>
      <c r="D80">
        <v>40</v>
      </c>
    </row>
    <row r="81" spans="1:4">
      <c r="A81" s="29" t="s">
        <v>79</v>
      </c>
      <c r="B81">
        <v>0</v>
      </c>
      <c r="C81">
        <v>0</v>
      </c>
      <c r="D81">
        <v>16</v>
      </c>
    </row>
    <row r="82" spans="1:4">
      <c r="A82" s="29" t="s">
        <v>80</v>
      </c>
      <c r="B82">
        <v>0</v>
      </c>
      <c r="C82">
        <v>0</v>
      </c>
      <c r="D82">
        <v>40</v>
      </c>
    </row>
    <row r="83" spans="1:4">
      <c r="A83" s="29" t="s">
        <v>81</v>
      </c>
      <c r="B83">
        <v>0</v>
      </c>
      <c r="C83">
        <v>0</v>
      </c>
      <c r="D83">
        <v>40</v>
      </c>
    </row>
    <row r="84" spans="1:4">
      <c r="A84" s="29" t="s">
        <v>82</v>
      </c>
      <c r="B84">
        <v>0</v>
      </c>
      <c r="C84">
        <v>0</v>
      </c>
      <c r="D84">
        <v>56</v>
      </c>
    </row>
    <row r="85" spans="1:4">
      <c r="A85" s="29" t="s">
        <v>83</v>
      </c>
      <c r="B85">
        <v>0</v>
      </c>
      <c r="C85">
        <v>0</v>
      </c>
      <c r="D85">
        <v>40</v>
      </c>
    </row>
    <row r="86" spans="1:4">
      <c r="A86" s="29" t="s">
        <v>84</v>
      </c>
      <c r="B86">
        <v>0</v>
      </c>
      <c r="C86">
        <v>0</v>
      </c>
      <c r="D86">
        <v>40</v>
      </c>
    </row>
    <row r="87" spans="1:4">
      <c r="A87" s="29" t="s">
        <v>85</v>
      </c>
      <c r="B87">
        <v>0</v>
      </c>
      <c r="C87">
        <v>0</v>
      </c>
      <c r="D87">
        <v>40</v>
      </c>
    </row>
    <row r="88" spans="1:4">
      <c r="A88" s="29" t="s">
        <v>86</v>
      </c>
      <c r="B88">
        <v>0</v>
      </c>
      <c r="C88">
        <v>0</v>
      </c>
      <c r="D88">
        <v>41</v>
      </c>
    </row>
    <row r="89" spans="1:4">
      <c r="A89" s="29" t="s">
        <v>34</v>
      </c>
      <c r="B89">
        <v>0</v>
      </c>
      <c r="C89">
        <v>0</v>
      </c>
      <c r="D89">
        <v>160</v>
      </c>
    </row>
    <row r="90" spans="1:4">
      <c r="A90" s="29" t="s">
        <v>87</v>
      </c>
      <c r="B90">
        <v>0</v>
      </c>
      <c r="C90">
        <v>0</v>
      </c>
      <c r="D90">
        <v>80</v>
      </c>
    </row>
    <row r="91" spans="1:4">
      <c r="A91" s="29" t="s">
        <v>88</v>
      </c>
      <c r="B91">
        <v>0</v>
      </c>
      <c r="C91">
        <v>0</v>
      </c>
      <c r="D91">
        <v>40</v>
      </c>
    </row>
    <row r="92" spans="1:4">
      <c r="A92" s="29" t="s">
        <v>37</v>
      </c>
      <c r="B92">
        <v>0</v>
      </c>
      <c r="C92">
        <v>0</v>
      </c>
      <c r="D92">
        <v>80</v>
      </c>
    </row>
    <row r="93" spans="1:4">
      <c r="A93" s="29" t="s">
        <v>38</v>
      </c>
      <c r="B93">
        <v>0</v>
      </c>
      <c r="C93">
        <v>0</v>
      </c>
      <c r="D93">
        <v>40</v>
      </c>
    </row>
    <row r="94" spans="1:4">
      <c r="A94" s="29" t="s">
        <v>89</v>
      </c>
      <c r="B94">
        <v>0</v>
      </c>
      <c r="C94">
        <v>0</v>
      </c>
      <c r="D94">
        <v>40</v>
      </c>
    </row>
    <row r="95" spans="1:4">
      <c r="A95" s="29" t="s">
        <v>39</v>
      </c>
      <c r="B95">
        <v>0</v>
      </c>
      <c r="C95">
        <v>0</v>
      </c>
      <c r="D95">
        <v>40</v>
      </c>
    </row>
    <row r="96" spans="1:4">
      <c r="A96" s="29" t="s">
        <v>90</v>
      </c>
      <c r="B96">
        <v>0</v>
      </c>
      <c r="C96">
        <v>0</v>
      </c>
      <c r="D96">
        <v>40</v>
      </c>
    </row>
    <row r="97" spans="1:4">
      <c r="A97" s="29" t="s">
        <v>91</v>
      </c>
      <c r="B97">
        <v>0</v>
      </c>
      <c r="C97">
        <v>0</v>
      </c>
      <c r="D97">
        <v>40</v>
      </c>
    </row>
    <row r="98" spans="1:4">
      <c r="A98" s="29" t="s">
        <v>92</v>
      </c>
      <c r="B98">
        <v>0</v>
      </c>
      <c r="C98">
        <v>0</v>
      </c>
      <c r="D98">
        <v>80</v>
      </c>
    </row>
    <row r="99" spans="1:4">
      <c r="A99" s="29" t="s">
        <v>40</v>
      </c>
      <c r="B99">
        <v>0</v>
      </c>
      <c r="C99">
        <v>0</v>
      </c>
      <c r="D99">
        <v>240</v>
      </c>
    </row>
    <row r="100" spans="1:4">
      <c r="A100" s="29" t="s">
        <v>93</v>
      </c>
      <c r="B100">
        <v>0</v>
      </c>
      <c r="C100">
        <v>0</v>
      </c>
      <c r="D100">
        <v>40</v>
      </c>
    </row>
    <row r="101" spans="1:4">
      <c r="A101" s="11" t="s">
        <v>94</v>
      </c>
      <c r="B101">
        <v>3</v>
      </c>
      <c r="C101">
        <v>0</v>
      </c>
      <c r="D101">
        <v>1325</v>
      </c>
    </row>
    <row r="102" spans="1:4">
      <c r="A102" s="29" t="s">
        <v>95</v>
      </c>
      <c r="B102">
        <v>0</v>
      </c>
      <c r="C102">
        <v>0</v>
      </c>
      <c r="D102">
        <v>48</v>
      </c>
    </row>
    <row r="103" spans="1:4">
      <c r="A103" s="29" t="s">
        <v>96</v>
      </c>
      <c r="B103">
        <v>0</v>
      </c>
      <c r="C103">
        <v>0</v>
      </c>
      <c r="D103">
        <v>48</v>
      </c>
    </row>
    <row r="104" spans="1:4">
      <c r="A104" s="29" t="s">
        <v>97</v>
      </c>
      <c r="B104">
        <v>0</v>
      </c>
      <c r="C104">
        <v>0</v>
      </c>
      <c r="D104">
        <v>16</v>
      </c>
    </row>
    <row r="105" spans="1:4">
      <c r="A105" s="29" t="s">
        <v>98</v>
      </c>
      <c r="B105">
        <v>0</v>
      </c>
      <c r="C105">
        <v>0</v>
      </c>
      <c r="D105">
        <v>16</v>
      </c>
    </row>
    <row r="106" spans="1:4">
      <c r="A106" s="29" t="s">
        <v>99</v>
      </c>
      <c r="B106">
        <v>0</v>
      </c>
      <c r="C106">
        <v>0</v>
      </c>
      <c r="D106">
        <v>56</v>
      </c>
    </row>
    <row r="107" spans="1:4">
      <c r="A107" s="29" t="s">
        <v>100</v>
      </c>
      <c r="B107">
        <v>0</v>
      </c>
      <c r="C107">
        <v>0</v>
      </c>
      <c r="D107">
        <v>48</v>
      </c>
    </row>
    <row r="108" spans="1:4">
      <c r="A108" s="29" t="s">
        <v>101</v>
      </c>
      <c r="B108">
        <v>0</v>
      </c>
      <c r="C108">
        <v>0</v>
      </c>
      <c r="D108">
        <v>56</v>
      </c>
    </row>
    <row r="109" spans="1:4">
      <c r="A109" s="29" t="s">
        <v>102</v>
      </c>
      <c r="B109">
        <v>0</v>
      </c>
      <c r="C109">
        <v>0</v>
      </c>
      <c r="D109">
        <v>56</v>
      </c>
    </row>
    <row r="110" spans="1:4">
      <c r="A110" s="29" t="s">
        <v>103</v>
      </c>
      <c r="B110">
        <v>0</v>
      </c>
      <c r="C110">
        <v>0</v>
      </c>
      <c r="D110">
        <v>56</v>
      </c>
    </row>
    <row r="111" spans="1:4">
      <c r="A111" s="29" t="s">
        <v>104</v>
      </c>
      <c r="B111">
        <v>0</v>
      </c>
      <c r="C111">
        <v>0</v>
      </c>
      <c r="D111">
        <v>56</v>
      </c>
    </row>
    <row r="112" spans="1:4">
      <c r="A112" s="29" t="s">
        <v>105</v>
      </c>
      <c r="B112">
        <v>0</v>
      </c>
      <c r="C112">
        <v>0</v>
      </c>
      <c r="D112">
        <v>48</v>
      </c>
    </row>
    <row r="113" spans="1:4">
      <c r="A113" s="29" t="s">
        <v>106</v>
      </c>
      <c r="B113">
        <v>0</v>
      </c>
      <c r="C113">
        <v>0</v>
      </c>
      <c r="D113">
        <v>56</v>
      </c>
    </row>
    <row r="114" spans="1:4">
      <c r="A114" s="29" t="s">
        <v>107</v>
      </c>
      <c r="B114">
        <v>0</v>
      </c>
      <c r="C114">
        <v>0</v>
      </c>
      <c r="D114">
        <v>48</v>
      </c>
    </row>
    <row r="115" spans="1:4">
      <c r="A115" s="29" t="s">
        <v>108</v>
      </c>
      <c r="B115">
        <v>0</v>
      </c>
      <c r="C115">
        <v>0</v>
      </c>
      <c r="D115">
        <v>48</v>
      </c>
    </row>
    <row r="116" spans="1:4">
      <c r="A116" s="29" t="s">
        <v>109</v>
      </c>
      <c r="B116">
        <v>0</v>
      </c>
      <c r="C116">
        <v>0</v>
      </c>
      <c r="D116">
        <v>48</v>
      </c>
    </row>
    <row r="117" spans="1:4">
      <c r="A117" s="29" t="s">
        <v>110</v>
      </c>
      <c r="B117">
        <v>1</v>
      </c>
      <c r="C117">
        <v>0</v>
      </c>
      <c r="D117">
        <v>47</v>
      </c>
    </row>
    <row r="118" spans="1:4">
      <c r="A118" s="29" t="s">
        <v>111</v>
      </c>
      <c r="B118">
        <v>0</v>
      </c>
      <c r="C118">
        <v>0</v>
      </c>
      <c r="D118">
        <v>48</v>
      </c>
    </row>
    <row r="119" spans="1:4">
      <c r="A119" s="29" t="s">
        <v>112</v>
      </c>
      <c r="B119">
        <v>0</v>
      </c>
      <c r="C119">
        <v>0</v>
      </c>
      <c r="D119">
        <v>48</v>
      </c>
    </row>
    <row r="120" spans="1:4">
      <c r="A120" s="29" t="s">
        <v>113</v>
      </c>
      <c r="B120">
        <v>0</v>
      </c>
      <c r="C120">
        <v>0</v>
      </c>
      <c r="D120">
        <v>48</v>
      </c>
    </row>
    <row r="121" spans="1:4">
      <c r="A121" s="29" t="s">
        <v>114</v>
      </c>
      <c r="B121">
        <v>0</v>
      </c>
      <c r="C121">
        <v>0</v>
      </c>
      <c r="D121">
        <v>48</v>
      </c>
    </row>
    <row r="122" spans="1:4">
      <c r="A122" s="29" t="s">
        <v>115</v>
      </c>
      <c r="B122">
        <v>0</v>
      </c>
      <c r="C122">
        <v>0</v>
      </c>
      <c r="D122">
        <v>48</v>
      </c>
    </row>
    <row r="123" spans="1:4">
      <c r="A123" s="29" t="s">
        <v>116</v>
      </c>
      <c r="B123">
        <v>0</v>
      </c>
      <c r="C123">
        <v>0</v>
      </c>
      <c r="D123">
        <v>48</v>
      </c>
    </row>
    <row r="124" spans="1:4">
      <c r="A124" s="29" t="s">
        <v>117</v>
      </c>
      <c r="B124">
        <v>0</v>
      </c>
      <c r="C124">
        <v>0</v>
      </c>
      <c r="D124">
        <v>48</v>
      </c>
    </row>
    <row r="125" spans="1:4">
      <c r="A125" s="29" t="s">
        <v>118</v>
      </c>
      <c r="B125">
        <v>0</v>
      </c>
      <c r="C125">
        <v>0</v>
      </c>
      <c r="D125">
        <v>48</v>
      </c>
    </row>
    <row r="126" spans="1:4">
      <c r="A126" s="29" t="s">
        <v>119</v>
      </c>
      <c r="B126">
        <v>0</v>
      </c>
      <c r="C126">
        <v>0</v>
      </c>
      <c r="D126">
        <v>48</v>
      </c>
    </row>
    <row r="127" spans="1:4">
      <c r="A127" s="29" t="s">
        <v>120</v>
      </c>
      <c r="B127">
        <v>0</v>
      </c>
      <c r="C127">
        <v>0</v>
      </c>
      <c r="D127">
        <v>48</v>
      </c>
    </row>
    <row r="128" spans="1:4">
      <c r="A128" s="29" t="s">
        <v>121</v>
      </c>
      <c r="B128">
        <v>0</v>
      </c>
      <c r="C128">
        <v>0</v>
      </c>
      <c r="D128">
        <v>48</v>
      </c>
    </row>
    <row r="129" spans="1:4">
      <c r="A129" s="29" t="s">
        <v>122</v>
      </c>
      <c r="B129">
        <v>2</v>
      </c>
      <c r="C129">
        <v>0</v>
      </c>
      <c r="D129">
        <v>46</v>
      </c>
    </row>
    <row r="130" spans="1:4">
      <c r="A130" s="10" t="s">
        <v>62</v>
      </c>
      <c r="B130">
        <v>30</v>
      </c>
      <c r="C130">
        <v>16</v>
      </c>
      <c r="D130">
        <v>6258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9BE5-766E-4889-AAFD-0641E8D54993}">
  <dimension ref="A1:D115"/>
  <sheetViews>
    <sheetView topLeftCell="A54" workbookViewId="0">
      <selection activeCell="A93" sqref="A93"/>
    </sheetView>
  </sheetViews>
  <sheetFormatPr defaultRowHeight="14.45"/>
  <cols>
    <col min="1" max="1" width="19.42578125" bestFit="1" customWidth="1"/>
    <col min="2" max="2" width="30.28515625" bestFit="1" customWidth="1"/>
    <col min="3" max="3" width="31" bestFit="1" customWidth="1"/>
    <col min="4" max="4" width="25.28515625" bestFit="1" customWidth="1"/>
  </cols>
  <sheetData>
    <row r="1" spans="1:4">
      <c r="A1" s="9" t="s">
        <v>65</v>
      </c>
      <c r="B1" t="s">
        <v>94</v>
      </c>
    </row>
    <row r="2" spans="1:4">
      <c r="A2" s="9" t="s">
        <v>123</v>
      </c>
      <c r="B2" t="s">
        <v>124</v>
      </c>
    </row>
    <row r="4" spans="1:4">
      <c r="A4" s="9" t="s">
        <v>0</v>
      </c>
      <c r="B4" t="s">
        <v>1</v>
      </c>
      <c r="C4" t="s">
        <v>2</v>
      </c>
      <c r="D4" t="s">
        <v>3</v>
      </c>
    </row>
    <row r="5" spans="1:4">
      <c r="A5" s="10" t="s">
        <v>95</v>
      </c>
      <c r="B5">
        <v>0</v>
      </c>
      <c r="C5">
        <v>0</v>
      </c>
      <c r="D5">
        <v>48</v>
      </c>
    </row>
    <row r="6" spans="1:4">
      <c r="A6" s="10" t="s">
        <v>96</v>
      </c>
      <c r="B6">
        <v>0</v>
      </c>
      <c r="C6">
        <v>0</v>
      </c>
      <c r="D6">
        <v>48</v>
      </c>
    </row>
    <row r="7" spans="1:4">
      <c r="A7" s="10" t="s">
        <v>97</v>
      </c>
      <c r="B7">
        <v>0</v>
      </c>
      <c r="C7">
        <v>0</v>
      </c>
      <c r="D7">
        <v>16</v>
      </c>
    </row>
    <row r="8" spans="1:4">
      <c r="A8" s="10" t="s">
        <v>98</v>
      </c>
      <c r="B8">
        <v>0</v>
      </c>
      <c r="C8">
        <v>0</v>
      </c>
      <c r="D8">
        <v>16</v>
      </c>
    </row>
    <row r="9" spans="1:4">
      <c r="A9" s="10" t="s">
        <v>99</v>
      </c>
      <c r="B9">
        <v>0</v>
      </c>
      <c r="C9">
        <v>0</v>
      </c>
      <c r="D9">
        <v>56</v>
      </c>
    </row>
    <row r="10" spans="1:4">
      <c r="A10" s="10" t="s">
        <v>100</v>
      </c>
      <c r="B10">
        <v>0</v>
      </c>
      <c r="C10">
        <v>0</v>
      </c>
      <c r="D10">
        <v>48</v>
      </c>
    </row>
    <row r="11" spans="1:4">
      <c r="A11" s="10" t="s">
        <v>101</v>
      </c>
      <c r="B11">
        <v>0</v>
      </c>
      <c r="C11">
        <v>0</v>
      </c>
      <c r="D11">
        <v>56</v>
      </c>
    </row>
    <row r="12" spans="1:4">
      <c r="A12" s="10" t="s">
        <v>102</v>
      </c>
      <c r="B12">
        <v>0</v>
      </c>
      <c r="C12">
        <v>0</v>
      </c>
      <c r="D12">
        <v>56</v>
      </c>
    </row>
    <row r="13" spans="1:4">
      <c r="A13" s="10" t="s">
        <v>103</v>
      </c>
      <c r="B13">
        <v>0</v>
      </c>
      <c r="C13">
        <v>0</v>
      </c>
      <c r="D13">
        <v>56</v>
      </c>
    </row>
    <row r="14" spans="1:4">
      <c r="A14" s="10" t="s">
        <v>104</v>
      </c>
      <c r="B14">
        <v>0</v>
      </c>
      <c r="C14">
        <v>0</v>
      </c>
      <c r="D14">
        <v>56</v>
      </c>
    </row>
    <row r="15" spans="1:4">
      <c r="A15" s="10" t="s">
        <v>105</v>
      </c>
      <c r="B15">
        <v>0</v>
      </c>
      <c r="C15">
        <v>0</v>
      </c>
      <c r="D15">
        <v>48</v>
      </c>
    </row>
    <row r="16" spans="1:4">
      <c r="A16" s="10" t="s">
        <v>106</v>
      </c>
      <c r="B16">
        <v>0</v>
      </c>
      <c r="C16">
        <v>0</v>
      </c>
      <c r="D16">
        <v>56</v>
      </c>
    </row>
    <row r="17" spans="1:4">
      <c r="A17" s="10" t="s">
        <v>107</v>
      </c>
      <c r="B17">
        <v>0</v>
      </c>
      <c r="C17">
        <v>0</v>
      </c>
      <c r="D17">
        <v>48</v>
      </c>
    </row>
    <row r="18" spans="1:4">
      <c r="A18" s="10" t="s">
        <v>108</v>
      </c>
      <c r="B18">
        <v>0</v>
      </c>
      <c r="C18">
        <v>0</v>
      </c>
      <c r="D18">
        <v>48</v>
      </c>
    </row>
    <row r="19" spans="1:4">
      <c r="A19" s="10" t="s">
        <v>109</v>
      </c>
      <c r="B19">
        <v>0</v>
      </c>
      <c r="C19">
        <v>0</v>
      </c>
      <c r="D19">
        <v>48</v>
      </c>
    </row>
    <row r="20" spans="1:4">
      <c r="A20" s="10" t="s">
        <v>110</v>
      </c>
      <c r="B20">
        <v>1</v>
      </c>
      <c r="C20">
        <v>0</v>
      </c>
      <c r="D20">
        <v>47</v>
      </c>
    </row>
    <row r="21" spans="1:4">
      <c r="A21" s="10" t="s">
        <v>111</v>
      </c>
      <c r="B21">
        <v>0</v>
      </c>
      <c r="C21">
        <v>0</v>
      </c>
      <c r="D21">
        <v>48</v>
      </c>
    </row>
    <row r="22" spans="1:4">
      <c r="A22" s="10" t="s">
        <v>112</v>
      </c>
      <c r="B22">
        <v>0</v>
      </c>
      <c r="C22">
        <v>0</v>
      </c>
      <c r="D22">
        <v>48</v>
      </c>
    </row>
    <row r="23" spans="1:4">
      <c r="A23" s="10" t="s">
        <v>113</v>
      </c>
      <c r="B23">
        <v>0</v>
      </c>
      <c r="C23">
        <v>0</v>
      </c>
      <c r="D23">
        <v>48</v>
      </c>
    </row>
    <row r="24" spans="1:4">
      <c r="A24" s="10" t="s">
        <v>114</v>
      </c>
      <c r="B24">
        <v>0</v>
      </c>
      <c r="C24">
        <v>0</v>
      </c>
      <c r="D24">
        <v>48</v>
      </c>
    </row>
    <row r="25" spans="1:4">
      <c r="A25" s="10" t="s">
        <v>115</v>
      </c>
      <c r="B25">
        <v>0</v>
      </c>
      <c r="C25">
        <v>0</v>
      </c>
      <c r="D25">
        <v>48</v>
      </c>
    </row>
    <row r="26" spans="1:4">
      <c r="A26" s="10" t="s">
        <v>116</v>
      </c>
      <c r="B26">
        <v>0</v>
      </c>
      <c r="C26">
        <v>0</v>
      </c>
      <c r="D26">
        <v>48</v>
      </c>
    </row>
    <row r="27" spans="1:4">
      <c r="A27" s="10" t="s">
        <v>117</v>
      </c>
      <c r="B27">
        <v>0</v>
      </c>
      <c r="C27">
        <v>0</v>
      </c>
      <c r="D27">
        <v>48</v>
      </c>
    </row>
    <row r="28" spans="1:4">
      <c r="A28" s="10" t="s">
        <v>118</v>
      </c>
      <c r="B28">
        <v>0</v>
      </c>
      <c r="C28">
        <v>0</v>
      </c>
      <c r="D28">
        <v>48</v>
      </c>
    </row>
    <row r="29" spans="1:4">
      <c r="A29" s="10" t="s">
        <v>119</v>
      </c>
      <c r="B29">
        <v>0</v>
      </c>
      <c r="C29">
        <v>0</v>
      </c>
      <c r="D29">
        <v>48</v>
      </c>
    </row>
    <row r="30" spans="1:4">
      <c r="A30" s="10" t="s">
        <v>120</v>
      </c>
      <c r="B30">
        <v>0</v>
      </c>
      <c r="C30">
        <v>0</v>
      </c>
      <c r="D30">
        <v>48</v>
      </c>
    </row>
    <row r="31" spans="1:4">
      <c r="A31" s="10" t="s">
        <v>121</v>
      </c>
      <c r="B31">
        <v>0</v>
      </c>
      <c r="C31">
        <v>0</v>
      </c>
      <c r="D31">
        <v>48</v>
      </c>
    </row>
    <row r="32" spans="1:4">
      <c r="A32" s="10" t="s">
        <v>122</v>
      </c>
      <c r="B32">
        <v>2</v>
      </c>
      <c r="C32">
        <v>0</v>
      </c>
      <c r="D32">
        <v>46</v>
      </c>
    </row>
    <row r="33" spans="1:4">
      <c r="A33" s="10" t="s">
        <v>62</v>
      </c>
      <c r="B33">
        <v>3</v>
      </c>
      <c r="C33">
        <v>0</v>
      </c>
      <c r="D33">
        <v>1325</v>
      </c>
    </row>
    <row r="36" spans="1:4">
      <c r="C36">
        <f>1/1328</f>
        <v>7.5301204819277112E-4</v>
      </c>
    </row>
    <row r="56" spans="1:4">
      <c r="A56" s="30"/>
      <c r="B56" s="30" t="s">
        <v>125</v>
      </c>
      <c r="C56" s="30" t="s">
        <v>126</v>
      </c>
      <c r="D56" t="s">
        <v>127</v>
      </c>
    </row>
    <row r="57" spans="1:4">
      <c r="A57" s="10" t="s">
        <v>128</v>
      </c>
      <c r="B57">
        <v>4</v>
      </c>
      <c r="C57">
        <v>102</v>
      </c>
      <c r="D57" s="44">
        <f>B57/(B57+C57)</f>
        <v>3.7735849056603772E-2</v>
      </c>
    </row>
    <row r="58" spans="1:4">
      <c r="A58" s="10" t="s">
        <v>43</v>
      </c>
      <c r="B58">
        <v>0</v>
      </c>
      <c r="C58">
        <v>40</v>
      </c>
      <c r="D58" s="44">
        <f t="shared" ref="D58:D71" si="0">B58/(B58+C58)</f>
        <v>0</v>
      </c>
    </row>
    <row r="59" spans="1:4">
      <c r="A59" s="10" t="s">
        <v>44</v>
      </c>
      <c r="B59">
        <v>0</v>
      </c>
      <c r="C59">
        <v>80</v>
      </c>
      <c r="D59" s="44">
        <f t="shared" si="0"/>
        <v>0</v>
      </c>
    </row>
    <row r="60" spans="1:4">
      <c r="A60" s="10" t="s">
        <v>45</v>
      </c>
      <c r="B60">
        <v>1</v>
      </c>
      <c r="C60">
        <v>80</v>
      </c>
      <c r="D60" s="44">
        <f t="shared" si="0"/>
        <v>1.2345679012345678E-2</v>
      </c>
    </row>
    <row r="61" spans="1:4">
      <c r="A61" s="10" t="s">
        <v>46</v>
      </c>
      <c r="B61">
        <v>2</v>
      </c>
      <c r="C61">
        <v>47</v>
      </c>
      <c r="D61" s="44">
        <f t="shared" si="0"/>
        <v>4.0816326530612242E-2</v>
      </c>
    </row>
    <row r="62" spans="1:4">
      <c r="A62" s="10" t="s">
        <v>48</v>
      </c>
      <c r="B62">
        <v>0</v>
      </c>
      <c r="C62">
        <v>96</v>
      </c>
      <c r="D62" s="44">
        <f t="shared" si="0"/>
        <v>0</v>
      </c>
    </row>
    <row r="63" spans="1:4">
      <c r="A63" s="10" t="s">
        <v>50</v>
      </c>
      <c r="B63">
        <v>0</v>
      </c>
      <c r="C63">
        <v>96</v>
      </c>
      <c r="D63" s="44">
        <f t="shared" si="0"/>
        <v>0</v>
      </c>
    </row>
    <row r="64" spans="1:4">
      <c r="A64" s="10" t="s">
        <v>52</v>
      </c>
      <c r="B64">
        <v>1</v>
      </c>
      <c r="C64">
        <v>39</v>
      </c>
      <c r="D64" s="44">
        <f t="shared" si="0"/>
        <v>2.5000000000000001E-2</v>
      </c>
    </row>
    <row r="65" spans="1:4">
      <c r="A65" s="10" t="s">
        <v>54</v>
      </c>
      <c r="B65">
        <v>0</v>
      </c>
      <c r="C65">
        <v>48</v>
      </c>
      <c r="D65" s="44">
        <f t="shared" si="0"/>
        <v>0</v>
      </c>
    </row>
    <row r="66" spans="1:4">
      <c r="A66" s="10" t="s">
        <v>56</v>
      </c>
      <c r="B66">
        <v>0</v>
      </c>
      <c r="C66">
        <v>56</v>
      </c>
      <c r="D66" s="44">
        <f t="shared" si="0"/>
        <v>0</v>
      </c>
    </row>
    <row r="67" spans="1:4">
      <c r="A67" s="10" t="s">
        <v>59</v>
      </c>
      <c r="B67">
        <v>0</v>
      </c>
      <c r="C67">
        <v>40</v>
      </c>
      <c r="D67" s="44">
        <f t="shared" si="0"/>
        <v>0</v>
      </c>
    </row>
    <row r="68" spans="1:4">
      <c r="A68" s="10" t="s">
        <v>60</v>
      </c>
      <c r="B68">
        <v>0</v>
      </c>
      <c r="C68">
        <v>40</v>
      </c>
      <c r="D68" s="44">
        <f t="shared" si="0"/>
        <v>0</v>
      </c>
    </row>
    <row r="69" spans="1:4">
      <c r="A69" s="10" t="s">
        <v>58</v>
      </c>
      <c r="B69">
        <v>0</v>
      </c>
      <c r="C69">
        <v>40</v>
      </c>
      <c r="D69" s="44">
        <f t="shared" si="0"/>
        <v>0</v>
      </c>
    </row>
    <row r="71" spans="1:4">
      <c r="B71">
        <f>SUM(B57:B69)</f>
        <v>8</v>
      </c>
      <c r="C71">
        <f>SUM(C57:C69)</f>
        <v>804</v>
      </c>
      <c r="D71" s="44">
        <f t="shared" si="0"/>
        <v>9.852216748768473E-3</v>
      </c>
    </row>
    <row r="72" spans="1:4">
      <c r="B72">
        <f>SUM(B58:B70)</f>
        <v>4</v>
      </c>
      <c r="C72">
        <f>SUM(C58:C70)</f>
        <v>702</v>
      </c>
      <c r="D72" s="44">
        <f t="shared" ref="D72" si="1">B72/(B72+C72)</f>
        <v>5.6657223796033997E-3</v>
      </c>
    </row>
    <row r="84" spans="1:4">
      <c r="A84" s="30" t="s">
        <v>0</v>
      </c>
      <c r="B84" s="30" t="s">
        <v>125</v>
      </c>
      <c r="C84" s="30" t="s">
        <v>126</v>
      </c>
      <c r="D84" t="s">
        <v>127</v>
      </c>
    </row>
    <row r="85" spans="1:4">
      <c r="A85" s="10" t="s">
        <v>129</v>
      </c>
      <c r="B85">
        <v>0</v>
      </c>
      <c r="C85">
        <v>48</v>
      </c>
      <c r="D85" s="44">
        <f t="shared" ref="D85:D112" si="2">B85/(B85+C85)</f>
        <v>0</v>
      </c>
    </row>
    <row r="86" spans="1:4">
      <c r="A86" s="10" t="s">
        <v>130</v>
      </c>
      <c r="B86">
        <v>0</v>
      </c>
      <c r="C86">
        <v>48</v>
      </c>
      <c r="D86" s="44">
        <f t="shared" si="2"/>
        <v>0</v>
      </c>
    </row>
    <row r="87" spans="1:4">
      <c r="A87" s="10" t="s">
        <v>131</v>
      </c>
      <c r="B87">
        <v>0</v>
      </c>
      <c r="C87">
        <v>16</v>
      </c>
      <c r="D87" s="44">
        <f t="shared" si="2"/>
        <v>0</v>
      </c>
    </row>
    <row r="88" spans="1:4">
      <c r="A88" s="10" t="s">
        <v>132</v>
      </c>
      <c r="B88">
        <v>0</v>
      </c>
      <c r="C88">
        <v>16</v>
      </c>
      <c r="D88" s="44">
        <f t="shared" si="2"/>
        <v>0</v>
      </c>
    </row>
    <row r="89" spans="1:4">
      <c r="A89" s="10" t="s">
        <v>131</v>
      </c>
      <c r="B89">
        <v>0</v>
      </c>
      <c r="C89">
        <v>56</v>
      </c>
      <c r="D89" s="44">
        <f t="shared" si="2"/>
        <v>0</v>
      </c>
    </row>
    <row r="90" spans="1:4">
      <c r="A90" s="10" t="s">
        <v>133</v>
      </c>
      <c r="B90">
        <v>0</v>
      </c>
      <c r="C90">
        <v>48</v>
      </c>
      <c r="D90" s="44">
        <f t="shared" si="2"/>
        <v>0</v>
      </c>
    </row>
    <row r="91" spans="1:4">
      <c r="A91" s="10" t="s">
        <v>132</v>
      </c>
      <c r="B91">
        <v>0</v>
      </c>
      <c r="C91">
        <v>56</v>
      </c>
      <c r="D91" s="44">
        <f t="shared" si="2"/>
        <v>0</v>
      </c>
    </row>
    <row r="92" spans="1:4">
      <c r="A92" s="10" t="s">
        <v>134</v>
      </c>
      <c r="B92">
        <v>0</v>
      </c>
      <c r="C92">
        <v>56</v>
      </c>
      <c r="D92" s="44">
        <f t="shared" si="2"/>
        <v>0</v>
      </c>
    </row>
    <row r="93" spans="1:4">
      <c r="A93" s="10" t="s">
        <v>135</v>
      </c>
      <c r="B93">
        <v>0</v>
      </c>
      <c r="C93">
        <v>56</v>
      </c>
      <c r="D93" s="44">
        <f t="shared" si="2"/>
        <v>0</v>
      </c>
    </row>
    <row r="94" spans="1:4">
      <c r="A94" s="10" t="s">
        <v>134</v>
      </c>
      <c r="B94">
        <v>0</v>
      </c>
      <c r="C94">
        <v>56</v>
      </c>
      <c r="D94" s="44">
        <f t="shared" si="2"/>
        <v>0</v>
      </c>
    </row>
    <row r="95" spans="1:4">
      <c r="A95" s="10" t="s">
        <v>136</v>
      </c>
      <c r="B95">
        <v>0</v>
      </c>
      <c r="C95">
        <v>48</v>
      </c>
      <c r="D95" s="44">
        <f t="shared" si="2"/>
        <v>0</v>
      </c>
    </row>
    <row r="96" spans="1:4">
      <c r="A96" s="10" t="s">
        <v>137</v>
      </c>
      <c r="B96">
        <v>0</v>
      </c>
      <c r="C96">
        <v>56</v>
      </c>
      <c r="D96" s="44">
        <f t="shared" si="2"/>
        <v>0</v>
      </c>
    </row>
    <row r="97" spans="1:4">
      <c r="A97" s="10" t="s">
        <v>138</v>
      </c>
      <c r="B97">
        <v>0</v>
      </c>
      <c r="C97">
        <v>48</v>
      </c>
      <c r="D97" s="44">
        <f t="shared" si="2"/>
        <v>0</v>
      </c>
    </row>
    <row r="98" spans="1:4">
      <c r="A98" s="10" t="s">
        <v>139</v>
      </c>
      <c r="B98">
        <v>0</v>
      </c>
      <c r="C98">
        <v>48</v>
      </c>
      <c r="D98" s="44">
        <f t="shared" si="2"/>
        <v>0</v>
      </c>
    </row>
    <row r="99" spans="1:4">
      <c r="A99" s="10" t="s">
        <v>138</v>
      </c>
      <c r="B99">
        <v>0</v>
      </c>
      <c r="C99">
        <v>48</v>
      </c>
      <c r="D99" s="44">
        <f t="shared" si="2"/>
        <v>0</v>
      </c>
    </row>
    <row r="100" spans="1:4">
      <c r="A100" s="10" t="s">
        <v>140</v>
      </c>
      <c r="B100">
        <v>1</v>
      </c>
      <c r="C100">
        <v>47</v>
      </c>
      <c r="D100" s="44">
        <f t="shared" si="2"/>
        <v>2.0833333333333332E-2</v>
      </c>
    </row>
    <row r="101" spans="1:4">
      <c r="A101" s="10" t="s">
        <v>139</v>
      </c>
      <c r="B101">
        <v>0</v>
      </c>
      <c r="C101">
        <v>48</v>
      </c>
      <c r="D101" s="44">
        <f t="shared" si="2"/>
        <v>0</v>
      </c>
    </row>
    <row r="102" spans="1:4">
      <c r="A102" s="10" t="s">
        <v>141</v>
      </c>
      <c r="B102">
        <v>0</v>
      </c>
      <c r="C102">
        <v>48</v>
      </c>
      <c r="D102" s="44">
        <f t="shared" si="2"/>
        <v>0</v>
      </c>
    </row>
    <row r="103" spans="1:4">
      <c r="A103" s="10" t="s">
        <v>142</v>
      </c>
      <c r="B103">
        <v>0</v>
      </c>
      <c r="C103">
        <v>48</v>
      </c>
      <c r="D103" s="44">
        <f t="shared" si="2"/>
        <v>0</v>
      </c>
    </row>
    <row r="104" spans="1:4">
      <c r="A104" s="10" t="s">
        <v>143</v>
      </c>
      <c r="B104">
        <v>0</v>
      </c>
      <c r="C104">
        <v>48</v>
      </c>
      <c r="D104" s="44">
        <f t="shared" si="2"/>
        <v>0</v>
      </c>
    </row>
    <row r="105" spans="1:4">
      <c r="A105" s="10" t="s">
        <v>144</v>
      </c>
      <c r="B105">
        <v>0</v>
      </c>
      <c r="C105">
        <v>48</v>
      </c>
      <c r="D105" s="44">
        <f t="shared" si="2"/>
        <v>0</v>
      </c>
    </row>
    <row r="106" spans="1:4">
      <c r="A106" s="10" t="s">
        <v>142</v>
      </c>
      <c r="B106">
        <v>0</v>
      </c>
      <c r="C106">
        <v>48</v>
      </c>
      <c r="D106" s="44">
        <f t="shared" si="2"/>
        <v>0</v>
      </c>
    </row>
    <row r="107" spans="1:4">
      <c r="A107" s="10" t="s">
        <v>143</v>
      </c>
      <c r="B107">
        <v>0</v>
      </c>
      <c r="C107">
        <v>48</v>
      </c>
      <c r="D107" s="44">
        <f t="shared" si="2"/>
        <v>0</v>
      </c>
    </row>
    <row r="108" spans="1:4">
      <c r="A108" s="10" t="s">
        <v>145</v>
      </c>
      <c r="B108">
        <v>0</v>
      </c>
      <c r="C108">
        <v>48</v>
      </c>
      <c r="D108" s="44">
        <f t="shared" si="2"/>
        <v>0</v>
      </c>
    </row>
    <row r="109" spans="1:4">
      <c r="A109" s="10" t="s">
        <v>146</v>
      </c>
      <c r="B109">
        <v>0</v>
      </c>
      <c r="C109">
        <v>48</v>
      </c>
      <c r="D109" s="44">
        <f t="shared" si="2"/>
        <v>0</v>
      </c>
    </row>
    <row r="110" spans="1:4">
      <c r="A110" s="10" t="s">
        <v>145</v>
      </c>
      <c r="B110">
        <v>0</v>
      </c>
      <c r="C110">
        <v>48</v>
      </c>
      <c r="D110" s="44">
        <f t="shared" si="2"/>
        <v>0</v>
      </c>
    </row>
    <row r="111" spans="1:4">
      <c r="A111" s="10" t="s">
        <v>147</v>
      </c>
      <c r="B111">
        <v>0</v>
      </c>
      <c r="C111">
        <v>48</v>
      </c>
      <c r="D111" s="44">
        <f t="shared" si="2"/>
        <v>0</v>
      </c>
    </row>
    <row r="112" spans="1:4">
      <c r="A112" s="10" t="s">
        <v>146</v>
      </c>
      <c r="B112">
        <v>2</v>
      </c>
      <c r="C112">
        <v>46</v>
      </c>
      <c r="D112" s="44">
        <f t="shared" si="2"/>
        <v>4.1666666666666664E-2</v>
      </c>
    </row>
    <row r="115" spans="2:4">
      <c r="B115">
        <f>SUM(B85:B113)</f>
        <v>3</v>
      </c>
      <c r="C115">
        <f>SUM(C85:C113)</f>
        <v>1325</v>
      </c>
      <c r="D115" s="47">
        <f t="shared" ref="D115" si="3">B115/(B115+C115)</f>
        <v>2.2590361445783132E-3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A24A-DD6B-49A4-A125-2276AE47AD9F}">
  <dimension ref="A1:P241"/>
  <sheetViews>
    <sheetView tabSelected="1" zoomScale="80" zoomScaleNormal="100" workbookViewId="0">
      <pane xSplit="1" ySplit="1" topLeftCell="B212" activePane="bottomRight" state="frozen"/>
      <selection pane="bottomRight" activeCell="H240" sqref="H240"/>
      <selection pane="bottomLeft" activeCell="A2" sqref="A2"/>
      <selection pane="topRight" activeCell="B1" sqref="B1"/>
    </sheetView>
  </sheetViews>
  <sheetFormatPr defaultRowHeight="14.45"/>
  <cols>
    <col min="2" max="2" width="41.28515625" customWidth="1"/>
    <col min="3" max="4" width="13.140625" customWidth="1"/>
    <col min="5" max="5" width="11.28515625" customWidth="1"/>
    <col min="7" max="7" width="17.140625" style="8" customWidth="1"/>
    <col min="8" max="8" width="11.140625" customWidth="1"/>
    <col min="9" max="9" width="14.85546875" customWidth="1"/>
    <col min="10" max="11" width="18.85546875" customWidth="1"/>
    <col min="12" max="14" width="9" style="28" customWidth="1"/>
    <col min="15" max="15" width="48.7109375" style="49" customWidth="1"/>
    <col min="16" max="16" width="21.28515625" customWidth="1"/>
  </cols>
  <sheetData>
    <row r="1" spans="1:16" ht="29.45" thickBot="1">
      <c r="A1" t="s">
        <v>65</v>
      </c>
      <c r="B1" s="1" t="s">
        <v>148</v>
      </c>
      <c r="C1" s="2" t="s">
        <v>149</v>
      </c>
      <c r="D1" s="2" t="s">
        <v>123</v>
      </c>
      <c r="E1" s="2" t="s">
        <v>150</v>
      </c>
      <c r="F1" s="2" t="s">
        <v>151</v>
      </c>
      <c r="G1" s="6" t="s">
        <v>63</v>
      </c>
      <c r="H1" s="2" t="s">
        <v>152</v>
      </c>
      <c r="I1" s="2" t="s">
        <v>153</v>
      </c>
      <c r="J1" s="2" t="s">
        <v>154</v>
      </c>
      <c r="K1" s="2" t="s">
        <v>155</v>
      </c>
      <c r="L1" s="23" t="s">
        <v>156</v>
      </c>
      <c r="M1" s="23" t="s">
        <v>157</v>
      </c>
      <c r="N1" s="23" t="s">
        <v>158</v>
      </c>
      <c r="O1" s="2" t="s">
        <v>159</v>
      </c>
      <c r="P1" s="48" t="s">
        <v>160</v>
      </c>
    </row>
    <row r="2" spans="1:16" ht="15" thickBot="1">
      <c r="A2" t="s">
        <v>5</v>
      </c>
      <c r="B2" s="3" t="s">
        <v>161</v>
      </c>
      <c r="C2" s="4"/>
      <c r="D2" s="4"/>
      <c r="E2" s="4" t="s">
        <v>162</v>
      </c>
      <c r="F2" s="4">
        <v>50</v>
      </c>
      <c r="G2" s="7">
        <v>44837</v>
      </c>
      <c r="H2" s="4">
        <v>50</v>
      </c>
      <c r="I2" s="4">
        <v>0</v>
      </c>
      <c r="J2" s="4">
        <v>0</v>
      </c>
      <c r="K2" s="5">
        <f t="shared" ref="K2:K15" si="0">J2/F2</f>
        <v>0</v>
      </c>
      <c r="L2" s="24"/>
      <c r="M2" s="24"/>
      <c r="N2" s="24"/>
      <c r="O2" s="4"/>
    </row>
    <row r="3" spans="1:16" ht="15" thickBot="1">
      <c r="A3" t="s">
        <v>5</v>
      </c>
      <c r="B3" s="3" t="s">
        <v>8</v>
      </c>
      <c r="C3" s="4" t="s">
        <v>68</v>
      </c>
      <c r="D3" s="4" t="str">
        <f t="shared" ref="D3:D66" si="1">LEFT(C3,3)</f>
        <v>BRU</v>
      </c>
      <c r="E3" s="4" t="s">
        <v>163</v>
      </c>
      <c r="F3" s="4">
        <v>8</v>
      </c>
      <c r="G3" s="7">
        <v>44837</v>
      </c>
      <c r="H3" s="4">
        <v>3</v>
      </c>
      <c r="I3" s="4">
        <v>5</v>
      </c>
      <c r="J3" s="4">
        <v>0</v>
      </c>
      <c r="K3" s="5">
        <f t="shared" si="0"/>
        <v>0</v>
      </c>
      <c r="L3" s="24"/>
      <c r="M3" s="24"/>
      <c r="N3" s="24"/>
      <c r="O3" s="4"/>
    </row>
    <row r="4" spans="1:16" ht="15" thickBot="1">
      <c r="A4" t="s">
        <v>5</v>
      </c>
      <c r="B4" s="12" t="s">
        <v>10</v>
      </c>
      <c r="C4" s="4" t="s">
        <v>67</v>
      </c>
      <c r="D4" s="4" t="str">
        <f t="shared" si="1"/>
        <v>BRU</v>
      </c>
      <c r="E4" s="4" t="s">
        <v>164</v>
      </c>
      <c r="F4" s="4">
        <v>48</v>
      </c>
      <c r="G4" s="7">
        <v>44837</v>
      </c>
      <c r="H4" s="4">
        <v>48</v>
      </c>
      <c r="I4" s="4">
        <v>0</v>
      </c>
      <c r="J4" s="4">
        <v>1</v>
      </c>
      <c r="K4" s="5">
        <f t="shared" si="0"/>
        <v>2.0833333333333332E-2</v>
      </c>
      <c r="L4" s="24"/>
      <c r="M4" s="24"/>
      <c r="N4" s="24"/>
      <c r="O4" s="4"/>
      <c r="P4" t="s">
        <v>165</v>
      </c>
    </row>
    <row r="5" spans="1:16" ht="15" thickBot="1">
      <c r="A5" t="s">
        <v>5</v>
      </c>
      <c r="B5" s="3" t="s">
        <v>11</v>
      </c>
      <c r="C5" s="4" t="s">
        <v>68</v>
      </c>
      <c r="D5" s="4" t="str">
        <f t="shared" si="1"/>
        <v>BRU</v>
      </c>
      <c r="E5" s="4" t="s">
        <v>163</v>
      </c>
      <c r="F5" s="4">
        <v>8</v>
      </c>
      <c r="G5" s="7">
        <v>44837</v>
      </c>
      <c r="H5" s="4">
        <v>0</v>
      </c>
      <c r="I5" s="4">
        <v>8</v>
      </c>
      <c r="J5" s="4">
        <v>0</v>
      </c>
      <c r="K5" s="5">
        <f t="shared" si="0"/>
        <v>0</v>
      </c>
      <c r="L5" s="24"/>
      <c r="M5" s="24"/>
      <c r="N5" s="24"/>
      <c r="O5" s="4" t="s">
        <v>166</v>
      </c>
    </row>
    <row r="6" spans="1:16" ht="15" thickBot="1">
      <c r="A6" t="s">
        <v>5</v>
      </c>
      <c r="B6" s="3" t="s">
        <v>6</v>
      </c>
      <c r="C6" s="4" t="s">
        <v>68</v>
      </c>
      <c r="D6" s="4" t="str">
        <f t="shared" si="1"/>
        <v>BRU</v>
      </c>
      <c r="E6" s="4" t="s">
        <v>162</v>
      </c>
      <c r="F6" s="4">
        <v>40</v>
      </c>
      <c r="G6" s="7">
        <v>44837</v>
      </c>
      <c r="H6" s="4">
        <v>40</v>
      </c>
      <c r="I6" s="4">
        <v>0</v>
      </c>
      <c r="J6" s="4">
        <v>0</v>
      </c>
      <c r="K6" s="5">
        <f t="shared" si="0"/>
        <v>0</v>
      </c>
      <c r="L6" s="24"/>
      <c r="M6" s="24"/>
      <c r="N6" s="24"/>
      <c r="O6" s="4"/>
    </row>
    <row r="7" spans="1:16" ht="15" thickBot="1">
      <c r="A7" t="s">
        <v>5</v>
      </c>
      <c r="B7" s="3" t="s">
        <v>7</v>
      </c>
      <c r="C7" s="4" t="s">
        <v>68</v>
      </c>
      <c r="D7" s="4" t="str">
        <f t="shared" si="1"/>
        <v>BRU</v>
      </c>
      <c r="E7" s="4" t="s">
        <v>162</v>
      </c>
      <c r="F7" s="4">
        <v>48</v>
      </c>
      <c r="G7" s="7">
        <v>44859</v>
      </c>
      <c r="H7" s="4">
        <v>48</v>
      </c>
      <c r="I7" s="4">
        <v>0</v>
      </c>
      <c r="J7" s="4">
        <v>0</v>
      </c>
      <c r="K7" s="5">
        <f t="shared" si="0"/>
        <v>0</v>
      </c>
      <c r="L7" s="24"/>
      <c r="M7" s="24"/>
      <c r="N7" s="24"/>
      <c r="O7" s="4"/>
    </row>
    <row r="8" spans="1:16" ht="15" thickBot="1">
      <c r="A8" t="s">
        <v>5</v>
      </c>
      <c r="B8" s="3" t="s">
        <v>9</v>
      </c>
      <c r="C8" s="4" t="s">
        <v>67</v>
      </c>
      <c r="D8" s="4" t="str">
        <f t="shared" si="1"/>
        <v>BRU</v>
      </c>
      <c r="E8" s="4" t="s">
        <v>162</v>
      </c>
      <c r="F8" s="4">
        <v>40</v>
      </c>
      <c r="G8" s="7">
        <v>44886</v>
      </c>
      <c r="H8" s="4">
        <v>38</v>
      </c>
      <c r="I8" s="4">
        <v>2</v>
      </c>
      <c r="J8" s="4">
        <v>0</v>
      </c>
      <c r="K8" s="5">
        <f t="shared" si="0"/>
        <v>0</v>
      </c>
      <c r="L8" s="24"/>
      <c r="M8" s="24"/>
      <c r="N8" s="24"/>
      <c r="O8" s="4"/>
    </row>
    <row r="9" spans="1:16" ht="15" thickBot="1">
      <c r="A9" t="s">
        <v>5</v>
      </c>
      <c r="B9" s="12" t="s">
        <v>9</v>
      </c>
      <c r="C9" s="4" t="s">
        <v>68</v>
      </c>
      <c r="D9" s="4" t="str">
        <f t="shared" si="1"/>
        <v>BRU</v>
      </c>
      <c r="E9" s="4" t="s">
        <v>162</v>
      </c>
      <c r="F9" s="4">
        <v>40</v>
      </c>
      <c r="G9" s="7">
        <v>44916</v>
      </c>
      <c r="H9" s="4">
        <v>39</v>
      </c>
      <c r="I9" s="4">
        <v>0</v>
      </c>
      <c r="J9" s="4">
        <v>1</v>
      </c>
      <c r="K9" s="5">
        <f t="shared" si="0"/>
        <v>2.5000000000000001E-2</v>
      </c>
      <c r="L9" s="24"/>
      <c r="M9" s="24"/>
      <c r="N9" s="24"/>
      <c r="O9" s="4"/>
      <c r="P9" t="s">
        <v>165</v>
      </c>
    </row>
    <row r="10" spans="1:16" ht="15" thickBot="1">
      <c r="A10" t="s">
        <v>5</v>
      </c>
      <c r="B10" s="31" t="s">
        <v>71</v>
      </c>
      <c r="C10" s="34" t="s">
        <v>167</v>
      </c>
      <c r="D10" s="4" t="str">
        <f t="shared" si="1"/>
        <v>CHM</v>
      </c>
      <c r="E10" s="4" t="s">
        <v>162</v>
      </c>
      <c r="F10" s="34">
        <v>32</v>
      </c>
      <c r="G10" s="68">
        <v>44931</v>
      </c>
      <c r="H10" s="34">
        <v>32</v>
      </c>
      <c r="I10" s="4">
        <v>0</v>
      </c>
      <c r="J10" s="4">
        <v>0</v>
      </c>
      <c r="K10" s="5">
        <f t="shared" si="0"/>
        <v>0</v>
      </c>
      <c r="L10" s="24"/>
      <c r="M10" s="24"/>
      <c r="N10" s="24"/>
      <c r="O10" s="4"/>
    </row>
    <row r="11" spans="1:16" ht="15" thickBot="1">
      <c r="A11" t="s">
        <v>5</v>
      </c>
      <c r="B11" t="s">
        <v>71</v>
      </c>
      <c r="C11" t="s">
        <v>167</v>
      </c>
      <c r="D11" s="4" t="str">
        <f t="shared" si="1"/>
        <v>CHM</v>
      </c>
      <c r="E11" s="4" t="s">
        <v>162</v>
      </c>
      <c r="F11">
        <v>8</v>
      </c>
      <c r="G11" s="69">
        <v>44935</v>
      </c>
      <c r="H11">
        <v>8</v>
      </c>
      <c r="I11" s="20">
        <v>0</v>
      </c>
      <c r="J11" s="20">
        <v>0</v>
      </c>
      <c r="K11" s="21">
        <f t="shared" si="0"/>
        <v>0</v>
      </c>
      <c r="L11" s="25"/>
      <c r="M11" s="25"/>
      <c r="N11" s="25"/>
      <c r="O11" s="20"/>
    </row>
    <row r="12" spans="1:16" ht="15" thickBot="1">
      <c r="A12" t="s">
        <v>5</v>
      </c>
      <c r="B12" t="s">
        <v>12</v>
      </c>
      <c r="C12" t="s">
        <v>168</v>
      </c>
      <c r="D12" s="4" t="str">
        <f t="shared" si="1"/>
        <v>CHM</v>
      </c>
      <c r="E12" s="4" t="s">
        <v>162</v>
      </c>
      <c r="F12">
        <v>40</v>
      </c>
      <c r="G12" s="69">
        <v>44949</v>
      </c>
      <c r="H12">
        <v>40</v>
      </c>
      <c r="I12" s="20">
        <v>0</v>
      </c>
      <c r="J12" s="20">
        <v>0</v>
      </c>
      <c r="K12" s="21">
        <f t="shared" si="0"/>
        <v>0</v>
      </c>
      <c r="L12" s="25"/>
      <c r="M12" s="25"/>
      <c r="N12" s="25"/>
      <c r="O12" s="20"/>
    </row>
    <row r="13" spans="1:16" ht="15" thickBot="1">
      <c r="A13" t="s">
        <v>5</v>
      </c>
      <c r="B13" t="s">
        <v>72</v>
      </c>
      <c r="C13" t="s">
        <v>168</v>
      </c>
      <c r="D13" s="4" t="str">
        <f t="shared" si="1"/>
        <v>CHM</v>
      </c>
      <c r="E13" s="4" t="s">
        <v>162</v>
      </c>
      <c r="F13">
        <v>8</v>
      </c>
      <c r="G13" s="70">
        <v>44949</v>
      </c>
      <c r="H13">
        <v>8</v>
      </c>
      <c r="I13" s="20">
        <v>0</v>
      </c>
      <c r="J13" s="20">
        <v>0</v>
      </c>
      <c r="K13" s="21">
        <f t="shared" si="0"/>
        <v>0</v>
      </c>
      <c r="L13" s="25"/>
      <c r="M13" s="25"/>
      <c r="N13" s="25"/>
      <c r="O13" s="20"/>
    </row>
    <row r="14" spans="1:16" ht="15" thickBot="1">
      <c r="A14" t="s">
        <v>5</v>
      </c>
      <c r="B14" t="s">
        <v>72</v>
      </c>
      <c r="C14" t="s">
        <v>168</v>
      </c>
      <c r="D14" s="4" t="str">
        <f t="shared" si="1"/>
        <v>CHM</v>
      </c>
      <c r="E14" s="4" t="s">
        <v>162</v>
      </c>
      <c r="F14">
        <v>12</v>
      </c>
      <c r="G14" s="70">
        <v>44950</v>
      </c>
      <c r="H14">
        <v>12</v>
      </c>
      <c r="I14" s="20">
        <v>0</v>
      </c>
      <c r="J14" s="20">
        <v>0</v>
      </c>
      <c r="K14" s="21">
        <f t="shared" si="0"/>
        <v>0</v>
      </c>
      <c r="L14" s="25"/>
      <c r="M14" s="25"/>
      <c r="N14" s="25"/>
      <c r="O14" s="20"/>
    </row>
    <row r="15" spans="1:16" ht="15" thickBot="1">
      <c r="A15" t="s">
        <v>5</v>
      </c>
      <c r="B15" t="s">
        <v>12</v>
      </c>
      <c r="C15" t="s">
        <v>167</v>
      </c>
      <c r="D15" s="4" t="str">
        <f t="shared" si="1"/>
        <v>CHM</v>
      </c>
      <c r="E15" s="4" t="s">
        <v>162</v>
      </c>
      <c r="F15">
        <v>40</v>
      </c>
      <c r="G15" s="69">
        <v>44950</v>
      </c>
      <c r="H15">
        <v>40</v>
      </c>
      <c r="I15" s="20">
        <v>0</v>
      </c>
      <c r="J15" s="20">
        <v>0</v>
      </c>
      <c r="K15" s="21">
        <f t="shared" si="0"/>
        <v>0</v>
      </c>
      <c r="L15" s="25"/>
      <c r="M15" s="25"/>
      <c r="N15" s="25"/>
      <c r="O15" s="20"/>
    </row>
    <row r="16" spans="1:16" ht="15" thickBot="1">
      <c r="A16" t="s">
        <v>5</v>
      </c>
      <c r="B16" t="s">
        <v>13</v>
      </c>
      <c r="C16" s="4" t="s">
        <v>68</v>
      </c>
      <c r="D16" s="4" t="str">
        <f t="shared" si="1"/>
        <v>BRU</v>
      </c>
      <c r="E16" s="4" t="s">
        <v>162</v>
      </c>
      <c r="F16">
        <v>8</v>
      </c>
      <c r="G16" s="71">
        <v>44958</v>
      </c>
      <c r="H16" s="20"/>
      <c r="I16" s="20"/>
      <c r="J16" s="20"/>
      <c r="K16" s="21"/>
      <c r="L16" s="25"/>
      <c r="M16" s="25"/>
      <c r="N16" s="25"/>
      <c r="O16" s="20"/>
    </row>
    <row r="17" spans="1:16" ht="15" thickBot="1">
      <c r="A17" t="s">
        <v>5</v>
      </c>
      <c r="B17" s="22" t="s">
        <v>12</v>
      </c>
      <c r="C17" s="4" t="s">
        <v>68</v>
      </c>
      <c r="D17" s="4" t="str">
        <f t="shared" si="1"/>
        <v>BRU</v>
      </c>
      <c r="E17" s="4" t="s">
        <v>162</v>
      </c>
      <c r="F17">
        <v>40</v>
      </c>
      <c r="G17" s="71">
        <v>44959</v>
      </c>
      <c r="H17" s="4">
        <v>40</v>
      </c>
      <c r="I17" s="4">
        <v>0</v>
      </c>
      <c r="J17" s="4">
        <v>0</v>
      </c>
      <c r="K17" s="5"/>
      <c r="L17" s="25"/>
      <c r="M17" s="25"/>
      <c r="N17" s="25"/>
      <c r="O17" s="20"/>
    </row>
    <row r="18" spans="1:16" ht="15" thickBot="1">
      <c r="A18" t="s">
        <v>5</v>
      </c>
      <c r="B18" t="s">
        <v>13</v>
      </c>
      <c r="C18" s="17" t="s">
        <v>66</v>
      </c>
      <c r="D18" s="4" t="str">
        <f t="shared" si="1"/>
        <v>BRU</v>
      </c>
      <c r="E18" s="4" t="s">
        <v>162</v>
      </c>
      <c r="F18">
        <v>8</v>
      </c>
      <c r="G18" s="71">
        <v>44964</v>
      </c>
      <c r="H18" s="20"/>
      <c r="I18" s="20"/>
      <c r="J18" s="20"/>
      <c r="K18" s="21"/>
      <c r="L18" s="25"/>
      <c r="M18" s="25"/>
      <c r="N18" s="25"/>
      <c r="O18" s="4"/>
    </row>
    <row r="19" spans="1:16" ht="15" thickBot="1">
      <c r="A19" t="s">
        <v>5</v>
      </c>
      <c r="B19" t="s">
        <v>12</v>
      </c>
      <c r="C19" s="4" t="s">
        <v>68</v>
      </c>
      <c r="D19" s="4" t="str">
        <f t="shared" si="1"/>
        <v>BRU</v>
      </c>
      <c r="E19" s="4" t="s">
        <v>162</v>
      </c>
      <c r="F19">
        <v>1</v>
      </c>
      <c r="G19" s="72">
        <v>44964</v>
      </c>
      <c r="H19" s="4"/>
      <c r="I19" s="4"/>
      <c r="J19" s="4"/>
      <c r="K19" s="5"/>
      <c r="L19" s="25"/>
      <c r="M19" s="25"/>
      <c r="N19" s="25"/>
      <c r="O19" s="20"/>
    </row>
    <row r="20" spans="1:16" ht="15" thickBot="1">
      <c r="A20" t="s">
        <v>5</v>
      </c>
      <c r="B20" s="22" t="s">
        <v>12</v>
      </c>
      <c r="C20" s="17" t="s">
        <v>66</v>
      </c>
      <c r="D20" s="4" t="str">
        <f t="shared" si="1"/>
        <v>BRU</v>
      </c>
      <c r="E20" s="4" t="s">
        <v>162</v>
      </c>
      <c r="F20">
        <v>40</v>
      </c>
      <c r="G20" s="72">
        <v>44965</v>
      </c>
      <c r="H20" s="4">
        <v>40</v>
      </c>
      <c r="I20" s="4">
        <v>0</v>
      </c>
      <c r="J20" s="4">
        <v>0</v>
      </c>
      <c r="K20" s="5"/>
      <c r="L20" s="25"/>
      <c r="M20" s="25"/>
      <c r="N20" s="25"/>
      <c r="O20" s="20"/>
    </row>
    <row r="21" spans="1:16" ht="15" thickBot="1">
      <c r="A21" t="s">
        <v>5</v>
      </c>
      <c r="B21" t="s">
        <v>84</v>
      </c>
      <c r="C21" t="s">
        <v>167</v>
      </c>
      <c r="D21" s="4" t="str">
        <f t="shared" si="1"/>
        <v>CHM</v>
      </c>
      <c r="E21" s="4" t="s">
        <v>162</v>
      </c>
      <c r="F21">
        <v>8</v>
      </c>
      <c r="G21" s="70">
        <v>44971</v>
      </c>
      <c r="H21" s="34">
        <v>8</v>
      </c>
      <c r="I21" s="4">
        <v>0</v>
      </c>
      <c r="J21" s="4">
        <v>0</v>
      </c>
      <c r="K21" s="5">
        <f t="shared" ref="K21:K26" si="2">J21/F21</f>
        <v>0</v>
      </c>
      <c r="L21" s="25"/>
      <c r="M21" s="25"/>
      <c r="N21" s="25"/>
      <c r="O21" s="20"/>
    </row>
    <row r="22" spans="1:16" ht="15" thickBot="1">
      <c r="A22" t="s">
        <v>5</v>
      </c>
      <c r="B22" t="s">
        <v>84</v>
      </c>
      <c r="C22" t="s">
        <v>167</v>
      </c>
      <c r="D22" s="4" t="str">
        <f t="shared" si="1"/>
        <v>CHM</v>
      </c>
      <c r="E22" s="4" t="s">
        <v>162</v>
      </c>
      <c r="F22">
        <v>32</v>
      </c>
      <c r="G22" s="70">
        <v>44972</v>
      </c>
      <c r="H22" s="34">
        <v>32</v>
      </c>
      <c r="I22" s="4">
        <v>0</v>
      </c>
      <c r="J22" s="4">
        <v>0</v>
      </c>
      <c r="K22" s="5">
        <f t="shared" si="2"/>
        <v>0</v>
      </c>
      <c r="L22" s="25"/>
      <c r="M22" s="25"/>
      <c r="N22" s="25"/>
      <c r="O22" s="20"/>
    </row>
    <row r="23" spans="1:16" ht="15" thickBot="1">
      <c r="A23" t="s">
        <v>5</v>
      </c>
      <c r="B23" t="s">
        <v>15</v>
      </c>
      <c r="C23" t="s">
        <v>167</v>
      </c>
      <c r="D23" s="4" t="str">
        <f t="shared" si="1"/>
        <v>CHM</v>
      </c>
      <c r="E23" s="4" t="s">
        <v>162</v>
      </c>
      <c r="F23">
        <v>8</v>
      </c>
      <c r="G23" s="70">
        <v>44973</v>
      </c>
      <c r="H23" s="34">
        <v>8</v>
      </c>
      <c r="I23" s="4">
        <v>0</v>
      </c>
      <c r="J23" s="4">
        <v>0</v>
      </c>
      <c r="K23" s="5">
        <f t="shared" si="2"/>
        <v>0</v>
      </c>
      <c r="L23" s="25"/>
      <c r="M23" s="25"/>
      <c r="N23" s="25"/>
      <c r="O23" s="20"/>
    </row>
    <row r="24" spans="1:16" ht="15" thickBot="1">
      <c r="A24" t="s">
        <v>5</v>
      </c>
      <c r="B24" t="s">
        <v>15</v>
      </c>
      <c r="C24" t="s">
        <v>167</v>
      </c>
      <c r="D24" s="4" t="str">
        <f t="shared" si="1"/>
        <v>CHM</v>
      </c>
      <c r="E24" s="4" t="s">
        <v>162</v>
      </c>
      <c r="F24">
        <v>32</v>
      </c>
      <c r="G24" s="70">
        <v>44978</v>
      </c>
      <c r="H24" s="34">
        <v>32</v>
      </c>
      <c r="I24" s="4">
        <v>0</v>
      </c>
      <c r="J24" s="4">
        <v>0</v>
      </c>
      <c r="K24" s="5">
        <f t="shared" si="2"/>
        <v>0</v>
      </c>
      <c r="L24" s="25"/>
      <c r="M24" s="25"/>
      <c r="N24" s="25"/>
      <c r="O24" s="20"/>
    </row>
    <row r="25" spans="1:16" ht="15" thickBot="1">
      <c r="A25" t="s">
        <v>5</v>
      </c>
      <c r="B25" t="s">
        <v>79</v>
      </c>
      <c r="C25" t="s">
        <v>167</v>
      </c>
      <c r="D25" s="4" t="str">
        <f t="shared" si="1"/>
        <v>CHM</v>
      </c>
      <c r="E25" s="4" t="s">
        <v>162</v>
      </c>
      <c r="F25">
        <v>16</v>
      </c>
      <c r="G25" s="70">
        <v>44987</v>
      </c>
      <c r="H25" s="34">
        <v>16</v>
      </c>
      <c r="I25" s="4">
        <v>0</v>
      </c>
      <c r="J25" s="4">
        <v>0</v>
      </c>
      <c r="K25" s="5">
        <f t="shared" si="2"/>
        <v>0</v>
      </c>
      <c r="L25" s="25"/>
      <c r="M25" s="25"/>
      <c r="N25" s="25"/>
      <c r="O25" s="20"/>
    </row>
    <row r="26" spans="1:16" ht="15" thickBot="1">
      <c r="A26" t="s">
        <v>5</v>
      </c>
      <c r="B26" s="42" t="s">
        <v>14</v>
      </c>
      <c r="C26" s="4" t="s">
        <v>68</v>
      </c>
      <c r="D26" s="4" t="str">
        <f t="shared" si="1"/>
        <v>BRU</v>
      </c>
      <c r="E26" s="4" t="s">
        <v>169</v>
      </c>
      <c r="F26" s="20">
        <v>8</v>
      </c>
      <c r="G26" s="43">
        <v>44993</v>
      </c>
      <c r="H26" s="4">
        <v>7</v>
      </c>
      <c r="I26" s="4">
        <v>0</v>
      </c>
      <c r="J26" s="4">
        <v>1</v>
      </c>
      <c r="K26" s="5">
        <f t="shared" si="2"/>
        <v>0.125</v>
      </c>
      <c r="L26" s="25"/>
      <c r="M26" s="25"/>
      <c r="N26" s="25"/>
      <c r="O26" s="20"/>
      <c r="P26" t="s">
        <v>165</v>
      </c>
    </row>
    <row r="27" spans="1:16" ht="15" thickBot="1">
      <c r="A27" t="s">
        <v>5</v>
      </c>
      <c r="B27" s="22" t="s">
        <v>15</v>
      </c>
      <c r="C27" s="4" t="s">
        <v>68</v>
      </c>
      <c r="D27" s="4" t="str">
        <f t="shared" si="1"/>
        <v>BRU</v>
      </c>
      <c r="E27" s="4" t="s">
        <v>162</v>
      </c>
      <c r="F27">
        <v>40</v>
      </c>
      <c r="G27" s="72">
        <v>44993</v>
      </c>
      <c r="H27" s="4">
        <v>39</v>
      </c>
      <c r="I27" s="4">
        <v>0</v>
      </c>
      <c r="J27" s="4">
        <v>1</v>
      </c>
      <c r="K27" s="5"/>
      <c r="L27" s="25"/>
      <c r="M27" s="25"/>
      <c r="N27" s="25"/>
      <c r="O27" s="20"/>
    </row>
    <row r="28" spans="1:16" ht="15" thickBot="1">
      <c r="A28" t="s">
        <v>5</v>
      </c>
      <c r="B28" s="22" t="s">
        <v>15</v>
      </c>
      <c r="C28" s="4" t="s">
        <v>67</v>
      </c>
      <c r="D28" s="4" t="str">
        <f t="shared" si="1"/>
        <v>BRU</v>
      </c>
      <c r="E28" s="4" t="s">
        <v>162</v>
      </c>
      <c r="F28">
        <v>40</v>
      </c>
      <c r="G28" s="72">
        <v>44999</v>
      </c>
      <c r="H28" s="4">
        <v>40</v>
      </c>
      <c r="I28" s="4">
        <v>0</v>
      </c>
      <c r="J28" s="4">
        <v>0</v>
      </c>
      <c r="K28" s="5">
        <f>J28/F28</f>
        <v>0</v>
      </c>
      <c r="L28" s="25"/>
      <c r="M28" s="25"/>
      <c r="N28" s="25"/>
      <c r="O28" s="20"/>
    </row>
    <row r="29" spans="1:16" ht="15" thickBot="1">
      <c r="A29" t="s">
        <v>5</v>
      </c>
      <c r="B29" s="22" t="s">
        <v>17</v>
      </c>
      <c r="C29" s="4" t="s">
        <v>68</v>
      </c>
      <c r="D29" s="4" t="str">
        <f t="shared" si="1"/>
        <v>BRU</v>
      </c>
      <c r="E29" s="4" t="s">
        <v>162</v>
      </c>
      <c r="F29">
        <v>64</v>
      </c>
      <c r="G29" s="72">
        <v>45000</v>
      </c>
      <c r="H29" s="20">
        <v>63</v>
      </c>
      <c r="I29" s="4">
        <v>1</v>
      </c>
      <c r="J29" s="4">
        <v>0</v>
      </c>
      <c r="K29" s="5"/>
      <c r="L29" s="25"/>
      <c r="M29" s="25"/>
      <c r="N29" s="25"/>
      <c r="O29" s="20" t="s">
        <v>170</v>
      </c>
    </row>
    <row r="30" spans="1:16" ht="15" thickBot="1">
      <c r="A30" t="s">
        <v>5</v>
      </c>
      <c r="B30" t="s">
        <v>30</v>
      </c>
      <c r="C30" s="17" t="s">
        <v>66</v>
      </c>
      <c r="D30" s="4" t="str">
        <f t="shared" si="1"/>
        <v>BRU</v>
      </c>
      <c r="E30" s="4" t="s">
        <v>162</v>
      </c>
      <c r="F30">
        <v>8</v>
      </c>
      <c r="G30" s="70">
        <v>45006</v>
      </c>
      <c r="H30" s="20">
        <v>40</v>
      </c>
      <c r="I30" s="4">
        <v>0</v>
      </c>
      <c r="J30" s="4">
        <v>0</v>
      </c>
      <c r="K30" s="5">
        <f t="shared" ref="K30:K61" si="3">J30/F30</f>
        <v>0</v>
      </c>
      <c r="L30" s="25"/>
      <c r="M30" s="25"/>
      <c r="N30" s="25"/>
    </row>
    <row r="31" spans="1:16" ht="15" thickBot="1">
      <c r="A31" t="s">
        <v>5</v>
      </c>
      <c r="B31" t="s">
        <v>31</v>
      </c>
      <c r="C31" s="17" t="s">
        <v>66</v>
      </c>
      <c r="D31" s="4" t="str">
        <f t="shared" si="1"/>
        <v>BRU</v>
      </c>
      <c r="E31" s="4" t="s">
        <v>162</v>
      </c>
      <c r="F31">
        <v>40</v>
      </c>
      <c r="G31" s="70">
        <v>45006</v>
      </c>
      <c r="H31" s="20">
        <v>40</v>
      </c>
      <c r="I31" s="4">
        <v>0</v>
      </c>
      <c r="J31" s="4">
        <v>0</v>
      </c>
      <c r="K31" s="5">
        <f t="shared" si="3"/>
        <v>0</v>
      </c>
      <c r="L31" s="25"/>
      <c r="M31" s="25"/>
      <c r="N31" s="25"/>
    </row>
    <row r="32" spans="1:16" ht="15" thickBot="1">
      <c r="A32" t="s">
        <v>5</v>
      </c>
      <c r="B32" t="s">
        <v>18</v>
      </c>
      <c r="C32" s="17" t="s">
        <v>66</v>
      </c>
      <c r="D32" s="4" t="str">
        <f t="shared" si="1"/>
        <v>BRU</v>
      </c>
      <c r="E32" s="4" t="s">
        <v>162</v>
      </c>
      <c r="F32">
        <v>40</v>
      </c>
      <c r="G32" s="70">
        <v>45007</v>
      </c>
      <c r="H32" s="20">
        <v>40</v>
      </c>
      <c r="I32" s="4">
        <v>0</v>
      </c>
      <c r="J32" s="4">
        <v>0</v>
      </c>
      <c r="K32" s="5">
        <f t="shared" si="3"/>
        <v>0</v>
      </c>
      <c r="L32" s="25"/>
      <c r="M32" s="25"/>
      <c r="N32" s="25"/>
    </row>
    <row r="33" spans="1:15" ht="15" thickBot="1">
      <c r="A33" t="s">
        <v>5</v>
      </c>
      <c r="B33" t="s">
        <v>19</v>
      </c>
      <c r="C33" s="17" t="s">
        <v>66</v>
      </c>
      <c r="D33" s="4" t="str">
        <f t="shared" si="1"/>
        <v>BRU</v>
      </c>
      <c r="E33" s="4" t="s">
        <v>162</v>
      </c>
      <c r="F33">
        <v>6</v>
      </c>
      <c r="G33" s="70">
        <v>45008</v>
      </c>
      <c r="H33" s="20">
        <v>6</v>
      </c>
      <c r="I33" s="4">
        <v>0</v>
      </c>
      <c r="J33" s="4">
        <v>0</v>
      </c>
      <c r="K33" s="5">
        <f t="shared" si="3"/>
        <v>0</v>
      </c>
      <c r="L33" s="25"/>
      <c r="M33" s="25"/>
      <c r="N33" s="25"/>
    </row>
    <row r="34" spans="1:15" ht="15" thickBot="1">
      <c r="A34" t="s">
        <v>5</v>
      </c>
      <c r="B34" t="s">
        <v>16</v>
      </c>
      <c r="C34" s="4" t="s">
        <v>68</v>
      </c>
      <c r="D34" s="4" t="str">
        <f t="shared" si="1"/>
        <v>BRU</v>
      </c>
      <c r="E34" s="4" t="s">
        <v>162</v>
      </c>
      <c r="F34">
        <v>48</v>
      </c>
      <c r="G34" s="70">
        <v>45008</v>
      </c>
      <c r="H34" s="20">
        <v>48</v>
      </c>
      <c r="I34" s="4">
        <v>0</v>
      </c>
      <c r="J34" s="4">
        <v>0</v>
      </c>
      <c r="K34" s="5">
        <f t="shared" si="3"/>
        <v>0</v>
      </c>
      <c r="L34" s="25"/>
      <c r="M34" s="25"/>
      <c r="N34" s="25"/>
    </row>
    <row r="35" spans="1:15" ht="15" thickBot="1">
      <c r="A35" t="s">
        <v>5</v>
      </c>
      <c r="B35" t="s">
        <v>18</v>
      </c>
      <c r="C35" s="4" t="s">
        <v>68</v>
      </c>
      <c r="D35" s="4" t="str">
        <f t="shared" si="1"/>
        <v>BRU</v>
      </c>
      <c r="E35" s="4" t="s">
        <v>162</v>
      </c>
      <c r="F35">
        <v>40</v>
      </c>
      <c r="G35" s="70">
        <v>45013</v>
      </c>
      <c r="H35" s="20">
        <v>40</v>
      </c>
      <c r="I35" s="4">
        <v>0</v>
      </c>
      <c r="J35" s="4">
        <v>0</v>
      </c>
      <c r="K35" s="5">
        <f t="shared" si="3"/>
        <v>0</v>
      </c>
      <c r="L35" s="25"/>
      <c r="M35" s="25"/>
      <c r="N35" s="25"/>
    </row>
    <row r="36" spans="1:15" ht="15" thickBot="1">
      <c r="A36" t="s">
        <v>5</v>
      </c>
      <c r="B36" t="s">
        <v>69</v>
      </c>
      <c r="C36" t="s">
        <v>167</v>
      </c>
      <c r="D36" s="4" t="str">
        <f t="shared" si="1"/>
        <v>CHM</v>
      </c>
      <c r="E36" s="4" t="s">
        <v>162</v>
      </c>
      <c r="F36">
        <v>1</v>
      </c>
      <c r="G36" s="70">
        <v>45014</v>
      </c>
      <c r="H36">
        <v>1</v>
      </c>
      <c r="I36" s="4">
        <v>0</v>
      </c>
      <c r="J36" s="4">
        <v>0</v>
      </c>
      <c r="K36" s="5">
        <f t="shared" si="3"/>
        <v>0</v>
      </c>
      <c r="L36" s="25"/>
      <c r="M36" s="25"/>
      <c r="N36" s="25"/>
      <c r="O36" s="20"/>
    </row>
    <row r="37" spans="1:15" ht="15" thickBot="1">
      <c r="A37" t="s">
        <v>5</v>
      </c>
      <c r="B37" t="s">
        <v>70</v>
      </c>
      <c r="C37" t="s">
        <v>167</v>
      </c>
      <c r="D37" s="4" t="str">
        <f t="shared" si="1"/>
        <v>CHM</v>
      </c>
      <c r="E37" s="4" t="s">
        <v>162</v>
      </c>
      <c r="F37">
        <v>2</v>
      </c>
      <c r="G37" s="70">
        <v>45014</v>
      </c>
      <c r="H37">
        <v>2</v>
      </c>
      <c r="I37" s="4">
        <v>0</v>
      </c>
      <c r="J37" s="4">
        <v>0</v>
      </c>
      <c r="K37" s="5">
        <f t="shared" si="3"/>
        <v>0</v>
      </c>
      <c r="L37" s="25"/>
      <c r="M37" s="25"/>
      <c r="N37" s="25"/>
      <c r="O37" s="20"/>
    </row>
    <row r="38" spans="1:15" ht="15" thickBot="1">
      <c r="A38" t="s">
        <v>5</v>
      </c>
      <c r="B38" t="s">
        <v>73</v>
      </c>
      <c r="C38" t="s">
        <v>167</v>
      </c>
      <c r="D38" s="4" t="str">
        <f t="shared" si="1"/>
        <v>CHM</v>
      </c>
      <c r="E38" s="4" t="s">
        <v>162</v>
      </c>
      <c r="F38">
        <v>16</v>
      </c>
      <c r="G38" s="70">
        <v>45015</v>
      </c>
      <c r="H38">
        <v>16</v>
      </c>
      <c r="I38" s="4">
        <v>0</v>
      </c>
      <c r="J38" s="4">
        <v>0</v>
      </c>
      <c r="K38" s="5">
        <f t="shared" si="3"/>
        <v>0</v>
      </c>
      <c r="L38" s="25"/>
      <c r="M38" s="25"/>
      <c r="N38" s="25"/>
      <c r="O38" s="20"/>
    </row>
    <row r="39" spans="1:15" ht="15" thickBot="1">
      <c r="A39" t="s">
        <v>5</v>
      </c>
      <c r="B39" t="s">
        <v>18</v>
      </c>
      <c r="C39" t="s">
        <v>167</v>
      </c>
      <c r="D39" s="4" t="str">
        <f t="shared" si="1"/>
        <v>CHM</v>
      </c>
      <c r="E39" s="4" t="s">
        <v>162</v>
      </c>
      <c r="F39">
        <v>24</v>
      </c>
      <c r="G39" s="70">
        <v>45019</v>
      </c>
      <c r="H39">
        <v>24</v>
      </c>
      <c r="I39" s="4">
        <v>0</v>
      </c>
      <c r="J39" s="4">
        <v>0</v>
      </c>
      <c r="K39" s="5">
        <f t="shared" si="3"/>
        <v>0</v>
      </c>
      <c r="L39" s="25"/>
      <c r="M39" s="25"/>
      <c r="N39" s="25"/>
      <c r="O39" s="20"/>
    </row>
    <row r="40" spans="1:15" ht="15" thickBot="1">
      <c r="A40" t="s">
        <v>5</v>
      </c>
      <c r="B40" t="s">
        <v>73</v>
      </c>
      <c r="C40" t="s">
        <v>167</v>
      </c>
      <c r="D40" s="4" t="str">
        <f t="shared" si="1"/>
        <v>CHM</v>
      </c>
      <c r="E40" s="4" t="s">
        <v>162</v>
      </c>
      <c r="F40">
        <v>24</v>
      </c>
      <c r="G40" s="70">
        <v>45019</v>
      </c>
      <c r="H40">
        <v>24</v>
      </c>
      <c r="I40" s="4">
        <v>0</v>
      </c>
      <c r="J40" s="4">
        <v>0</v>
      </c>
      <c r="K40" s="5">
        <f t="shared" si="3"/>
        <v>0</v>
      </c>
      <c r="L40" s="25"/>
      <c r="M40" s="25"/>
      <c r="N40" s="25"/>
      <c r="O40" s="20"/>
    </row>
    <row r="41" spans="1:15" ht="15" thickBot="1">
      <c r="A41" t="s">
        <v>5</v>
      </c>
      <c r="B41" t="s">
        <v>18</v>
      </c>
      <c r="C41" t="s">
        <v>167</v>
      </c>
      <c r="D41" s="4" t="str">
        <f t="shared" si="1"/>
        <v>CHM</v>
      </c>
      <c r="E41" s="4" t="s">
        <v>162</v>
      </c>
      <c r="F41">
        <v>16</v>
      </c>
      <c r="G41" s="70">
        <v>45020</v>
      </c>
      <c r="H41">
        <v>16</v>
      </c>
      <c r="I41" s="4">
        <v>0</v>
      </c>
      <c r="J41" s="4">
        <v>0</v>
      </c>
      <c r="K41" s="5">
        <f t="shared" si="3"/>
        <v>0</v>
      </c>
      <c r="L41" s="25"/>
      <c r="M41" s="25"/>
      <c r="N41" s="25"/>
      <c r="O41" s="20"/>
    </row>
    <row r="42" spans="1:15" ht="15" thickBot="1">
      <c r="A42" t="s">
        <v>5</v>
      </c>
      <c r="B42" t="s">
        <v>85</v>
      </c>
      <c r="C42" t="s">
        <v>167</v>
      </c>
      <c r="D42" s="4" t="str">
        <f t="shared" si="1"/>
        <v>CHM</v>
      </c>
      <c r="E42" s="4" t="s">
        <v>162</v>
      </c>
      <c r="F42">
        <v>40</v>
      </c>
      <c r="G42" s="70">
        <v>45021</v>
      </c>
      <c r="H42">
        <v>40</v>
      </c>
      <c r="I42" s="4">
        <v>0</v>
      </c>
      <c r="J42" s="4">
        <v>0</v>
      </c>
      <c r="K42" s="5">
        <f t="shared" si="3"/>
        <v>0</v>
      </c>
      <c r="L42" s="25"/>
      <c r="M42" s="25"/>
      <c r="N42" s="25"/>
      <c r="O42" s="20"/>
    </row>
    <row r="43" spans="1:15" ht="15" thickBot="1">
      <c r="A43" t="s">
        <v>5</v>
      </c>
      <c r="B43" t="s">
        <v>86</v>
      </c>
      <c r="C43" t="s">
        <v>167</v>
      </c>
      <c r="D43" s="4" t="str">
        <f t="shared" si="1"/>
        <v>CHM</v>
      </c>
      <c r="E43" s="4" t="s">
        <v>162</v>
      </c>
      <c r="F43">
        <v>16</v>
      </c>
      <c r="G43" s="70">
        <v>45021</v>
      </c>
      <c r="H43">
        <v>16</v>
      </c>
      <c r="I43" s="4">
        <v>0</v>
      </c>
      <c r="J43" s="4">
        <v>0</v>
      </c>
      <c r="K43" s="5">
        <f t="shared" si="3"/>
        <v>0</v>
      </c>
      <c r="L43" s="25"/>
      <c r="M43" s="25"/>
      <c r="N43" s="25"/>
      <c r="O43" s="20"/>
    </row>
    <row r="44" spans="1:15" ht="15" thickBot="1">
      <c r="A44" t="s">
        <v>5</v>
      </c>
      <c r="B44" t="s">
        <v>86</v>
      </c>
      <c r="C44" t="s">
        <v>167</v>
      </c>
      <c r="D44" s="4" t="str">
        <f t="shared" si="1"/>
        <v>CHM</v>
      </c>
      <c r="E44" s="4" t="s">
        <v>162</v>
      </c>
      <c r="F44">
        <v>24</v>
      </c>
      <c r="G44" s="70">
        <v>45022</v>
      </c>
      <c r="H44">
        <v>24</v>
      </c>
      <c r="I44" s="4">
        <v>0</v>
      </c>
      <c r="J44" s="4">
        <v>0</v>
      </c>
      <c r="K44" s="5">
        <f t="shared" si="3"/>
        <v>0</v>
      </c>
      <c r="L44" s="25"/>
      <c r="M44" s="25"/>
      <c r="N44" s="25"/>
      <c r="O44" s="20"/>
    </row>
    <row r="45" spans="1:15" ht="15" thickBot="1">
      <c r="A45" t="s">
        <v>5</v>
      </c>
      <c r="B45" t="s">
        <v>86</v>
      </c>
      <c r="C45" t="s">
        <v>167</v>
      </c>
      <c r="D45" s="4" t="str">
        <f t="shared" si="1"/>
        <v>CHM</v>
      </c>
      <c r="E45" s="4" t="s">
        <v>162</v>
      </c>
      <c r="F45">
        <v>1</v>
      </c>
      <c r="G45" s="70">
        <v>45026</v>
      </c>
      <c r="H45">
        <v>1</v>
      </c>
      <c r="I45" s="4">
        <v>0</v>
      </c>
      <c r="J45" s="4">
        <v>0</v>
      </c>
      <c r="K45" s="5">
        <f t="shared" si="3"/>
        <v>0</v>
      </c>
      <c r="L45" s="25"/>
      <c r="M45" s="25"/>
      <c r="N45" s="25"/>
      <c r="O45" s="20"/>
    </row>
    <row r="46" spans="1:15" ht="15" thickBot="1">
      <c r="A46" t="s">
        <v>5</v>
      </c>
      <c r="B46" t="s">
        <v>18</v>
      </c>
      <c r="C46" t="s">
        <v>168</v>
      </c>
      <c r="D46" s="4" t="str">
        <f t="shared" si="1"/>
        <v>CHM</v>
      </c>
      <c r="E46" s="4" t="s">
        <v>162</v>
      </c>
      <c r="F46">
        <v>40</v>
      </c>
      <c r="G46" s="70">
        <v>45027</v>
      </c>
      <c r="H46">
        <v>40</v>
      </c>
      <c r="I46" s="4">
        <v>0</v>
      </c>
      <c r="J46" s="20">
        <v>0</v>
      </c>
      <c r="K46" s="5">
        <f t="shared" si="3"/>
        <v>0</v>
      </c>
      <c r="L46" s="25"/>
      <c r="M46" s="25"/>
      <c r="N46" s="25"/>
      <c r="O46" s="20"/>
    </row>
    <row r="47" spans="1:15" ht="15" thickBot="1">
      <c r="A47" t="s">
        <v>5</v>
      </c>
      <c r="B47" t="s">
        <v>82</v>
      </c>
      <c r="C47" t="s">
        <v>168</v>
      </c>
      <c r="D47" s="4" t="str">
        <f t="shared" si="1"/>
        <v>CHM</v>
      </c>
      <c r="E47" s="4" t="s">
        <v>162</v>
      </c>
      <c r="F47">
        <v>8</v>
      </c>
      <c r="G47" s="70">
        <v>45027</v>
      </c>
      <c r="H47">
        <v>8</v>
      </c>
      <c r="I47" s="4">
        <v>0</v>
      </c>
      <c r="J47" s="4">
        <v>0</v>
      </c>
      <c r="K47" s="5">
        <f t="shared" si="3"/>
        <v>0</v>
      </c>
      <c r="L47" s="25"/>
      <c r="M47" s="25"/>
      <c r="N47" s="25"/>
      <c r="O47" s="20"/>
    </row>
    <row r="48" spans="1:15" ht="15" thickBot="1">
      <c r="A48" t="s">
        <v>5</v>
      </c>
      <c r="B48" t="s">
        <v>82</v>
      </c>
      <c r="C48" t="s">
        <v>168</v>
      </c>
      <c r="D48" s="4" t="str">
        <f t="shared" si="1"/>
        <v>CHM</v>
      </c>
      <c r="E48" s="4" t="s">
        <v>162</v>
      </c>
      <c r="F48">
        <v>32</v>
      </c>
      <c r="G48" s="70">
        <v>45028</v>
      </c>
      <c r="H48">
        <v>32</v>
      </c>
      <c r="I48" s="4">
        <v>0</v>
      </c>
      <c r="J48" s="4">
        <v>0</v>
      </c>
      <c r="K48" s="5">
        <f t="shared" si="3"/>
        <v>0</v>
      </c>
      <c r="L48" s="25"/>
      <c r="M48" s="25"/>
      <c r="N48" s="25"/>
      <c r="O48" s="20"/>
    </row>
    <row r="49" spans="1:16" ht="15" thickBot="1">
      <c r="A49" t="s">
        <v>5</v>
      </c>
      <c r="B49" t="s">
        <v>83</v>
      </c>
      <c r="C49" t="s">
        <v>168</v>
      </c>
      <c r="D49" s="4" t="str">
        <f t="shared" si="1"/>
        <v>CHM</v>
      </c>
      <c r="E49" s="4" t="s">
        <v>162</v>
      </c>
      <c r="F49">
        <v>40</v>
      </c>
      <c r="G49" s="70">
        <v>45029</v>
      </c>
      <c r="H49">
        <v>40</v>
      </c>
      <c r="I49" s="4">
        <v>0</v>
      </c>
      <c r="J49" s="4">
        <v>0</v>
      </c>
      <c r="K49" s="5">
        <f t="shared" si="3"/>
        <v>0</v>
      </c>
      <c r="L49" s="25"/>
      <c r="M49" s="25"/>
      <c r="N49" s="25"/>
      <c r="O49" s="20"/>
    </row>
    <row r="50" spans="1:16" ht="15" thickBot="1">
      <c r="A50" t="s">
        <v>5</v>
      </c>
      <c r="B50" t="s">
        <v>82</v>
      </c>
      <c r="C50" t="s">
        <v>168</v>
      </c>
      <c r="D50" s="4" t="str">
        <f t="shared" si="1"/>
        <v>CHM</v>
      </c>
      <c r="E50" s="4" t="s">
        <v>162</v>
      </c>
      <c r="F50">
        <v>16</v>
      </c>
      <c r="G50" s="70">
        <v>45033</v>
      </c>
      <c r="H50">
        <v>16</v>
      </c>
      <c r="I50" s="4">
        <v>0</v>
      </c>
      <c r="J50" s="4">
        <v>0</v>
      </c>
      <c r="K50" s="5">
        <f t="shared" si="3"/>
        <v>0</v>
      </c>
      <c r="L50" s="25"/>
      <c r="M50" s="25"/>
      <c r="N50" s="25"/>
      <c r="O50" s="20"/>
    </row>
    <row r="51" spans="1:16" ht="15" thickBot="1">
      <c r="A51" t="s">
        <v>5</v>
      </c>
      <c r="B51" t="s">
        <v>20</v>
      </c>
      <c r="C51" t="s">
        <v>168</v>
      </c>
      <c r="D51" s="4" t="str">
        <f t="shared" si="1"/>
        <v>CHM</v>
      </c>
      <c r="E51" s="4" t="s">
        <v>162</v>
      </c>
      <c r="F51">
        <v>40</v>
      </c>
      <c r="G51" s="70">
        <v>45034</v>
      </c>
      <c r="H51">
        <v>40</v>
      </c>
      <c r="I51" s="4">
        <v>0</v>
      </c>
      <c r="J51" s="4">
        <v>0</v>
      </c>
      <c r="K51" s="5">
        <f t="shared" si="3"/>
        <v>0</v>
      </c>
      <c r="L51" s="25"/>
      <c r="M51" s="25"/>
      <c r="N51" s="25"/>
      <c r="O51" s="20"/>
    </row>
    <row r="52" spans="1:16" ht="15" thickBot="1">
      <c r="A52" t="s">
        <v>5</v>
      </c>
      <c r="B52" t="s">
        <v>74</v>
      </c>
      <c r="C52" t="s">
        <v>167</v>
      </c>
      <c r="D52" s="4" t="str">
        <f t="shared" si="1"/>
        <v>CHM</v>
      </c>
      <c r="E52" s="4" t="s">
        <v>162</v>
      </c>
      <c r="F52">
        <v>24</v>
      </c>
      <c r="G52" s="70">
        <v>45035</v>
      </c>
      <c r="H52">
        <v>24</v>
      </c>
      <c r="I52" s="4">
        <v>0</v>
      </c>
      <c r="J52" s="4">
        <v>0</v>
      </c>
      <c r="K52" s="5">
        <f t="shared" si="3"/>
        <v>0</v>
      </c>
      <c r="L52" s="24"/>
      <c r="M52" s="24"/>
      <c r="N52" s="24"/>
      <c r="O52" s="4"/>
    </row>
    <row r="53" spans="1:16" ht="15" thickBot="1">
      <c r="A53" t="s">
        <v>5</v>
      </c>
      <c r="B53" t="s">
        <v>81</v>
      </c>
      <c r="C53" t="s">
        <v>168</v>
      </c>
      <c r="D53" s="4" t="str">
        <f t="shared" si="1"/>
        <v>CHM</v>
      </c>
      <c r="E53" s="4" t="s">
        <v>162</v>
      </c>
      <c r="F53">
        <v>40</v>
      </c>
      <c r="G53" s="70">
        <v>45036</v>
      </c>
      <c r="H53">
        <v>40</v>
      </c>
      <c r="I53" s="4">
        <v>0</v>
      </c>
      <c r="J53" s="4">
        <v>0</v>
      </c>
      <c r="K53" s="5">
        <f t="shared" si="3"/>
        <v>0</v>
      </c>
      <c r="L53" s="24"/>
      <c r="M53" s="24"/>
      <c r="N53" s="24"/>
      <c r="O53" s="4"/>
    </row>
    <row r="54" spans="1:16" ht="15" thickBot="1">
      <c r="A54" t="s">
        <v>5</v>
      </c>
      <c r="B54" t="s">
        <v>74</v>
      </c>
      <c r="C54" t="s">
        <v>167</v>
      </c>
      <c r="D54" s="4" t="str">
        <f t="shared" si="1"/>
        <v>CHM</v>
      </c>
      <c r="E54" s="4" t="s">
        <v>162</v>
      </c>
      <c r="F54">
        <v>16</v>
      </c>
      <c r="G54" s="70">
        <v>45036</v>
      </c>
      <c r="H54">
        <v>16</v>
      </c>
      <c r="I54" s="4">
        <v>0</v>
      </c>
      <c r="J54" s="4">
        <v>0</v>
      </c>
      <c r="K54" s="5">
        <f t="shared" si="3"/>
        <v>0</v>
      </c>
      <c r="L54" s="24"/>
      <c r="M54" s="24"/>
      <c r="N54" s="24"/>
      <c r="O54" s="4"/>
    </row>
    <row r="55" spans="1:16" ht="15" thickBot="1">
      <c r="A55" t="s">
        <v>5</v>
      </c>
      <c r="B55" t="s">
        <v>75</v>
      </c>
      <c r="C55" t="s">
        <v>167</v>
      </c>
      <c r="D55" s="4" t="str">
        <f t="shared" si="1"/>
        <v>CHM</v>
      </c>
      <c r="E55" s="4" t="s">
        <v>162</v>
      </c>
      <c r="F55">
        <v>16</v>
      </c>
      <c r="G55" s="70">
        <v>45036</v>
      </c>
      <c r="H55">
        <v>16</v>
      </c>
      <c r="I55" s="4">
        <v>0</v>
      </c>
      <c r="J55" s="4">
        <v>0</v>
      </c>
      <c r="K55" s="5">
        <f t="shared" si="3"/>
        <v>0</v>
      </c>
      <c r="L55" s="24"/>
      <c r="M55" s="24"/>
      <c r="N55" s="24"/>
      <c r="O55" s="4"/>
    </row>
    <row r="56" spans="1:16" ht="15" thickBot="1">
      <c r="A56" t="s">
        <v>5</v>
      </c>
      <c r="B56" t="s">
        <v>75</v>
      </c>
      <c r="C56" t="s">
        <v>167</v>
      </c>
      <c r="D56" s="4" t="str">
        <f t="shared" si="1"/>
        <v>CHM</v>
      </c>
      <c r="E56" s="4" t="s">
        <v>162</v>
      </c>
      <c r="F56">
        <v>24</v>
      </c>
      <c r="G56" s="70">
        <v>45037</v>
      </c>
      <c r="H56">
        <v>24</v>
      </c>
      <c r="I56" s="4">
        <v>0</v>
      </c>
      <c r="J56" s="4">
        <v>0</v>
      </c>
      <c r="K56" s="5">
        <f t="shared" si="3"/>
        <v>0</v>
      </c>
      <c r="L56" s="24"/>
      <c r="M56" s="24"/>
      <c r="N56" s="24"/>
      <c r="O56" s="4"/>
    </row>
    <row r="57" spans="1:16" ht="15" thickBot="1">
      <c r="A57" t="s">
        <v>5</v>
      </c>
      <c r="B57" t="s">
        <v>20</v>
      </c>
      <c r="C57" t="s">
        <v>167</v>
      </c>
      <c r="D57" s="4" t="str">
        <f t="shared" si="1"/>
        <v>CHM</v>
      </c>
      <c r="E57" s="4" t="s">
        <v>162</v>
      </c>
      <c r="F57">
        <v>40</v>
      </c>
      <c r="G57" s="70">
        <v>45040</v>
      </c>
      <c r="H57">
        <v>40</v>
      </c>
      <c r="I57" s="4">
        <v>0</v>
      </c>
      <c r="J57" s="4">
        <v>0</v>
      </c>
      <c r="K57" s="5">
        <f t="shared" si="3"/>
        <v>0</v>
      </c>
      <c r="L57" s="24"/>
      <c r="M57" s="24"/>
      <c r="N57" s="24"/>
      <c r="O57" s="4"/>
    </row>
    <row r="58" spans="1:16" ht="15" thickBot="1">
      <c r="A58" t="s">
        <v>5</v>
      </c>
      <c r="B58" t="s">
        <v>80</v>
      </c>
      <c r="C58" t="s">
        <v>167</v>
      </c>
      <c r="D58" s="4" t="str">
        <f t="shared" si="1"/>
        <v>CHM</v>
      </c>
      <c r="E58" s="4" t="s">
        <v>162</v>
      </c>
      <c r="F58">
        <v>40</v>
      </c>
      <c r="G58" s="70">
        <v>45040</v>
      </c>
      <c r="H58">
        <v>40</v>
      </c>
      <c r="I58" s="4">
        <v>0</v>
      </c>
      <c r="J58" s="4">
        <v>0</v>
      </c>
      <c r="K58" s="5">
        <f t="shared" si="3"/>
        <v>0</v>
      </c>
      <c r="L58" s="24"/>
      <c r="M58" s="24"/>
      <c r="N58" s="24"/>
      <c r="O58" s="4"/>
    </row>
    <row r="59" spans="1:16" ht="15" thickBot="1">
      <c r="A59" t="s">
        <v>5</v>
      </c>
      <c r="B59" t="s">
        <v>29</v>
      </c>
      <c r="C59" s="4" t="s">
        <v>68</v>
      </c>
      <c r="D59" s="4" t="str">
        <f t="shared" si="1"/>
        <v>BRU</v>
      </c>
      <c r="E59" s="4" t="s">
        <v>162</v>
      </c>
      <c r="F59">
        <v>40</v>
      </c>
      <c r="G59" s="70">
        <v>45042</v>
      </c>
      <c r="H59" s="20">
        <v>40</v>
      </c>
      <c r="I59" s="4">
        <v>0</v>
      </c>
      <c r="J59" s="4">
        <v>0</v>
      </c>
      <c r="K59" s="5">
        <f t="shared" si="3"/>
        <v>0</v>
      </c>
      <c r="L59" s="24"/>
      <c r="M59" s="24"/>
      <c r="N59" s="24"/>
      <c r="O59" s="50"/>
    </row>
    <row r="60" spans="1:16" ht="15" thickBot="1">
      <c r="A60" t="s">
        <v>5</v>
      </c>
      <c r="B60" t="s">
        <v>20</v>
      </c>
      <c r="C60" s="4" t="s">
        <v>67</v>
      </c>
      <c r="D60" s="4" t="str">
        <f t="shared" si="1"/>
        <v>BRU</v>
      </c>
      <c r="E60" s="4" t="s">
        <v>162</v>
      </c>
      <c r="F60">
        <v>40</v>
      </c>
      <c r="G60" s="70">
        <v>45068</v>
      </c>
      <c r="H60" s="20">
        <v>40</v>
      </c>
      <c r="I60" s="4">
        <v>0</v>
      </c>
      <c r="J60" s="4">
        <v>0</v>
      </c>
      <c r="K60" s="5">
        <f t="shared" si="3"/>
        <v>0</v>
      </c>
      <c r="L60" s="24"/>
      <c r="M60" s="24"/>
      <c r="N60" s="24"/>
      <c r="O60" s="50"/>
    </row>
    <row r="61" spans="1:16" ht="15" thickBot="1">
      <c r="A61" t="s">
        <v>5</v>
      </c>
      <c r="B61" t="s">
        <v>20</v>
      </c>
      <c r="C61" s="4" t="s">
        <v>68</v>
      </c>
      <c r="D61" s="4" t="str">
        <f t="shared" si="1"/>
        <v>BRU</v>
      </c>
      <c r="E61" s="4" t="s">
        <v>162</v>
      </c>
      <c r="F61">
        <v>40</v>
      </c>
      <c r="G61" s="70">
        <v>45068</v>
      </c>
      <c r="H61" s="20">
        <v>40</v>
      </c>
      <c r="I61" s="4">
        <v>0</v>
      </c>
      <c r="J61" s="4">
        <v>0</v>
      </c>
      <c r="K61" s="5">
        <f t="shared" si="3"/>
        <v>0</v>
      </c>
      <c r="L61" s="24"/>
      <c r="M61" s="24"/>
      <c r="N61" s="24"/>
      <c r="O61" s="50"/>
    </row>
    <row r="62" spans="1:16" ht="15" thickBot="1">
      <c r="A62" t="s">
        <v>5</v>
      </c>
      <c r="B62" t="s">
        <v>34</v>
      </c>
      <c r="C62" t="s">
        <v>168</v>
      </c>
      <c r="D62" s="4" t="str">
        <f t="shared" si="1"/>
        <v>CHM</v>
      </c>
      <c r="E62" s="4" t="s">
        <v>162</v>
      </c>
      <c r="F62">
        <v>24</v>
      </c>
      <c r="G62" s="70">
        <v>45068</v>
      </c>
      <c r="H62">
        <v>24</v>
      </c>
      <c r="I62" s="4">
        <v>0</v>
      </c>
      <c r="J62" s="4">
        <v>0</v>
      </c>
      <c r="K62" s="5">
        <f t="shared" ref="K62:K93" si="4">J62/F62</f>
        <v>0</v>
      </c>
      <c r="L62" s="24"/>
      <c r="M62" s="24"/>
      <c r="N62" s="24"/>
      <c r="O62" s="4"/>
    </row>
    <row r="63" spans="1:16" ht="15" thickBot="1">
      <c r="A63" t="s">
        <v>5</v>
      </c>
      <c r="B63" t="s">
        <v>21</v>
      </c>
      <c r="C63" t="s">
        <v>167</v>
      </c>
      <c r="D63" s="4" t="str">
        <f t="shared" si="1"/>
        <v>CHM</v>
      </c>
      <c r="E63" s="4" t="s">
        <v>162</v>
      </c>
      <c r="F63">
        <v>24</v>
      </c>
      <c r="G63" s="70">
        <v>45069</v>
      </c>
      <c r="H63">
        <v>23</v>
      </c>
      <c r="I63" s="4">
        <v>0</v>
      </c>
      <c r="J63" s="34">
        <v>1</v>
      </c>
      <c r="K63" s="5">
        <f t="shared" si="4"/>
        <v>4.1666666666666664E-2</v>
      </c>
      <c r="L63" s="24"/>
      <c r="M63" s="24"/>
      <c r="N63" s="24"/>
      <c r="O63" s="4"/>
      <c r="P63" t="s">
        <v>171</v>
      </c>
    </row>
    <row r="64" spans="1:16" ht="15" thickBot="1">
      <c r="A64" t="s">
        <v>5</v>
      </c>
      <c r="B64" t="s">
        <v>21</v>
      </c>
      <c r="C64" t="s">
        <v>167</v>
      </c>
      <c r="D64" s="4" t="str">
        <f t="shared" si="1"/>
        <v>CHM</v>
      </c>
      <c r="E64" s="4" t="s">
        <v>162</v>
      </c>
      <c r="F64">
        <v>16</v>
      </c>
      <c r="G64" s="70">
        <v>45070</v>
      </c>
      <c r="H64">
        <v>16</v>
      </c>
      <c r="I64" s="4">
        <v>0</v>
      </c>
      <c r="J64" s="4">
        <v>0</v>
      </c>
      <c r="K64" s="5">
        <f t="shared" si="4"/>
        <v>0</v>
      </c>
      <c r="L64" s="24"/>
      <c r="M64" s="24"/>
      <c r="N64" s="24"/>
      <c r="O64" s="4"/>
    </row>
    <row r="65" spans="1:15" ht="15" thickBot="1">
      <c r="A65" t="s">
        <v>5</v>
      </c>
      <c r="B65" t="s">
        <v>37</v>
      </c>
      <c r="C65" t="s">
        <v>167</v>
      </c>
      <c r="D65" s="4" t="str">
        <f t="shared" si="1"/>
        <v>CHM</v>
      </c>
      <c r="E65" s="4" t="s">
        <v>162</v>
      </c>
      <c r="F65">
        <v>16</v>
      </c>
      <c r="G65" s="70">
        <v>45070</v>
      </c>
      <c r="H65">
        <v>16</v>
      </c>
      <c r="I65" s="4">
        <v>0</v>
      </c>
      <c r="J65" s="4">
        <v>0</v>
      </c>
      <c r="K65" s="5">
        <f t="shared" si="4"/>
        <v>0</v>
      </c>
      <c r="L65" s="24"/>
      <c r="M65" s="24"/>
      <c r="N65" s="24"/>
      <c r="O65" s="4"/>
    </row>
    <row r="66" spans="1:15" ht="15" thickBot="1">
      <c r="A66" t="s">
        <v>5</v>
      </c>
      <c r="B66" t="s">
        <v>21</v>
      </c>
      <c r="C66" t="s">
        <v>168</v>
      </c>
      <c r="D66" s="4" t="str">
        <f t="shared" si="1"/>
        <v>CHM</v>
      </c>
      <c r="E66" s="4" t="s">
        <v>162</v>
      </c>
      <c r="F66">
        <v>16</v>
      </c>
      <c r="G66" s="70">
        <v>45071</v>
      </c>
      <c r="H66">
        <v>16</v>
      </c>
      <c r="I66" s="4">
        <v>0</v>
      </c>
      <c r="J66" s="4">
        <v>0</v>
      </c>
      <c r="K66" s="5">
        <f t="shared" si="4"/>
        <v>0</v>
      </c>
      <c r="L66" s="24"/>
      <c r="M66" s="24"/>
      <c r="N66" s="24"/>
      <c r="O66" s="4"/>
    </row>
    <row r="67" spans="1:15" ht="15" thickBot="1">
      <c r="A67" t="s">
        <v>5</v>
      </c>
      <c r="B67" t="s">
        <v>37</v>
      </c>
      <c r="C67" t="s">
        <v>167</v>
      </c>
      <c r="D67" s="4" t="str">
        <f t="shared" ref="D67:D133" si="5">LEFT(C67,3)</f>
        <v>CHM</v>
      </c>
      <c r="E67" s="4" t="s">
        <v>162</v>
      </c>
      <c r="F67">
        <v>24</v>
      </c>
      <c r="G67" s="70">
        <v>45071</v>
      </c>
      <c r="H67">
        <v>24</v>
      </c>
      <c r="I67" s="4">
        <v>0</v>
      </c>
      <c r="J67" s="4">
        <v>0</v>
      </c>
      <c r="K67" s="5">
        <f t="shared" si="4"/>
        <v>0</v>
      </c>
      <c r="L67" s="24"/>
      <c r="M67" s="24"/>
      <c r="N67" s="24"/>
      <c r="O67" s="4"/>
    </row>
    <row r="68" spans="1:15" ht="15" thickBot="1">
      <c r="A68" t="s">
        <v>5</v>
      </c>
      <c r="B68" t="s">
        <v>21</v>
      </c>
      <c r="C68" t="s">
        <v>168</v>
      </c>
      <c r="D68" s="4" t="str">
        <f t="shared" si="5"/>
        <v>CHM</v>
      </c>
      <c r="E68" s="4" t="s">
        <v>162</v>
      </c>
      <c r="F68">
        <v>24</v>
      </c>
      <c r="G68" s="70">
        <v>45076</v>
      </c>
      <c r="H68">
        <v>24</v>
      </c>
      <c r="I68" s="4">
        <v>0</v>
      </c>
      <c r="J68" s="4">
        <v>0</v>
      </c>
      <c r="K68" s="5">
        <f t="shared" si="4"/>
        <v>0</v>
      </c>
      <c r="L68" s="24"/>
      <c r="M68" s="24"/>
      <c r="N68" s="24"/>
      <c r="O68" s="4"/>
    </row>
    <row r="69" spans="1:15" ht="15" thickBot="1">
      <c r="A69" t="s">
        <v>5</v>
      </c>
      <c r="B69" t="s">
        <v>37</v>
      </c>
      <c r="C69" t="s">
        <v>168</v>
      </c>
      <c r="D69" s="4" t="str">
        <f t="shared" si="5"/>
        <v>CHM</v>
      </c>
      <c r="E69" s="4" t="s">
        <v>162</v>
      </c>
      <c r="F69">
        <v>32</v>
      </c>
      <c r="G69" s="70">
        <v>45076</v>
      </c>
      <c r="H69">
        <v>32</v>
      </c>
      <c r="I69" s="4">
        <v>0</v>
      </c>
      <c r="J69" s="4">
        <v>0</v>
      </c>
      <c r="K69" s="5">
        <f t="shared" si="4"/>
        <v>0</v>
      </c>
      <c r="L69" s="24"/>
      <c r="M69" s="24"/>
      <c r="N69" s="24"/>
      <c r="O69" s="4"/>
    </row>
    <row r="70" spans="1:15" ht="15" thickBot="1">
      <c r="A70" t="s">
        <v>5</v>
      </c>
      <c r="B70" t="s">
        <v>77</v>
      </c>
      <c r="C70" t="s">
        <v>168</v>
      </c>
      <c r="D70" s="4" t="str">
        <f t="shared" si="5"/>
        <v>CHM</v>
      </c>
      <c r="E70" s="4" t="s">
        <v>162</v>
      </c>
      <c r="F70">
        <v>40</v>
      </c>
      <c r="G70" s="70">
        <v>45077</v>
      </c>
      <c r="H70">
        <v>40</v>
      </c>
      <c r="I70" s="4">
        <v>0</v>
      </c>
      <c r="J70" s="4">
        <v>0</v>
      </c>
      <c r="K70" s="5">
        <f t="shared" si="4"/>
        <v>0</v>
      </c>
      <c r="L70" s="24"/>
      <c r="M70" s="24"/>
      <c r="N70" s="24"/>
      <c r="O70" s="4"/>
    </row>
    <row r="71" spans="1:15" ht="15" thickBot="1">
      <c r="A71" t="s">
        <v>5</v>
      </c>
      <c r="B71" t="s">
        <v>78</v>
      </c>
      <c r="C71" t="s">
        <v>168</v>
      </c>
      <c r="D71" s="4" t="str">
        <f t="shared" si="5"/>
        <v>CHM</v>
      </c>
      <c r="E71" s="4" t="s">
        <v>162</v>
      </c>
      <c r="F71">
        <v>8</v>
      </c>
      <c r="G71" s="70">
        <v>45077</v>
      </c>
      <c r="H71">
        <v>8</v>
      </c>
      <c r="I71" s="4">
        <v>0</v>
      </c>
      <c r="J71" s="4">
        <v>0</v>
      </c>
      <c r="K71" s="5">
        <f t="shared" si="4"/>
        <v>0</v>
      </c>
      <c r="L71" s="24"/>
      <c r="M71" s="24"/>
      <c r="N71" s="24"/>
      <c r="O71" s="4"/>
    </row>
    <row r="72" spans="1:15" ht="15" thickBot="1">
      <c r="A72" t="s">
        <v>5</v>
      </c>
      <c r="B72" t="s">
        <v>37</v>
      </c>
      <c r="C72" t="s">
        <v>168</v>
      </c>
      <c r="D72" s="4" t="str">
        <f t="shared" si="5"/>
        <v>CHM</v>
      </c>
      <c r="E72" s="4" t="s">
        <v>162</v>
      </c>
      <c r="F72">
        <v>8</v>
      </c>
      <c r="G72" s="70">
        <v>45077</v>
      </c>
      <c r="H72">
        <v>8</v>
      </c>
      <c r="I72" s="4">
        <v>0</v>
      </c>
      <c r="J72" s="4">
        <v>0</v>
      </c>
      <c r="K72" s="5">
        <f t="shared" si="4"/>
        <v>0</v>
      </c>
      <c r="L72" s="24"/>
      <c r="M72" s="24"/>
      <c r="N72" s="24"/>
      <c r="O72" s="4"/>
    </row>
    <row r="73" spans="1:15" ht="15" thickBot="1">
      <c r="A73" t="s">
        <v>5</v>
      </c>
      <c r="B73" t="s">
        <v>78</v>
      </c>
      <c r="C73" t="s">
        <v>168</v>
      </c>
      <c r="D73" s="4" t="str">
        <f t="shared" si="5"/>
        <v>CHM</v>
      </c>
      <c r="E73" s="4" t="s">
        <v>162</v>
      </c>
      <c r="F73">
        <v>24</v>
      </c>
      <c r="G73" s="70">
        <v>45078</v>
      </c>
      <c r="H73">
        <v>24</v>
      </c>
      <c r="I73" s="4">
        <v>0</v>
      </c>
      <c r="J73" s="4">
        <v>0</v>
      </c>
      <c r="K73" s="5">
        <f t="shared" si="4"/>
        <v>0</v>
      </c>
      <c r="L73" s="24"/>
      <c r="M73" s="24"/>
      <c r="N73" s="24"/>
      <c r="O73" s="4"/>
    </row>
    <row r="74" spans="1:15" ht="15" thickBot="1">
      <c r="A74" t="s">
        <v>5</v>
      </c>
      <c r="B74" t="s">
        <v>21</v>
      </c>
      <c r="C74" s="4" t="s">
        <v>68</v>
      </c>
      <c r="D74" s="4" t="str">
        <f t="shared" si="5"/>
        <v>BRU</v>
      </c>
      <c r="E74" s="4" t="s">
        <v>162</v>
      </c>
      <c r="F74">
        <v>40</v>
      </c>
      <c r="G74" s="70">
        <v>45082</v>
      </c>
      <c r="H74" s="20">
        <v>40</v>
      </c>
      <c r="I74" s="4">
        <v>0</v>
      </c>
      <c r="J74" s="4">
        <v>0</v>
      </c>
      <c r="K74" s="5">
        <f t="shared" si="4"/>
        <v>0</v>
      </c>
      <c r="L74" s="24"/>
      <c r="M74" s="24"/>
      <c r="N74" s="24"/>
      <c r="O74" s="50"/>
    </row>
    <row r="75" spans="1:15" ht="15" thickBot="1">
      <c r="A75" t="s">
        <v>5</v>
      </c>
      <c r="B75" t="s">
        <v>78</v>
      </c>
      <c r="C75" t="s">
        <v>168</v>
      </c>
      <c r="D75" s="4" t="str">
        <f t="shared" si="5"/>
        <v>CHM</v>
      </c>
      <c r="E75" s="4" t="s">
        <v>162</v>
      </c>
      <c r="F75">
        <v>8</v>
      </c>
      <c r="G75" s="70">
        <v>45082</v>
      </c>
      <c r="H75">
        <v>8</v>
      </c>
      <c r="I75" s="4">
        <v>0</v>
      </c>
      <c r="J75" s="4">
        <v>0</v>
      </c>
      <c r="K75" s="5">
        <f t="shared" si="4"/>
        <v>0</v>
      </c>
      <c r="L75" s="24"/>
      <c r="M75" s="24"/>
      <c r="N75" s="24"/>
      <c r="O75" s="4"/>
    </row>
    <row r="76" spans="1:15" ht="15" thickBot="1">
      <c r="A76" t="s">
        <v>5</v>
      </c>
      <c r="B76" t="s">
        <v>34</v>
      </c>
      <c r="C76" t="s">
        <v>168</v>
      </c>
      <c r="D76" s="4" t="str">
        <f t="shared" si="5"/>
        <v>CHM</v>
      </c>
      <c r="E76" s="4" t="s">
        <v>162</v>
      </c>
      <c r="F76">
        <v>16</v>
      </c>
      <c r="G76" s="70">
        <v>45082</v>
      </c>
      <c r="H76">
        <v>16</v>
      </c>
      <c r="I76" s="4">
        <v>0</v>
      </c>
      <c r="J76" s="4">
        <v>0</v>
      </c>
      <c r="K76" s="5">
        <f t="shared" si="4"/>
        <v>0</v>
      </c>
      <c r="L76" s="24"/>
      <c r="M76" s="24"/>
      <c r="N76" s="24"/>
      <c r="O76" s="4"/>
    </row>
    <row r="77" spans="1:15" ht="15" thickBot="1">
      <c r="A77" t="s">
        <v>5</v>
      </c>
      <c r="B77" t="s">
        <v>76</v>
      </c>
      <c r="C77" t="s">
        <v>167</v>
      </c>
      <c r="D77" s="4" t="str">
        <f t="shared" si="5"/>
        <v>CHM</v>
      </c>
      <c r="E77" s="4" t="s">
        <v>162</v>
      </c>
      <c r="F77">
        <v>40</v>
      </c>
      <c r="G77" s="70">
        <v>45082</v>
      </c>
      <c r="H77">
        <v>40</v>
      </c>
      <c r="I77" s="4">
        <v>0</v>
      </c>
      <c r="J77" s="4">
        <v>0</v>
      </c>
      <c r="K77" s="5">
        <f t="shared" si="4"/>
        <v>0</v>
      </c>
      <c r="L77" s="24"/>
      <c r="M77" s="24"/>
      <c r="N77" s="24"/>
      <c r="O77" s="4"/>
    </row>
    <row r="78" spans="1:15" ht="15" thickBot="1">
      <c r="A78" t="s">
        <v>5</v>
      </c>
      <c r="B78" t="s">
        <v>34</v>
      </c>
      <c r="C78" t="s">
        <v>167</v>
      </c>
      <c r="D78" s="4" t="str">
        <f t="shared" si="5"/>
        <v>CHM</v>
      </c>
      <c r="E78" s="4" t="s">
        <v>162</v>
      </c>
      <c r="F78">
        <v>40</v>
      </c>
      <c r="G78" s="70">
        <v>45083</v>
      </c>
      <c r="H78">
        <v>40</v>
      </c>
      <c r="I78" s="4">
        <v>0</v>
      </c>
      <c r="J78" s="4">
        <v>0</v>
      </c>
      <c r="K78" s="5">
        <f t="shared" si="4"/>
        <v>0</v>
      </c>
      <c r="L78" s="24"/>
      <c r="M78" s="24"/>
      <c r="N78" s="24"/>
      <c r="O78" s="4"/>
    </row>
    <row r="79" spans="1:15" ht="15" thickBot="1">
      <c r="A79" t="s">
        <v>5</v>
      </c>
      <c r="B79" t="s">
        <v>21</v>
      </c>
      <c r="C79" s="17" t="s">
        <v>66</v>
      </c>
      <c r="D79" s="4" t="str">
        <f t="shared" si="5"/>
        <v>BRU</v>
      </c>
      <c r="E79" s="4" t="s">
        <v>162</v>
      </c>
      <c r="F79">
        <v>40</v>
      </c>
      <c r="G79" s="70">
        <v>45084</v>
      </c>
      <c r="H79">
        <v>40</v>
      </c>
      <c r="I79" s="4">
        <v>0</v>
      </c>
      <c r="J79" s="4">
        <v>0</v>
      </c>
      <c r="K79" s="5">
        <f t="shared" si="4"/>
        <v>0</v>
      </c>
      <c r="L79" s="24"/>
      <c r="M79" s="24"/>
      <c r="N79" s="24"/>
      <c r="O79" s="50"/>
    </row>
    <row r="80" spans="1:15" ht="15" thickBot="1">
      <c r="A80" t="s">
        <v>5</v>
      </c>
      <c r="B80" t="s">
        <v>87</v>
      </c>
      <c r="C80" t="s">
        <v>168</v>
      </c>
      <c r="D80" s="4" t="str">
        <f t="shared" si="5"/>
        <v>CHM</v>
      </c>
      <c r="E80" s="4" t="s">
        <v>162</v>
      </c>
      <c r="F80">
        <v>56</v>
      </c>
      <c r="G80" s="70">
        <v>45084</v>
      </c>
      <c r="H80">
        <v>56</v>
      </c>
      <c r="I80" s="4">
        <v>0</v>
      </c>
      <c r="J80" s="4">
        <v>0</v>
      </c>
      <c r="K80" s="5">
        <f t="shared" si="4"/>
        <v>0</v>
      </c>
      <c r="L80" s="24"/>
      <c r="M80" s="24"/>
      <c r="N80" s="24"/>
      <c r="O80" s="4"/>
    </row>
    <row r="81" spans="1:15" ht="15" thickBot="1">
      <c r="A81" t="s">
        <v>5</v>
      </c>
      <c r="B81" t="s">
        <v>87</v>
      </c>
      <c r="C81" t="s">
        <v>168</v>
      </c>
      <c r="D81" s="4" t="str">
        <f t="shared" si="5"/>
        <v>CHM</v>
      </c>
      <c r="E81" s="4" t="s">
        <v>162</v>
      </c>
      <c r="F81">
        <v>24</v>
      </c>
      <c r="G81" s="70">
        <v>45085</v>
      </c>
      <c r="H81">
        <v>24</v>
      </c>
      <c r="I81" s="4">
        <v>0</v>
      </c>
      <c r="J81" s="4">
        <v>0</v>
      </c>
      <c r="K81" s="5">
        <f t="shared" si="4"/>
        <v>0</v>
      </c>
      <c r="L81" s="24"/>
      <c r="M81" s="24"/>
      <c r="N81" s="24"/>
      <c r="O81" s="4"/>
    </row>
    <row r="82" spans="1:15" ht="15" thickBot="1">
      <c r="A82" t="s">
        <v>5</v>
      </c>
      <c r="B82" t="s">
        <v>88</v>
      </c>
      <c r="C82" t="s">
        <v>168</v>
      </c>
      <c r="D82" s="4" t="str">
        <f t="shared" si="5"/>
        <v>CHM</v>
      </c>
      <c r="E82" s="4" t="s">
        <v>162</v>
      </c>
      <c r="F82">
        <v>40</v>
      </c>
      <c r="G82" s="70">
        <v>45085</v>
      </c>
      <c r="H82">
        <v>40</v>
      </c>
      <c r="I82" s="4">
        <v>0</v>
      </c>
      <c r="J82" s="4">
        <v>0</v>
      </c>
      <c r="K82" s="5">
        <f t="shared" si="4"/>
        <v>0</v>
      </c>
      <c r="L82" s="24"/>
      <c r="M82" s="24"/>
      <c r="N82" s="24"/>
      <c r="O82" s="4"/>
    </row>
    <row r="83" spans="1:15" ht="15" thickBot="1">
      <c r="A83" t="s">
        <v>5</v>
      </c>
      <c r="B83" t="s">
        <v>34</v>
      </c>
      <c r="C83" t="s">
        <v>167</v>
      </c>
      <c r="D83" s="4" t="str">
        <f t="shared" si="5"/>
        <v>CHM</v>
      </c>
      <c r="E83" s="4" t="s">
        <v>162</v>
      </c>
      <c r="F83">
        <v>16</v>
      </c>
      <c r="G83" s="70">
        <v>45085</v>
      </c>
      <c r="H83">
        <v>16</v>
      </c>
      <c r="I83" s="4">
        <v>0</v>
      </c>
      <c r="J83" s="4">
        <v>0</v>
      </c>
      <c r="K83" s="5">
        <f t="shared" si="4"/>
        <v>0</v>
      </c>
      <c r="L83" s="24"/>
      <c r="M83" s="24"/>
      <c r="N83" s="24"/>
      <c r="O83" s="4"/>
    </row>
    <row r="84" spans="1:15" ht="15" thickBot="1">
      <c r="A84" t="s">
        <v>5</v>
      </c>
      <c r="B84" t="s">
        <v>34</v>
      </c>
      <c r="C84" t="s">
        <v>167</v>
      </c>
      <c r="D84" s="4" t="str">
        <f t="shared" si="5"/>
        <v>CHM</v>
      </c>
      <c r="E84" s="4" t="s">
        <v>162</v>
      </c>
      <c r="F84">
        <v>40</v>
      </c>
      <c r="G84" s="70">
        <v>45089</v>
      </c>
      <c r="H84">
        <v>40</v>
      </c>
      <c r="I84" s="4">
        <v>0</v>
      </c>
      <c r="J84" s="4">
        <v>0</v>
      </c>
      <c r="K84" s="5">
        <f t="shared" si="4"/>
        <v>0</v>
      </c>
      <c r="L84" s="24"/>
      <c r="M84" s="24"/>
      <c r="N84" s="24"/>
      <c r="O84" s="4"/>
    </row>
    <row r="85" spans="1:15" ht="15" thickBot="1">
      <c r="A85" t="s">
        <v>5</v>
      </c>
      <c r="B85" t="s">
        <v>34</v>
      </c>
      <c r="C85" t="s">
        <v>167</v>
      </c>
      <c r="D85" s="4" t="str">
        <f t="shared" si="5"/>
        <v>CHM</v>
      </c>
      <c r="E85" s="4" t="s">
        <v>162</v>
      </c>
      <c r="F85">
        <v>24</v>
      </c>
      <c r="G85" s="70">
        <v>45090</v>
      </c>
      <c r="H85">
        <v>24</v>
      </c>
      <c r="I85" s="4">
        <v>0</v>
      </c>
      <c r="J85" s="4">
        <v>0</v>
      </c>
      <c r="K85" s="5">
        <f t="shared" si="4"/>
        <v>0</v>
      </c>
      <c r="L85" s="24"/>
      <c r="M85" s="24"/>
      <c r="N85" s="24"/>
      <c r="O85" s="4"/>
    </row>
    <row r="86" spans="1:15" ht="15" thickBot="1">
      <c r="A86" t="s">
        <v>5</v>
      </c>
      <c r="B86" t="s">
        <v>89</v>
      </c>
      <c r="C86" t="s">
        <v>168</v>
      </c>
      <c r="D86" s="4" t="str">
        <f t="shared" si="5"/>
        <v>CHM</v>
      </c>
      <c r="E86" s="4" t="s">
        <v>162</v>
      </c>
      <c r="F86">
        <v>40</v>
      </c>
      <c r="G86" s="70">
        <v>45099</v>
      </c>
      <c r="H86">
        <v>40</v>
      </c>
      <c r="I86" s="4">
        <v>0</v>
      </c>
      <c r="J86" s="4">
        <v>0</v>
      </c>
      <c r="K86" s="5">
        <f t="shared" si="4"/>
        <v>0</v>
      </c>
      <c r="L86" s="24"/>
      <c r="M86" s="24"/>
      <c r="N86" s="24"/>
      <c r="O86" s="4"/>
    </row>
    <row r="87" spans="1:15" ht="15" thickBot="1">
      <c r="A87" t="s">
        <v>5</v>
      </c>
      <c r="B87" t="s">
        <v>90</v>
      </c>
      <c r="C87" t="s">
        <v>168</v>
      </c>
      <c r="D87" s="4" t="str">
        <f t="shared" si="5"/>
        <v>CHM</v>
      </c>
      <c r="E87" s="4" t="s">
        <v>162</v>
      </c>
      <c r="F87">
        <v>40</v>
      </c>
      <c r="G87" s="70">
        <v>45103</v>
      </c>
      <c r="H87">
        <v>40</v>
      </c>
      <c r="I87" s="4">
        <v>0</v>
      </c>
      <c r="J87" s="20">
        <v>0</v>
      </c>
      <c r="K87" s="5">
        <f t="shared" si="4"/>
        <v>0</v>
      </c>
      <c r="L87" s="24"/>
      <c r="M87" s="24"/>
      <c r="N87" s="24"/>
      <c r="O87" s="4"/>
    </row>
    <row r="88" spans="1:15" ht="15" thickBot="1">
      <c r="A88" t="s">
        <v>5</v>
      </c>
      <c r="B88" t="s">
        <v>91</v>
      </c>
      <c r="C88" t="s">
        <v>168</v>
      </c>
      <c r="D88" s="4" t="str">
        <f t="shared" si="5"/>
        <v>CHM</v>
      </c>
      <c r="E88" s="4" t="s">
        <v>162</v>
      </c>
      <c r="F88">
        <v>40</v>
      </c>
      <c r="G88" s="70">
        <v>45103</v>
      </c>
      <c r="H88">
        <v>40</v>
      </c>
      <c r="I88" s="4">
        <v>0</v>
      </c>
      <c r="J88" s="4">
        <v>0</v>
      </c>
      <c r="K88" s="5">
        <f t="shared" si="4"/>
        <v>0</v>
      </c>
      <c r="L88" s="24"/>
      <c r="M88" s="24"/>
      <c r="N88" s="24"/>
      <c r="O88" s="4"/>
    </row>
    <row r="89" spans="1:15" ht="15" thickBot="1">
      <c r="A89" t="s">
        <v>5</v>
      </c>
      <c r="B89" t="s">
        <v>38</v>
      </c>
      <c r="C89" t="s">
        <v>167</v>
      </c>
      <c r="D89" s="4" t="str">
        <f t="shared" si="5"/>
        <v>CHM</v>
      </c>
      <c r="E89" s="4" t="s">
        <v>162</v>
      </c>
      <c r="F89">
        <v>40</v>
      </c>
      <c r="G89" s="70">
        <v>45104</v>
      </c>
      <c r="H89">
        <v>40</v>
      </c>
      <c r="I89" s="4">
        <v>0</v>
      </c>
      <c r="J89" s="4">
        <v>0</v>
      </c>
      <c r="K89" s="5">
        <f t="shared" si="4"/>
        <v>0</v>
      </c>
      <c r="L89" s="24"/>
      <c r="M89" s="24"/>
      <c r="N89" s="24"/>
      <c r="O89" s="4"/>
    </row>
    <row r="90" spans="1:15" ht="15" thickBot="1">
      <c r="A90" t="s">
        <v>5</v>
      </c>
      <c r="B90" t="s">
        <v>39</v>
      </c>
      <c r="C90" t="s">
        <v>167</v>
      </c>
      <c r="D90" s="4" t="str">
        <f t="shared" si="5"/>
        <v>CHM</v>
      </c>
      <c r="E90" s="4" t="s">
        <v>162</v>
      </c>
      <c r="F90">
        <v>8</v>
      </c>
      <c r="G90" s="70">
        <v>45104</v>
      </c>
      <c r="H90">
        <v>8</v>
      </c>
      <c r="I90" s="4">
        <v>0</v>
      </c>
      <c r="J90" s="4">
        <v>0</v>
      </c>
      <c r="K90" s="5">
        <f t="shared" si="4"/>
        <v>0</v>
      </c>
      <c r="L90" s="24"/>
      <c r="M90" s="24"/>
      <c r="N90" s="24"/>
      <c r="O90" s="4"/>
    </row>
    <row r="91" spans="1:15" ht="15" thickBot="1">
      <c r="A91" t="s">
        <v>5</v>
      </c>
      <c r="B91" t="s">
        <v>22</v>
      </c>
      <c r="C91" t="s">
        <v>167</v>
      </c>
      <c r="D91" s="4" t="str">
        <f t="shared" si="5"/>
        <v>CHM</v>
      </c>
      <c r="E91" s="4" t="s">
        <v>162</v>
      </c>
      <c r="F91">
        <v>32</v>
      </c>
      <c r="G91" s="70">
        <v>45105</v>
      </c>
      <c r="H91">
        <v>32</v>
      </c>
      <c r="I91" s="4">
        <v>0</v>
      </c>
      <c r="J91" s="4">
        <v>0</v>
      </c>
      <c r="K91" s="5">
        <f t="shared" si="4"/>
        <v>0</v>
      </c>
      <c r="L91" s="24"/>
      <c r="M91" s="24"/>
      <c r="N91" s="24"/>
      <c r="O91" s="4"/>
    </row>
    <row r="92" spans="1:15" ht="15" thickBot="1">
      <c r="A92" t="s">
        <v>5</v>
      </c>
      <c r="B92" t="s">
        <v>39</v>
      </c>
      <c r="C92" t="s">
        <v>167</v>
      </c>
      <c r="D92" s="4" t="str">
        <f t="shared" si="5"/>
        <v>CHM</v>
      </c>
      <c r="E92" s="4" t="s">
        <v>162</v>
      </c>
      <c r="F92">
        <v>32</v>
      </c>
      <c r="G92" s="70">
        <v>45105</v>
      </c>
      <c r="H92">
        <v>32</v>
      </c>
      <c r="I92" s="4">
        <v>0</v>
      </c>
      <c r="J92" s="4">
        <v>0</v>
      </c>
      <c r="K92" s="5">
        <f t="shared" si="4"/>
        <v>0</v>
      </c>
      <c r="L92" s="24"/>
      <c r="M92" s="24"/>
      <c r="N92" s="24"/>
      <c r="O92" s="4"/>
    </row>
    <row r="93" spans="1:15" ht="15" thickBot="1">
      <c r="A93" t="s">
        <v>5</v>
      </c>
      <c r="B93" t="s">
        <v>22</v>
      </c>
      <c r="C93" t="s">
        <v>168</v>
      </c>
      <c r="D93" s="4" t="str">
        <f t="shared" si="5"/>
        <v>CHM</v>
      </c>
      <c r="E93" s="4" t="s">
        <v>162</v>
      </c>
      <c r="F93">
        <v>32</v>
      </c>
      <c r="G93" s="70">
        <v>45106</v>
      </c>
      <c r="H93">
        <v>32</v>
      </c>
      <c r="I93" s="4">
        <v>0</v>
      </c>
      <c r="J93" s="4">
        <v>0</v>
      </c>
      <c r="K93" s="5">
        <f t="shared" si="4"/>
        <v>0</v>
      </c>
      <c r="L93" s="24"/>
      <c r="M93" s="24"/>
      <c r="N93" s="24"/>
      <c r="O93" s="4"/>
    </row>
    <row r="94" spans="1:15" ht="15" thickBot="1">
      <c r="A94" t="s">
        <v>5</v>
      </c>
      <c r="B94" t="s">
        <v>22</v>
      </c>
      <c r="C94" t="s">
        <v>167</v>
      </c>
      <c r="D94" s="4" t="str">
        <f t="shared" si="5"/>
        <v>CHM</v>
      </c>
      <c r="E94" s="4" t="s">
        <v>162</v>
      </c>
      <c r="F94">
        <v>8</v>
      </c>
      <c r="G94" s="70">
        <v>45106</v>
      </c>
      <c r="H94">
        <v>8</v>
      </c>
      <c r="I94" s="4">
        <v>0</v>
      </c>
      <c r="J94" s="4">
        <v>0</v>
      </c>
      <c r="K94" s="5">
        <f t="shared" ref="K94:K125" si="6">J94/F94</f>
        <v>0</v>
      </c>
      <c r="L94" s="24"/>
      <c r="M94" s="24"/>
      <c r="N94" s="24"/>
      <c r="O94" s="4"/>
    </row>
    <row r="95" spans="1:15" ht="15" thickBot="1">
      <c r="A95" t="s">
        <v>5</v>
      </c>
      <c r="B95" t="s">
        <v>92</v>
      </c>
      <c r="C95" t="s">
        <v>167</v>
      </c>
      <c r="D95" s="4" t="str">
        <f t="shared" si="5"/>
        <v>CHM</v>
      </c>
      <c r="E95" s="4" t="s">
        <v>162</v>
      </c>
      <c r="F95">
        <v>40</v>
      </c>
      <c r="G95" s="70">
        <v>45106</v>
      </c>
      <c r="H95">
        <v>40</v>
      </c>
      <c r="I95" s="4">
        <v>0</v>
      </c>
      <c r="J95" s="4">
        <v>0</v>
      </c>
      <c r="K95" s="5">
        <f t="shared" si="6"/>
        <v>0</v>
      </c>
      <c r="L95" s="24"/>
      <c r="M95" s="24"/>
      <c r="N95" s="24"/>
      <c r="O95" s="4"/>
    </row>
    <row r="96" spans="1:15" ht="15" thickBot="1">
      <c r="A96" t="s">
        <v>5</v>
      </c>
      <c r="B96" t="s">
        <v>22</v>
      </c>
      <c r="C96" t="s">
        <v>168</v>
      </c>
      <c r="D96" s="4" t="str">
        <f t="shared" si="5"/>
        <v>CHM</v>
      </c>
      <c r="E96" s="4" t="s">
        <v>162</v>
      </c>
      <c r="F96">
        <v>8</v>
      </c>
      <c r="G96" s="70">
        <v>45112</v>
      </c>
      <c r="H96">
        <v>8</v>
      </c>
      <c r="I96" s="4">
        <v>0</v>
      </c>
      <c r="J96" s="4">
        <v>0</v>
      </c>
      <c r="K96" s="5">
        <f t="shared" si="6"/>
        <v>0</v>
      </c>
      <c r="L96" s="24"/>
      <c r="M96" s="24"/>
      <c r="N96" s="24"/>
      <c r="O96" s="4"/>
    </row>
    <row r="97" spans="1:15" ht="15" thickBot="1">
      <c r="A97" t="s">
        <v>5</v>
      </c>
      <c r="B97" t="s">
        <v>92</v>
      </c>
      <c r="C97" t="s">
        <v>168</v>
      </c>
      <c r="D97" s="4" t="str">
        <f t="shared" si="5"/>
        <v>CHM</v>
      </c>
      <c r="E97" s="4" t="s">
        <v>162</v>
      </c>
      <c r="F97">
        <v>40</v>
      </c>
      <c r="G97" s="70">
        <v>45112</v>
      </c>
      <c r="H97">
        <v>40</v>
      </c>
      <c r="I97" s="4">
        <v>0</v>
      </c>
      <c r="J97" s="4">
        <v>0</v>
      </c>
      <c r="K97" s="5">
        <f t="shared" si="6"/>
        <v>0</v>
      </c>
      <c r="L97" s="24"/>
      <c r="M97" s="24"/>
      <c r="N97" s="24"/>
      <c r="O97" s="4"/>
    </row>
    <row r="98" spans="1:15" ht="15" thickBot="1">
      <c r="A98" t="s">
        <v>5</v>
      </c>
      <c r="B98" t="s">
        <v>27</v>
      </c>
      <c r="C98" s="17" t="s">
        <v>66</v>
      </c>
      <c r="D98" s="4" t="str">
        <f t="shared" si="5"/>
        <v>BRU</v>
      </c>
      <c r="E98" s="4" t="s">
        <v>162</v>
      </c>
      <c r="F98">
        <v>40</v>
      </c>
      <c r="G98" s="70">
        <v>45113</v>
      </c>
      <c r="H98">
        <v>40</v>
      </c>
      <c r="I98" s="4">
        <v>0</v>
      </c>
      <c r="J98" s="4">
        <v>0</v>
      </c>
      <c r="K98" s="5">
        <f t="shared" si="6"/>
        <v>0</v>
      </c>
      <c r="L98" s="24"/>
      <c r="M98" s="24"/>
      <c r="N98" s="24"/>
      <c r="O98" s="50"/>
    </row>
    <row r="99" spans="1:15" ht="15" thickBot="1">
      <c r="A99" t="s">
        <v>5</v>
      </c>
      <c r="B99" t="s">
        <v>33</v>
      </c>
      <c r="C99" s="4" t="s">
        <v>68</v>
      </c>
      <c r="D99" s="4" t="str">
        <f t="shared" si="5"/>
        <v>BRU</v>
      </c>
      <c r="E99" s="4" t="s">
        <v>162</v>
      </c>
      <c r="F99">
        <v>24</v>
      </c>
      <c r="G99" s="70">
        <v>45113</v>
      </c>
      <c r="H99">
        <v>24</v>
      </c>
      <c r="I99" s="4">
        <v>0</v>
      </c>
      <c r="J99" s="4">
        <v>0</v>
      </c>
      <c r="K99" s="5">
        <f t="shared" si="6"/>
        <v>0</v>
      </c>
      <c r="L99" s="24"/>
      <c r="M99" s="24"/>
      <c r="N99" s="24"/>
      <c r="O99" s="50"/>
    </row>
    <row r="100" spans="1:15" ht="15" thickBot="1">
      <c r="A100" t="s">
        <v>5</v>
      </c>
      <c r="B100" t="s">
        <v>33</v>
      </c>
      <c r="C100" s="4" t="s">
        <v>68</v>
      </c>
      <c r="D100" s="4" t="str">
        <f t="shared" si="5"/>
        <v>BRU</v>
      </c>
      <c r="E100" s="4" t="s">
        <v>162</v>
      </c>
      <c r="F100">
        <v>16</v>
      </c>
      <c r="G100" s="70">
        <v>45117</v>
      </c>
      <c r="H100">
        <v>16</v>
      </c>
      <c r="I100" s="4">
        <v>0</v>
      </c>
      <c r="J100" s="4">
        <v>0</v>
      </c>
      <c r="K100" s="5">
        <f t="shared" si="6"/>
        <v>0</v>
      </c>
      <c r="L100" s="24"/>
      <c r="M100" s="24"/>
      <c r="N100" s="24"/>
      <c r="O100" s="50"/>
    </row>
    <row r="101" spans="1:15" ht="15" thickBot="1">
      <c r="A101" t="s">
        <v>5</v>
      </c>
      <c r="B101" t="s">
        <v>22</v>
      </c>
      <c r="C101" s="4" t="s">
        <v>68</v>
      </c>
      <c r="D101" s="4" t="str">
        <f t="shared" si="5"/>
        <v>BRU</v>
      </c>
      <c r="E101" s="4" t="s">
        <v>162</v>
      </c>
      <c r="F101">
        <v>40</v>
      </c>
      <c r="G101" s="70">
        <v>45118</v>
      </c>
      <c r="H101">
        <v>40</v>
      </c>
      <c r="I101" s="4">
        <v>0</v>
      </c>
      <c r="J101" s="4">
        <v>0</v>
      </c>
      <c r="K101" s="5">
        <f t="shared" si="6"/>
        <v>0</v>
      </c>
      <c r="L101" s="24"/>
      <c r="M101" s="24"/>
      <c r="N101" s="24"/>
      <c r="O101" s="50"/>
    </row>
    <row r="102" spans="1:15" ht="15" thickBot="1">
      <c r="A102" t="s">
        <v>5</v>
      </c>
      <c r="B102" t="s">
        <v>28</v>
      </c>
      <c r="C102" s="4" t="s">
        <v>68</v>
      </c>
      <c r="D102" s="4" t="str">
        <f t="shared" si="5"/>
        <v>BRU</v>
      </c>
      <c r="E102" s="4" t="s">
        <v>162</v>
      </c>
      <c r="F102">
        <v>32</v>
      </c>
      <c r="G102" s="70">
        <v>45119</v>
      </c>
      <c r="H102">
        <v>32</v>
      </c>
      <c r="I102" s="4">
        <v>0</v>
      </c>
      <c r="J102" s="4">
        <v>0</v>
      </c>
      <c r="K102" s="5">
        <f t="shared" si="6"/>
        <v>0</v>
      </c>
      <c r="L102" s="24"/>
      <c r="M102" s="24"/>
      <c r="N102" s="24"/>
      <c r="O102" s="50"/>
    </row>
    <row r="103" spans="1:15" ht="15" thickBot="1">
      <c r="A103" t="s">
        <v>5</v>
      </c>
      <c r="B103" t="s">
        <v>34</v>
      </c>
      <c r="C103" s="4" t="s">
        <v>68</v>
      </c>
      <c r="D103" s="4" t="str">
        <f t="shared" si="5"/>
        <v>BRU</v>
      </c>
      <c r="E103" s="4" t="s">
        <v>162</v>
      </c>
      <c r="F103">
        <v>40</v>
      </c>
      <c r="G103" s="70">
        <v>45119</v>
      </c>
      <c r="H103">
        <v>40</v>
      </c>
      <c r="I103" s="4">
        <v>0</v>
      </c>
      <c r="J103" s="4">
        <v>0</v>
      </c>
      <c r="K103" s="5">
        <f t="shared" si="6"/>
        <v>0</v>
      </c>
      <c r="L103" s="24"/>
      <c r="M103" s="24"/>
      <c r="N103" s="24"/>
      <c r="O103" s="50"/>
    </row>
    <row r="104" spans="1:15" ht="15" thickBot="1">
      <c r="A104" t="s">
        <v>5</v>
      </c>
      <c r="B104" t="s">
        <v>28</v>
      </c>
      <c r="C104" s="4" t="s">
        <v>68</v>
      </c>
      <c r="D104" s="4" t="str">
        <f t="shared" si="5"/>
        <v>BRU</v>
      </c>
      <c r="E104" s="4" t="s">
        <v>162</v>
      </c>
      <c r="F104">
        <v>8</v>
      </c>
      <c r="G104" s="70">
        <v>45120</v>
      </c>
      <c r="H104">
        <v>8</v>
      </c>
      <c r="I104" s="4">
        <v>0</v>
      </c>
      <c r="J104" s="4">
        <v>0</v>
      </c>
      <c r="K104" s="5">
        <f t="shared" si="6"/>
        <v>0</v>
      </c>
      <c r="L104" s="24"/>
      <c r="M104" s="24"/>
      <c r="N104" s="24"/>
      <c r="O104" s="50"/>
    </row>
    <row r="105" spans="1:15" ht="15" thickBot="1">
      <c r="A105" t="s">
        <v>5</v>
      </c>
      <c r="B105" t="s">
        <v>22</v>
      </c>
      <c r="C105" s="17" t="s">
        <v>66</v>
      </c>
      <c r="D105" s="4" t="str">
        <f t="shared" si="5"/>
        <v>BRU</v>
      </c>
      <c r="E105" s="4" t="s">
        <v>162</v>
      </c>
      <c r="F105">
        <v>40</v>
      </c>
      <c r="G105" s="70">
        <v>45125</v>
      </c>
      <c r="H105">
        <v>40</v>
      </c>
      <c r="I105" s="4">
        <v>0</v>
      </c>
      <c r="J105" s="4">
        <v>0</v>
      </c>
      <c r="K105" s="5">
        <f t="shared" si="6"/>
        <v>0</v>
      </c>
      <c r="L105" s="24"/>
      <c r="M105" s="24"/>
      <c r="N105" s="24"/>
      <c r="O105" s="50"/>
    </row>
    <row r="106" spans="1:15" ht="15" thickBot="1">
      <c r="A106" t="s">
        <v>5</v>
      </c>
      <c r="B106" t="s">
        <v>34</v>
      </c>
      <c r="C106" s="17" t="s">
        <v>66</v>
      </c>
      <c r="D106" s="4" t="str">
        <f t="shared" si="5"/>
        <v>BRU</v>
      </c>
      <c r="E106" s="4" t="s">
        <v>162</v>
      </c>
      <c r="F106">
        <v>40</v>
      </c>
      <c r="G106" s="70">
        <v>45127</v>
      </c>
      <c r="H106">
        <v>40</v>
      </c>
      <c r="I106" s="4">
        <v>0</v>
      </c>
      <c r="J106" s="4">
        <v>0</v>
      </c>
      <c r="K106" s="5">
        <f t="shared" si="6"/>
        <v>0</v>
      </c>
      <c r="L106" s="24"/>
      <c r="M106" s="24"/>
      <c r="N106" s="24"/>
      <c r="O106" s="50"/>
    </row>
    <row r="107" spans="1:15" ht="15" thickBot="1">
      <c r="A107" t="s">
        <v>5</v>
      </c>
      <c r="B107" t="s">
        <v>23</v>
      </c>
      <c r="C107" t="s">
        <v>167</v>
      </c>
      <c r="D107" s="4" t="str">
        <f t="shared" si="5"/>
        <v>CHM</v>
      </c>
      <c r="E107" s="4" t="s">
        <v>162</v>
      </c>
      <c r="F107">
        <v>8</v>
      </c>
      <c r="G107" s="70">
        <v>45140</v>
      </c>
      <c r="H107">
        <v>8</v>
      </c>
      <c r="I107" s="4">
        <v>0</v>
      </c>
      <c r="J107" s="4">
        <v>0</v>
      </c>
      <c r="K107" s="5">
        <f t="shared" si="6"/>
        <v>0</v>
      </c>
      <c r="L107" s="24"/>
      <c r="M107" s="24"/>
      <c r="N107" s="24"/>
      <c r="O107" s="4"/>
    </row>
    <row r="108" spans="1:15" ht="15" thickBot="1">
      <c r="A108" t="s">
        <v>5</v>
      </c>
      <c r="B108" t="s">
        <v>40</v>
      </c>
      <c r="C108" t="s">
        <v>167</v>
      </c>
      <c r="D108" s="4" t="str">
        <f t="shared" si="5"/>
        <v>CHM</v>
      </c>
      <c r="E108" s="4" t="s">
        <v>162</v>
      </c>
      <c r="F108">
        <v>40</v>
      </c>
      <c r="G108" s="70">
        <v>45140</v>
      </c>
      <c r="H108">
        <v>40</v>
      </c>
      <c r="I108" s="4">
        <v>0</v>
      </c>
      <c r="J108" s="4">
        <v>0</v>
      </c>
      <c r="K108" s="5">
        <f t="shared" si="6"/>
        <v>0</v>
      </c>
      <c r="L108" s="24"/>
      <c r="M108" s="24"/>
      <c r="N108" s="24"/>
      <c r="O108" s="4"/>
    </row>
    <row r="109" spans="1:15" ht="15" thickBot="1">
      <c r="A109" t="s">
        <v>5</v>
      </c>
      <c r="B109" t="s">
        <v>23</v>
      </c>
      <c r="C109" t="s">
        <v>167</v>
      </c>
      <c r="D109" s="4" t="str">
        <f t="shared" si="5"/>
        <v>CHM</v>
      </c>
      <c r="E109" s="4" t="s">
        <v>162</v>
      </c>
      <c r="F109">
        <v>32</v>
      </c>
      <c r="G109" s="70">
        <v>45141</v>
      </c>
      <c r="H109">
        <v>32</v>
      </c>
      <c r="I109" s="4">
        <v>0</v>
      </c>
      <c r="J109" s="4">
        <v>0</v>
      </c>
      <c r="K109" s="5">
        <f t="shared" si="6"/>
        <v>0</v>
      </c>
      <c r="L109" s="24"/>
      <c r="M109" s="24"/>
      <c r="N109" s="24"/>
      <c r="O109" s="4"/>
    </row>
    <row r="110" spans="1:15" ht="15" thickBot="1">
      <c r="A110" t="s">
        <v>5</v>
      </c>
      <c r="B110" t="s">
        <v>40</v>
      </c>
      <c r="C110" t="s">
        <v>168</v>
      </c>
      <c r="D110" s="4" t="str">
        <f t="shared" si="5"/>
        <v>CHM</v>
      </c>
      <c r="E110" s="4" t="s">
        <v>162</v>
      </c>
      <c r="F110">
        <v>40</v>
      </c>
      <c r="G110" s="70">
        <v>45145</v>
      </c>
      <c r="H110">
        <v>40</v>
      </c>
      <c r="I110" s="4">
        <v>0</v>
      </c>
      <c r="J110" s="4">
        <v>0</v>
      </c>
      <c r="K110" s="5">
        <f t="shared" si="6"/>
        <v>0</v>
      </c>
      <c r="L110" s="24"/>
      <c r="M110" s="24"/>
      <c r="N110" s="24"/>
      <c r="O110" s="4"/>
    </row>
    <row r="111" spans="1:15" ht="15" thickBot="1">
      <c r="A111" t="s">
        <v>5</v>
      </c>
      <c r="B111" t="s">
        <v>23</v>
      </c>
      <c r="C111" t="s">
        <v>168</v>
      </c>
      <c r="D111" s="4" t="str">
        <f t="shared" si="5"/>
        <v>CHM</v>
      </c>
      <c r="E111" s="4" t="s">
        <v>162</v>
      </c>
      <c r="F111">
        <v>40</v>
      </c>
      <c r="G111" s="70">
        <v>45146</v>
      </c>
      <c r="H111">
        <v>40</v>
      </c>
      <c r="I111" s="4">
        <v>0</v>
      </c>
      <c r="J111" s="4">
        <v>0</v>
      </c>
      <c r="K111" s="5">
        <f t="shared" si="6"/>
        <v>0</v>
      </c>
      <c r="L111" s="24"/>
      <c r="M111" s="24"/>
      <c r="N111" s="24"/>
      <c r="O111" s="4"/>
    </row>
    <row r="112" spans="1:15" ht="15" thickBot="1">
      <c r="A112" t="s">
        <v>5</v>
      </c>
      <c r="B112" t="s">
        <v>32</v>
      </c>
      <c r="C112" s="17" t="s">
        <v>66</v>
      </c>
      <c r="D112" s="4" t="str">
        <f t="shared" si="5"/>
        <v>BRU</v>
      </c>
      <c r="E112" s="4" t="s">
        <v>162</v>
      </c>
      <c r="F112">
        <v>40</v>
      </c>
      <c r="G112" s="70">
        <v>45148</v>
      </c>
      <c r="H112">
        <v>40</v>
      </c>
      <c r="I112" s="4">
        <v>0</v>
      </c>
      <c r="J112" s="4">
        <v>0</v>
      </c>
      <c r="K112" s="5">
        <f t="shared" si="6"/>
        <v>0</v>
      </c>
      <c r="L112" s="24"/>
      <c r="M112" s="24"/>
      <c r="N112" s="24"/>
      <c r="O112" s="50"/>
    </row>
    <row r="113" spans="1:16" ht="15" thickBot="1">
      <c r="A113" t="s">
        <v>5</v>
      </c>
      <c r="B113" t="s">
        <v>32</v>
      </c>
      <c r="C113" s="4" t="s">
        <v>67</v>
      </c>
      <c r="D113" s="4" t="str">
        <f t="shared" si="5"/>
        <v>BRU</v>
      </c>
      <c r="E113" s="4" t="s">
        <v>162</v>
      </c>
      <c r="F113">
        <v>24</v>
      </c>
      <c r="G113" s="70">
        <v>45148</v>
      </c>
      <c r="H113">
        <v>24</v>
      </c>
      <c r="I113" s="4">
        <v>0</v>
      </c>
      <c r="J113" s="4">
        <v>0</v>
      </c>
      <c r="K113" s="5">
        <f t="shared" si="6"/>
        <v>0</v>
      </c>
      <c r="L113" s="24"/>
      <c r="M113" s="24"/>
      <c r="N113" s="24"/>
      <c r="O113" s="50"/>
    </row>
    <row r="114" spans="1:16" ht="15" thickBot="1">
      <c r="A114" t="s">
        <v>5</v>
      </c>
      <c r="B114" t="s">
        <v>32</v>
      </c>
      <c r="C114" s="4" t="s">
        <v>67</v>
      </c>
      <c r="D114" s="4" t="str">
        <f t="shared" si="5"/>
        <v>BRU</v>
      </c>
      <c r="E114" s="4" t="s">
        <v>162</v>
      </c>
      <c r="F114">
        <v>16</v>
      </c>
      <c r="G114" s="70">
        <v>45152</v>
      </c>
      <c r="H114">
        <v>16</v>
      </c>
      <c r="I114" s="4">
        <v>0</v>
      </c>
      <c r="J114" s="4">
        <v>0</v>
      </c>
      <c r="K114" s="5">
        <f t="shared" si="6"/>
        <v>0</v>
      </c>
      <c r="L114" s="24"/>
      <c r="M114" s="24"/>
      <c r="N114" s="24"/>
      <c r="O114" s="50"/>
    </row>
    <row r="115" spans="1:16" ht="15" thickBot="1">
      <c r="A115" t="s">
        <v>5</v>
      </c>
      <c r="B115" t="s">
        <v>32</v>
      </c>
      <c r="C115" s="4" t="s">
        <v>68</v>
      </c>
      <c r="D115" s="4" t="str">
        <f t="shared" si="5"/>
        <v>BRU</v>
      </c>
      <c r="E115" s="4" t="s">
        <v>162</v>
      </c>
      <c r="F115">
        <v>40</v>
      </c>
      <c r="G115" s="70">
        <v>45152</v>
      </c>
      <c r="H115">
        <v>40</v>
      </c>
      <c r="I115" s="4">
        <v>0</v>
      </c>
      <c r="J115" s="4">
        <v>0</v>
      </c>
      <c r="K115" s="5">
        <f t="shared" si="6"/>
        <v>0</v>
      </c>
      <c r="L115" s="24"/>
      <c r="M115" s="24"/>
      <c r="N115" s="24"/>
      <c r="O115" s="50"/>
    </row>
    <row r="116" spans="1:16" ht="15" thickBot="1">
      <c r="A116" t="s">
        <v>5</v>
      </c>
      <c r="B116" t="s">
        <v>24</v>
      </c>
      <c r="C116" s="17" t="s">
        <v>66</v>
      </c>
      <c r="D116" s="4" t="str">
        <f t="shared" si="5"/>
        <v>BRU</v>
      </c>
      <c r="E116" s="4" t="s">
        <v>162</v>
      </c>
      <c r="F116">
        <v>40</v>
      </c>
      <c r="G116" s="70">
        <v>45153</v>
      </c>
      <c r="H116">
        <v>40</v>
      </c>
      <c r="I116" s="4">
        <v>0</v>
      </c>
      <c r="J116" s="4">
        <v>0</v>
      </c>
      <c r="K116" s="5">
        <f t="shared" si="6"/>
        <v>0</v>
      </c>
      <c r="L116" s="24"/>
      <c r="M116" s="24"/>
      <c r="N116" s="24"/>
      <c r="O116" s="50"/>
    </row>
    <row r="117" spans="1:16" ht="15" thickBot="1">
      <c r="A117" t="s">
        <v>5</v>
      </c>
      <c r="B117" t="s">
        <v>37</v>
      </c>
      <c r="C117" s="17" t="s">
        <v>66</v>
      </c>
      <c r="D117" s="4" t="str">
        <f t="shared" si="5"/>
        <v>BRU</v>
      </c>
      <c r="E117" s="4" t="s">
        <v>162</v>
      </c>
      <c r="F117">
        <v>40</v>
      </c>
      <c r="G117" s="70">
        <v>45154</v>
      </c>
      <c r="H117">
        <v>40</v>
      </c>
      <c r="I117" s="4">
        <v>0</v>
      </c>
      <c r="J117" s="4">
        <v>0</v>
      </c>
      <c r="K117" s="5">
        <f t="shared" si="6"/>
        <v>0</v>
      </c>
      <c r="L117" s="24"/>
      <c r="M117" s="24"/>
      <c r="N117" s="24"/>
      <c r="O117" s="50"/>
    </row>
    <row r="118" spans="1:16" ht="15" thickBot="1">
      <c r="A118" t="s">
        <v>5</v>
      </c>
      <c r="B118" t="s">
        <v>25</v>
      </c>
      <c r="C118" s="4" t="s">
        <v>68</v>
      </c>
      <c r="D118" s="4" t="str">
        <f t="shared" si="5"/>
        <v>BRU</v>
      </c>
      <c r="E118" s="4" t="s">
        <v>162</v>
      </c>
      <c r="F118">
        <v>2</v>
      </c>
      <c r="G118" s="70">
        <v>45159</v>
      </c>
      <c r="H118">
        <v>2</v>
      </c>
      <c r="I118" s="4">
        <v>0</v>
      </c>
      <c r="J118" s="4">
        <v>0</v>
      </c>
      <c r="K118" s="5">
        <f t="shared" si="6"/>
        <v>0</v>
      </c>
      <c r="L118" s="24"/>
      <c r="M118" s="24"/>
      <c r="N118" s="24"/>
      <c r="O118" s="50"/>
    </row>
    <row r="119" spans="1:16" ht="15" thickBot="1">
      <c r="A119" t="s">
        <v>5</v>
      </c>
      <c r="B119" t="s">
        <v>23</v>
      </c>
      <c r="C119" s="4" t="s">
        <v>68</v>
      </c>
      <c r="D119" s="4" t="str">
        <f t="shared" si="5"/>
        <v>BRU</v>
      </c>
      <c r="E119" s="4" t="s">
        <v>162</v>
      </c>
      <c r="F119">
        <v>40</v>
      </c>
      <c r="G119" s="70">
        <v>45160</v>
      </c>
      <c r="H119">
        <v>39</v>
      </c>
      <c r="I119" s="4">
        <v>0</v>
      </c>
      <c r="J119" s="34">
        <v>1</v>
      </c>
      <c r="K119" s="5">
        <f t="shared" si="6"/>
        <v>2.5000000000000001E-2</v>
      </c>
      <c r="L119" s="24"/>
      <c r="M119" s="24"/>
      <c r="N119" s="24"/>
      <c r="O119" s="50"/>
      <c r="P119" t="s">
        <v>171</v>
      </c>
    </row>
    <row r="120" spans="1:16" ht="15" thickBot="1">
      <c r="A120" t="s">
        <v>5</v>
      </c>
      <c r="B120" t="s">
        <v>37</v>
      </c>
      <c r="C120" s="4" t="s">
        <v>68</v>
      </c>
      <c r="D120" s="4" t="str">
        <f t="shared" si="5"/>
        <v>BRU</v>
      </c>
      <c r="E120" s="4" t="s">
        <v>162</v>
      </c>
      <c r="F120">
        <v>40</v>
      </c>
      <c r="G120" s="70">
        <v>45161</v>
      </c>
      <c r="H120">
        <v>40</v>
      </c>
      <c r="I120" s="4">
        <v>0</v>
      </c>
      <c r="J120" s="4">
        <v>0</v>
      </c>
      <c r="K120" s="5">
        <f t="shared" si="6"/>
        <v>0</v>
      </c>
      <c r="L120" s="24"/>
      <c r="M120" s="24"/>
      <c r="N120" s="24"/>
      <c r="O120" s="50"/>
    </row>
    <row r="121" spans="1:16" ht="15" thickBot="1">
      <c r="A121" t="s">
        <v>5</v>
      </c>
      <c r="B121" t="s">
        <v>40</v>
      </c>
      <c r="C121" t="s">
        <v>168</v>
      </c>
      <c r="D121" s="4" t="str">
        <f t="shared" si="5"/>
        <v>CHM</v>
      </c>
      <c r="E121" s="4" t="s">
        <v>162</v>
      </c>
      <c r="F121">
        <v>40</v>
      </c>
      <c r="G121" s="70">
        <v>45162</v>
      </c>
      <c r="H121">
        <v>40</v>
      </c>
      <c r="I121" s="4">
        <v>0</v>
      </c>
      <c r="J121" s="4">
        <v>0</v>
      </c>
      <c r="K121" s="5">
        <f t="shared" si="6"/>
        <v>0</v>
      </c>
      <c r="L121" s="24"/>
      <c r="M121" s="24"/>
      <c r="N121" s="24"/>
      <c r="O121" s="4"/>
    </row>
    <row r="122" spans="1:16" ht="15" thickBot="1">
      <c r="A122" t="s">
        <v>5</v>
      </c>
      <c r="B122" t="s">
        <v>40</v>
      </c>
      <c r="C122" t="s">
        <v>168</v>
      </c>
      <c r="D122" s="4" t="str">
        <f t="shared" si="5"/>
        <v>CHM</v>
      </c>
      <c r="E122" s="4" t="s">
        <v>162</v>
      </c>
      <c r="F122">
        <v>40</v>
      </c>
      <c r="G122" s="70">
        <v>45166</v>
      </c>
      <c r="H122">
        <v>40</v>
      </c>
      <c r="I122" s="4">
        <v>0</v>
      </c>
      <c r="J122" s="4">
        <v>0</v>
      </c>
      <c r="K122" s="5">
        <f t="shared" si="6"/>
        <v>0</v>
      </c>
      <c r="L122" s="24"/>
      <c r="M122" s="24"/>
      <c r="N122" s="24"/>
      <c r="O122" s="4"/>
    </row>
    <row r="123" spans="1:16" ht="15" thickBot="1">
      <c r="A123" t="s">
        <v>5</v>
      </c>
      <c r="B123" t="s">
        <v>40</v>
      </c>
      <c r="C123" t="s">
        <v>167</v>
      </c>
      <c r="D123" s="4" t="str">
        <f t="shared" si="5"/>
        <v>CHM</v>
      </c>
      <c r="E123" s="4" t="s">
        <v>162</v>
      </c>
      <c r="F123">
        <v>32</v>
      </c>
      <c r="G123" s="70">
        <v>45166</v>
      </c>
      <c r="H123">
        <v>32</v>
      </c>
      <c r="I123" s="4">
        <v>0</v>
      </c>
      <c r="J123" s="4">
        <v>0</v>
      </c>
      <c r="K123" s="5">
        <f t="shared" si="6"/>
        <v>0</v>
      </c>
      <c r="L123" s="24"/>
      <c r="M123" s="24"/>
      <c r="N123" s="24"/>
      <c r="O123" s="4"/>
    </row>
    <row r="124" spans="1:16" ht="15" thickBot="1">
      <c r="A124" t="s">
        <v>5</v>
      </c>
      <c r="B124" t="s">
        <v>40</v>
      </c>
      <c r="C124" s="17" t="s">
        <v>66</v>
      </c>
      <c r="D124" s="4" t="str">
        <f t="shared" si="5"/>
        <v>BRU</v>
      </c>
      <c r="E124" s="4" t="s">
        <v>162</v>
      </c>
      <c r="F124">
        <v>32</v>
      </c>
      <c r="G124" s="70">
        <v>45167</v>
      </c>
      <c r="H124">
        <v>32</v>
      </c>
      <c r="I124" s="4">
        <v>0</v>
      </c>
      <c r="J124" s="4">
        <v>0</v>
      </c>
      <c r="K124" s="5">
        <f t="shared" si="6"/>
        <v>0</v>
      </c>
      <c r="L124" s="24"/>
      <c r="M124" s="24"/>
      <c r="N124" s="24"/>
      <c r="O124" s="50"/>
    </row>
    <row r="125" spans="1:16" ht="15" thickBot="1">
      <c r="A125" t="s">
        <v>5</v>
      </c>
      <c r="B125" t="s">
        <v>40</v>
      </c>
      <c r="C125" t="s">
        <v>167</v>
      </c>
      <c r="D125" s="4" t="str">
        <f t="shared" si="5"/>
        <v>CHM</v>
      </c>
      <c r="E125" s="4" t="s">
        <v>162</v>
      </c>
      <c r="F125">
        <v>48</v>
      </c>
      <c r="G125" s="70">
        <v>45167</v>
      </c>
      <c r="H125">
        <v>48</v>
      </c>
      <c r="I125" s="4">
        <v>0</v>
      </c>
      <c r="J125" s="4">
        <v>0</v>
      </c>
      <c r="K125" s="5">
        <f t="shared" si="6"/>
        <v>0</v>
      </c>
      <c r="L125" s="24"/>
      <c r="M125" s="24"/>
      <c r="N125" s="24"/>
      <c r="O125" s="4"/>
    </row>
    <row r="126" spans="1:16" ht="15" thickBot="1">
      <c r="A126" t="s">
        <v>5</v>
      </c>
      <c r="B126" t="s">
        <v>40</v>
      </c>
      <c r="C126" s="17" t="s">
        <v>66</v>
      </c>
      <c r="D126" s="4" t="str">
        <f t="shared" si="5"/>
        <v>BRU</v>
      </c>
      <c r="E126" s="4" t="s">
        <v>162</v>
      </c>
      <c r="F126">
        <v>48</v>
      </c>
      <c r="G126" s="70">
        <v>45168</v>
      </c>
      <c r="H126">
        <v>48</v>
      </c>
      <c r="I126" s="4">
        <v>0</v>
      </c>
      <c r="J126" s="4">
        <v>0</v>
      </c>
      <c r="K126" s="5">
        <f t="shared" ref="K126:K171" si="7">J126/F126</f>
        <v>0</v>
      </c>
      <c r="L126" s="24"/>
      <c r="M126" s="24"/>
      <c r="N126" s="24"/>
      <c r="O126" s="50"/>
    </row>
    <row r="127" spans="1:16" ht="15" thickBot="1">
      <c r="A127" t="s">
        <v>5</v>
      </c>
      <c r="B127" t="s">
        <v>40</v>
      </c>
      <c r="C127" s="4" t="s">
        <v>68</v>
      </c>
      <c r="D127" s="4" t="str">
        <f t="shared" si="5"/>
        <v>BRU</v>
      </c>
      <c r="E127" s="4" t="s">
        <v>162</v>
      </c>
      <c r="F127">
        <v>24</v>
      </c>
      <c r="G127" s="70">
        <v>45168</v>
      </c>
      <c r="H127">
        <v>24</v>
      </c>
      <c r="I127" s="4">
        <v>0</v>
      </c>
      <c r="J127" s="4">
        <v>0</v>
      </c>
      <c r="K127" s="5">
        <f t="shared" si="7"/>
        <v>0</v>
      </c>
      <c r="L127" s="24"/>
      <c r="M127" s="24"/>
      <c r="N127" s="24"/>
      <c r="O127" s="50"/>
    </row>
    <row r="128" spans="1:16" ht="15" thickBot="1">
      <c r="A128" t="s">
        <v>5</v>
      </c>
      <c r="B128" t="s">
        <v>26</v>
      </c>
      <c r="C128" t="s">
        <v>167</v>
      </c>
      <c r="D128" s="4" t="str">
        <f t="shared" si="5"/>
        <v>CHM</v>
      </c>
      <c r="E128" s="4" t="s">
        <v>162</v>
      </c>
      <c r="F128">
        <v>16</v>
      </c>
      <c r="G128" s="70">
        <v>45168</v>
      </c>
      <c r="H128">
        <v>16</v>
      </c>
      <c r="I128" s="4">
        <v>0</v>
      </c>
      <c r="J128" s="4">
        <v>0</v>
      </c>
      <c r="K128" s="5">
        <f t="shared" si="7"/>
        <v>0</v>
      </c>
      <c r="L128" s="24"/>
      <c r="M128" s="24"/>
      <c r="N128" s="24"/>
      <c r="O128" s="4"/>
    </row>
    <row r="129" spans="1:16" ht="15" thickBot="1">
      <c r="A129" t="s">
        <v>5</v>
      </c>
      <c r="B129" t="s">
        <v>40</v>
      </c>
      <c r="C129" s="4" t="s">
        <v>68</v>
      </c>
      <c r="D129" s="4" t="str">
        <f t="shared" si="5"/>
        <v>BRU</v>
      </c>
      <c r="E129" s="4" t="s">
        <v>162</v>
      </c>
      <c r="F129">
        <v>16</v>
      </c>
      <c r="G129" s="70">
        <v>45169</v>
      </c>
      <c r="H129">
        <v>16</v>
      </c>
      <c r="I129" s="4">
        <v>0</v>
      </c>
      <c r="J129" s="4">
        <v>0</v>
      </c>
      <c r="K129" s="5">
        <f t="shared" si="7"/>
        <v>0</v>
      </c>
      <c r="L129" s="24"/>
      <c r="M129" s="24"/>
      <c r="N129" s="24"/>
      <c r="O129" s="50"/>
    </row>
    <row r="130" spans="1:16" ht="15" thickBot="1">
      <c r="A130" t="s">
        <v>5</v>
      </c>
      <c r="B130" t="s">
        <v>26</v>
      </c>
      <c r="C130" t="s">
        <v>167</v>
      </c>
      <c r="D130" s="4" t="str">
        <f t="shared" si="5"/>
        <v>CHM</v>
      </c>
      <c r="E130" s="4" t="s">
        <v>162</v>
      </c>
      <c r="F130">
        <v>24</v>
      </c>
      <c r="G130" s="70">
        <v>45169</v>
      </c>
      <c r="H130">
        <v>40</v>
      </c>
      <c r="I130" s="4">
        <v>0</v>
      </c>
      <c r="J130" s="4">
        <v>0</v>
      </c>
      <c r="K130" s="5">
        <f t="shared" si="7"/>
        <v>0</v>
      </c>
      <c r="L130" s="24"/>
      <c r="M130" s="24"/>
      <c r="N130" s="24"/>
      <c r="O130" s="4"/>
    </row>
    <row r="131" spans="1:16" ht="15" thickBot="1">
      <c r="A131" t="s">
        <v>5</v>
      </c>
      <c r="B131" t="s">
        <v>26</v>
      </c>
      <c r="C131" t="s">
        <v>168</v>
      </c>
      <c r="D131" s="4" t="str">
        <f t="shared" si="5"/>
        <v>CHM</v>
      </c>
      <c r="E131" s="4" t="s">
        <v>162</v>
      </c>
      <c r="F131">
        <v>40</v>
      </c>
      <c r="G131" s="70">
        <v>45176</v>
      </c>
      <c r="H131">
        <v>40</v>
      </c>
      <c r="I131" s="4">
        <v>0</v>
      </c>
      <c r="J131" s="4">
        <v>0</v>
      </c>
      <c r="K131" s="5">
        <f t="shared" si="7"/>
        <v>0</v>
      </c>
      <c r="L131" s="24"/>
      <c r="M131" s="24"/>
      <c r="N131" s="24"/>
      <c r="O131" s="4"/>
    </row>
    <row r="132" spans="1:16" ht="15" thickBot="1">
      <c r="A132" t="s">
        <v>5</v>
      </c>
      <c r="B132" s="45" t="s">
        <v>35</v>
      </c>
      <c r="C132" s="4" t="s">
        <v>68</v>
      </c>
      <c r="D132" s="4" t="str">
        <f t="shared" si="5"/>
        <v>BRU</v>
      </c>
      <c r="E132" s="4" t="s">
        <v>162</v>
      </c>
      <c r="F132">
        <v>40</v>
      </c>
      <c r="G132" s="70">
        <v>45180</v>
      </c>
      <c r="H132">
        <v>40</v>
      </c>
      <c r="I132" s="4">
        <v>0</v>
      </c>
      <c r="J132" s="4">
        <v>0</v>
      </c>
      <c r="K132" s="5">
        <f t="shared" si="7"/>
        <v>0</v>
      </c>
      <c r="L132" s="24"/>
      <c r="M132" s="24"/>
      <c r="N132" s="24"/>
      <c r="O132" s="4"/>
    </row>
    <row r="133" spans="1:16" ht="15" thickBot="1">
      <c r="A133" t="s">
        <v>5</v>
      </c>
      <c r="B133" s="45" t="s">
        <v>36</v>
      </c>
      <c r="C133" s="4" t="s">
        <v>67</v>
      </c>
      <c r="D133" s="4" t="str">
        <f t="shared" si="5"/>
        <v>BRU</v>
      </c>
      <c r="E133" s="4" t="s">
        <v>162</v>
      </c>
      <c r="F133">
        <v>40</v>
      </c>
      <c r="G133" s="70">
        <v>45181</v>
      </c>
      <c r="H133">
        <v>40</v>
      </c>
      <c r="I133" s="4">
        <v>0</v>
      </c>
      <c r="J133" s="4">
        <v>0</v>
      </c>
      <c r="K133" s="5">
        <f t="shared" ref="K133:K135" si="8">J133/F133</f>
        <v>0</v>
      </c>
      <c r="L133" s="24"/>
      <c r="M133" s="24"/>
      <c r="N133" s="24"/>
      <c r="O133" s="4"/>
    </row>
    <row r="134" spans="1:16" ht="15" thickBot="1">
      <c r="A134" t="s">
        <v>5</v>
      </c>
      <c r="B134" s="46" t="s">
        <v>39</v>
      </c>
      <c r="C134" s="17" t="s">
        <v>66</v>
      </c>
      <c r="D134" s="4" t="str">
        <f t="shared" ref="D134:D136" si="9">LEFT(C134,3)</f>
        <v>BRU</v>
      </c>
      <c r="E134" s="4" t="s">
        <v>162</v>
      </c>
      <c r="F134">
        <v>40</v>
      </c>
      <c r="G134" s="70">
        <v>45181</v>
      </c>
      <c r="H134">
        <v>40</v>
      </c>
      <c r="I134" s="4">
        <v>0</v>
      </c>
      <c r="J134" s="4">
        <v>0</v>
      </c>
      <c r="K134" s="5">
        <f t="shared" si="8"/>
        <v>0</v>
      </c>
      <c r="L134" s="24"/>
      <c r="M134" s="24"/>
      <c r="N134" s="24"/>
      <c r="O134" s="4"/>
    </row>
    <row r="135" spans="1:16" ht="15" thickBot="1">
      <c r="A135" t="s">
        <v>5</v>
      </c>
      <c r="B135" s="46" t="s">
        <v>38</v>
      </c>
      <c r="C135" s="17" t="s">
        <v>66</v>
      </c>
      <c r="D135" s="4" t="str">
        <f t="shared" si="9"/>
        <v>BRU</v>
      </c>
      <c r="E135" s="4" t="s">
        <v>162</v>
      </c>
      <c r="F135">
        <v>40</v>
      </c>
      <c r="G135" s="70">
        <v>45182</v>
      </c>
      <c r="H135">
        <v>40</v>
      </c>
      <c r="I135" s="4">
        <v>0</v>
      </c>
      <c r="J135" s="4">
        <v>0</v>
      </c>
      <c r="K135" s="5">
        <f t="shared" si="8"/>
        <v>0</v>
      </c>
      <c r="L135" s="24"/>
      <c r="M135" s="24"/>
      <c r="N135" s="24"/>
      <c r="O135" s="4"/>
    </row>
    <row r="136" spans="1:16" ht="15" thickBot="1">
      <c r="A136" t="s">
        <v>5</v>
      </c>
      <c r="B136" s="66" t="s">
        <v>93</v>
      </c>
      <c r="C136" s="34" t="s">
        <v>172</v>
      </c>
      <c r="D136" s="4" t="str">
        <f t="shared" si="9"/>
        <v>CHM</v>
      </c>
      <c r="E136" s="4" t="s">
        <v>162</v>
      </c>
      <c r="F136">
        <v>40</v>
      </c>
      <c r="G136" s="70">
        <v>45182</v>
      </c>
      <c r="H136">
        <v>40</v>
      </c>
      <c r="I136" s="4">
        <v>0</v>
      </c>
      <c r="J136" s="4">
        <v>0</v>
      </c>
      <c r="K136" s="5">
        <f t="shared" ref="K136" si="10">J136/F136</f>
        <v>0</v>
      </c>
      <c r="L136" s="24"/>
      <c r="M136" s="24"/>
      <c r="N136" s="24"/>
      <c r="O136" s="4"/>
    </row>
    <row r="137" spans="1:16" ht="29.45" thickBot="1">
      <c r="A137" t="s">
        <v>5</v>
      </c>
      <c r="B137" s="67" t="s">
        <v>26</v>
      </c>
      <c r="C137" s="4" t="s">
        <v>67</v>
      </c>
      <c r="D137" s="4" t="s">
        <v>4</v>
      </c>
      <c r="E137" s="4" t="s">
        <v>162</v>
      </c>
      <c r="F137">
        <v>40</v>
      </c>
      <c r="G137" s="70">
        <v>45183</v>
      </c>
      <c r="H137">
        <v>39</v>
      </c>
      <c r="I137" s="4">
        <v>0</v>
      </c>
      <c r="J137" s="4">
        <v>1</v>
      </c>
      <c r="K137" s="5">
        <f>J137/F137</f>
        <v>2.5000000000000001E-2</v>
      </c>
      <c r="L137" s="24"/>
      <c r="M137" s="24"/>
      <c r="N137" s="24"/>
      <c r="O137" s="4" t="s">
        <v>173</v>
      </c>
      <c r="P137" t="s">
        <v>171</v>
      </c>
    </row>
    <row r="138" spans="1:16" ht="15" thickBot="1">
      <c r="A138" t="s">
        <v>5</v>
      </c>
      <c r="B138" s="31" t="s">
        <v>174</v>
      </c>
      <c r="C138" s="4" t="s">
        <v>67</v>
      </c>
      <c r="D138" s="4" t="s">
        <v>4</v>
      </c>
      <c r="E138" s="4" t="s">
        <v>162</v>
      </c>
      <c r="F138">
        <v>40</v>
      </c>
      <c r="G138" s="70">
        <v>45189</v>
      </c>
      <c r="H138">
        <v>40</v>
      </c>
      <c r="I138" s="4">
        <v>0</v>
      </c>
      <c r="J138" s="4">
        <v>0</v>
      </c>
      <c r="K138" s="5">
        <f>J138/F138</f>
        <v>0</v>
      </c>
      <c r="L138" s="24"/>
      <c r="M138" s="24"/>
      <c r="N138" s="24"/>
      <c r="O138" s="4"/>
    </row>
    <row r="139" spans="1:16" ht="15" thickBot="1">
      <c r="A139" t="s">
        <v>5</v>
      </c>
      <c r="B139" s="31" t="s">
        <v>175</v>
      </c>
      <c r="C139" s="4" t="s">
        <v>67</v>
      </c>
      <c r="D139" s="4" t="s">
        <v>4</v>
      </c>
      <c r="E139" s="4" t="s">
        <v>162</v>
      </c>
      <c r="F139">
        <v>8</v>
      </c>
      <c r="G139" s="70">
        <v>45197</v>
      </c>
      <c r="H139">
        <v>8</v>
      </c>
      <c r="I139" s="4">
        <v>0</v>
      </c>
      <c r="J139" s="4">
        <v>0</v>
      </c>
      <c r="K139" s="5">
        <f>J139/F139</f>
        <v>0</v>
      </c>
      <c r="L139" s="24"/>
      <c r="M139" s="24"/>
      <c r="N139" s="24"/>
      <c r="O139" s="4"/>
    </row>
    <row r="140" spans="1:16" ht="15" thickBot="1">
      <c r="A140" t="s">
        <v>5</v>
      </c>
      <c r="B140" s="31" t="s">
        <v>39</v>
      </c>
      <c r="C140" s="4" t="s">
        <v>67</v>
      </c>
      <c r="D140" s="4" t="s">
        <v>4</v>
      </c>
      <c r="E140" s="4" t="s">
        <v>162</v>
      </c>
      <c r="F140">
        <v>40</v>
      </c>
      <c r="G140" s="70">
        <v>45188</v>
      </c>
      <c r="H140">
        <v>40</v>
      </c>
      <c r="I140" s="4">
        <v>0</v>
      </c>
      <c r="J140" s="4">
        <v>0</v>
      </c>
      <c r="K140" s="5">
        <f>J140/F140</f>
        <v>0</v>
      </c>
      <c r="L140" s="24"/>
      <c r="M140" s="24"/>
      <c r="N140" s="24"/>
      <c r="O140" s="4"/>
    </row>
    <row r="141" spans="1:16" ht="15" thickBot="1">
      <c r="A141" t="s">
        <v>5</v>
      </c>
      <c r="B141" s="31" t="s">
        <v>176</v>
      </c>
      <c r="C141" s="4" t="s">
        <v>168</v>
      </c>
      <c r="D141" s="4" t="str">
        <f>LEFT(C141,3)</f>
        <v>CHM</v>
      </c>
      <c r="E141" s="4" t="s">
        <v>162</v>
      </c>
      <c r="F141">
        <v>40</v>
      </c>
      <c r="G141" s="70">
        <v>45190</v>
      </c>
      <c r="H141">
        <v>40</v>
      </c>
      <c r="I141" s="4">
        <v>0</v>
      </c>
      <c r="J141" s="4">
        <v>0</v>
      </c>
      <c r="K141" s="5">
        <f>J141/F141</f>
        <v>0</v>
      </c>
      <c r="L141" s="24"/>
      <c r="M141" s="24"/>
      <c r="N141" s="24"/>
      <c r="O141" s="4"/>
    </row>
    <row r="142" spans="1:16" ht="15" thickBot="1">
      <c r="A142" t="s">
        <v>5</v>
      </c>
      <c r="B142" s="31" t="s">
        <v>177</v>
      </c>
      <c r="C142" s="4" t="s">
        <v>168</v>
      </c>
      <c r="D142" s="4" t="str">
        <f>LEFT(C142,3)</f>
        <v>CHM</v>
      </c>
      <c r="E142" s="4" t="s">
        <v>162</v>
      </c>
      <c r="F142">
        <v>40</v>
      </c>
      <c r="G142" s="70">
        <v>45190</v>
      </c>
      <c r="H142">
        <v>40</v>
      </c>
      <c r="I142" s="4">
        <v>0</v>
      </c>
      <c r="J142" s="4">
        <v>0</v>
      </c>
      <c r="K142" s="5">
        <f>J142/F142</f>
        <v>0</v>
      </c>
      <c r="L142" s="24"/>
      <c r="M142" s="24"/>
      <c r="N142" s="24"/>
      <c r="O142" s="4"/>
    </row>
    <row r="143" spans="1:16" ht="15" thickBot="1">
      <c r="A143" t="s">
        <v>5</v>
      </c>
      <c r="B143" s="31" t="s">
        <v>178</v>
      </c>
      <c r="C143" s="4" t="s">
        <v>168</v>
      </c>
      <c r="D143" s="4" t="str">
        <f>LEFT(C142,3)</f>
        <v>CHM</v>
      </c>
      <c r="E143" s="4" t="s">
        <v>162</v>
      </c>
      <c r="F143">
        <v>40</v>
      </c>
      <c r="G143" s="70">
        <v>45194</v>
      </c>
      <c r="H143">
        <v>40</v>
      </c>
      <c r="I143" s="4">
        <v>0</v>
      </c>
      <c r="J143" s="4">
        <v>0</v>
      </c>
      <c r="K143" s="5">
        <f>J143/F143</f>
        <v>0</v>
      </c>
      <c r="L143" s="24"/>
      <c r="M143" s="24"/>
      <c r="N143" s="24"/>
      <c r="O143" s="4"/>
    </row>
    <row r="144" spans="1:16" ht="15" thickBot="1">
      <c r="A144" t="s">
        <v>5</v>
      </c>
      <c r="B144" s="31" t="s">
        <v>179</v>
      </c>
      <c r="C144" s="4" t="s">
        <v>180</v>
      </c>
      <c r="D144" s="4" t="s">
        <v>61</v>
      </c>
      <c r="E144" s="4" t="s">
        <v>162</v>
      </c>
      <c r="F144">
        <v>40</v>
      </c>
      <c r="G144" s="70">
        <v>45197</v>
      </c>
      <c r="I144" s="4"/>
      <c r="J144" s="4"/>
      <c r="K144" s="5"/>
      <c r="L144" s="24"/>
      <c r="M144" s="24"/>
      <c r="N144" s="24"/>
      <c r="O144" s="4"/>
    </row>
    <row r="145" spans="1:16" ht="15" thickBot="1">
      <c r="A145" t="s">
        <v>5</v>
      </c>
      <c r="B145" s="31" t="s">
        <v>181</v>
      </c>
      <c r="C145" s="4" t="s">
        <v>180</v>
      </c>
      <c r="D145" s="4" t="str">
        <f>LEFT(C143,3)</f>
        <v>CHM</v>
      </c>
      <c r="E145" s="4" t="s">
        <v>162</v>
      </c>
      <c r="F145">
        <v>40</v>
      </c>
      <c r="G145" s="70"/>
      <c r="I145" s="4"/>
      <c r="J145" s="4"/>
      <c r="K145" s="5">
        <f>J145/F145</f>
        <v>0</v>
      </c>
      <c r="L145" s="24"/>
      <c r="M145" s="24"/>
      <c r="N145" s="24"/>
      <c r="O145" s="4"/>
    </row>
    <row r="146" spans="1:16" ht="15" thickBot="1">
      <c r="A146" t="s">
        <v>5</v>
      </c>
      <c r="B146" s="31" t="s">
        <v>26</v>
      </c>
      <c r="C146" s="4" t="s">
        <v>68</v>
      </c>
      <c r="D146" s="4" t="s">
        <v>4</v>
      </c>
      <c r="E146" s="4" t="s">
        <v>162</v>
      </c>
      <c r="F146">
        <v>40</v>
      </c>
      <c r="G146" s="70">
        <v>45194</v>
      </c>
      <c r="H146">
        <v>40</v>
      </c>
      <c r="I146" s="4">
        <v>0</v>
      </c>
      <c r="J146" s="4">
        <v>0</v>
      </c>
      <c r="K146" s="5">
        <f>J146/F146</f>
        <v>0</v>
      </c>
      <c r="L146" s="24"/>
      <c r="M146" s="24"/>
      <c r="N146" s="24"/>
      <c r="O146" s="4"/>
    </row>
    <row r="147" spans="1:16" ht="15" thickBot="1">
      <c r="A147" t="s">
        <v>94</v>
      </c>
      <c r="B147" s="31" t="s">
        <v>99</v>
      </c>
      <c r="C147" s="34" t="str">
        <f>_xlfn.CONCAT("CHM ",RIGHT(B147,6))</f>
        <v>CHM A0 120</v>
      </c>
      <c r="D147" s="4" t="str">
        <f t="shared" ref="D147:D208" si="11">LEFT(C147,3)</f>
        <v>CHM</v>
      </c>
      <c r="E147" s="4" t="s">
        <v>162</v>
      </c>
      <c r="F147" s="4">
        <v>40</v>
      </c>
      <c r="G147" s="7">
        <v>45175</v>
      </c>
      <c r="H147" s="34">
        <f t="shared" ref="H147:H176" si="12">F147-J147</f>
        <v>40</v>
      </c>
      <c r="I147" s="4">
        <v>0</v>
      </c>
      <c r="J147" s="4">
        <v>0</v>
      </c>
      <c r="K147" s="36">
        <f t="shared" si="7"/>
        <v>0</v>
      </c>
      <c r="L147" s="39"/>
      <c r="M147" s="39"/>
      <c r="N147" s="39"/>
      <c r="O147" s="50"/>
    </row>
    <row r="148" spans="1:16" ht="15" thickBot="1">
      <c r="A148" t="s">
        <v>94</v>
      </c>
      <c r="B148" s="31" t="s">
        <v>100</v>
      </c>
      <c r="C148" s="34" t="str">
        <f>_xlfn.CONCAT("CHM ",RIGHT(B148,6))</f>
        <v>CHM A0 200</v>
      </c>
      <c r="D148" s="4" t="str">
        <f t="shared" si="11"/>
        <v>CHM</v>
      </c>
      <c r="E148" s="4" t="s">
        <v>162</v>
      </c>
      <c r="F148" s="4">
        <v>40</v>
      </c>
      <c r="G148" s="7">
        <v>45175</v>
      </c>
      <c r="H148" s="34">
        <f t="shared" si="12"/>
        <v>40</v>
      </c>
      <c r="I148" s="4">
        <v>0</v>
      </c>
      <c r="J148" s="4">
        <v>0</v>
      </c>
      <c r="K148" s="36">
        <f t="shared" si="7"/>
        <v>0</v>
      </c>
      <c r="L148" s="39"/>
      <c r="M148" s="39"/>
      <c r="N148" s="39"/>
      <c r="O148" s="50"/>
    </row>
    <row r="149" spans="1:16" ht="15" thickBot="1">
      <c r="A149" t="s">
        <v>94</v>
      </c>
      <c r="B149" s="31" t="s">
        <v>101</v>
      </c>
      <c r="C149" s="34" t="s">
        <v>182</v>
      </c>
      <c r="D149" s="4" t="str">
        <f t="shared" si="11"/>
        <v>CHM</v>
      </c>
      <c r="E149" s="4" t="s">
        <v>162</v>
      </c>
      <c r="F149" s="4">
        <v>40</v>
      </c>
      <c r="G149" s="7">
        <v>45175</v>
      </c>
      <c r="H149" s="34">
        <f t="shared" si="12"/>
        <v>40</v>
      </c>
      <c r="I149" s="4">
        <v>0</v>
      </c>
      <c r="J149" s="4">
        <v>0</v>
      </c>
      <c r="K149" s="36">
        <f t="shared" si="7"/>
        <v>0</v>
      </c>
      <c r="L149" s="39"/>
      <c r="M149" s="39"/>
      <c r="N149" s="39"/>
      <c r="O149" s="50"/>
    </row>
    <row r="150" spans="1:16" ht="15" thickBot="1">
      <c r="A150" t="s">
        <v>94</v>
      </c>
      <c r="B150" s="31" t="s">
        <v>102</v>
      </c>
      <c r="C150" s="34" t="str">
        <f>_xlfn.CONCAT("CHM ",RIGHT(B150,6))</f>
        <v>CHM A0 120</v>
      </c>
      <c r="D150" s="4" t="str">
        <f t="shared" si="11"/>
        <v>CHM</v>
      </c>
      <c r="E150" s="4" t="s">
        <v>162</v>
      </c>
      <c r="F150" s="4">
        <v>40</v>
      </c>
      <c r="G150" s="7">
        <v>45175</v>
      </c>
      <c r="H150" s="34">
        <f t="shared" si="12"/>
        <v>40</v>
      </c>
      <c r="I150" s="4">
        <v>0</v>
      </c>
      <c r="J150" s="4">
        <v>0</v>
      </c>
      <c r="K150" s="36">
        <f t="shared" si="7"/>
        <v>0</v>
      </c>
      <c r="L150" s="39"/>
      <c r="M150" s="39"/>
      <c r="N150" s="39"/>
      <c r="O150" s="50"/>
    </row>
    <row r="151" spans="1:16" ht="15" thickBot="1">
      <c r="A151" t="s">
        <v>94</v>
      </c>
      <c r="B151" s="31" t="s">
        <v>103</v>
      </c>
      <c r="C151" s="34" t="s">
        <v>182</v>
      </c>
      <c r="D151" s="4" t="str">
        <f t="shared" si="11"/>
        <v>CHM</v>
      </c>
      <c r="E151" s="4" t="s">
        <v>162</v>
      </c>
      <c r="F151" s="4">
        <v>40</v>
      </c>
      <c r="G151" s="7">
        <v>45175</v>
      </c>
      <c r="H151" s="34">
        <f t="shared" si="12"/>
        <v>40</v>
      </c>
      <c r="I151" s="4">
        <v>0</v>
      </c>
      <c r="J151" s="4">
        <v>0</v>
      </c>
      <c r="K151" s="36">
        <f t="shared" si="7"/>
        <v>0</v>
      </c>
      <c r="L151" s="39"/>
      <c r="M151" s="39"/>
      <c r="N151" s="39"/>
      <c r="O151" s="50"/>
    </row>
    <row r="152" spans="1:16" ht="15" thickBot="1">
      <c r="A152" t="s">
        <v>94</v>
      </c>
      <c r="B152" s="31" t="s">
        <v>104</v>
      </c>
      <c r="C152" s="34" t="str">
        <f>_xlfn.CONCAT("CHM ",RIGHT(B152,6))</f>
        <v>CHM A0 120</v>
      </c>
      <c r="D152" s="4" t="str">
        <f t="shared" si="11"/>
        <v>CHM</v>
      </c>
      <c r="E152" s="4" t="s">
        <v>162</v>
      </c>
      <c r="F152" s="4">
        <v>40</v>
      </c>
      <c r="G152" s="7">
        <v>45175</v>
      </c>
      <c r="H152" s="34">
        <f t="shared" si="12"/>
        <v>40</v>
      </c>
      <c r="I152" s="4">
        <v>0</v>
      </c>
      <c r="J152" s="4">
        <v>0</v>
      </c>
      <c r="K152" s="36">
        <f t="shared" si="7"/>
        <v>0</v>
      </c>
      <c r="L152" s="39"/>
      <c r="M152" s="39"/>
      <c r="N152" s="39"/>
      <c r="O152" s="50"/>
    </row>
    <row r="153" spans="1:16" ht="15" thickBot="1">
      <c r="A153" t="s">
        <v>94</v>
      </c>
      <c r="B153" s="31" t="s">
        <v>105</v>
      </c>
      <c r="C153" s="34" t="str">
        <f>_xlfn.CONCAT("CHM ",RIGHT(B153,6))</f>
        <v>CHM A0 200</v>
      </c>
      <c r="D153" s="4" t="str">
        <f t="shared" si="11"/>
        <v>CHM</v>
      </c>
      <c r="E153" s="4" t="s">
        <v>162</v>
      </c>
      <c r="F153" s="4">
        <v>40</v>
      </c>
      <c r="G153" s="7">
        <v>45175</v>
      </c>
      <c r="H153" s="34">
        <f t="shared" si="12"/>
        <v>40</v>
      </c>
      <c r="I153" s="4">
        <v>0</v>
      </c>
      <c r="J153" s="4">
        <v>0</v>
      </c>
      <c r="K153" s="36">
        <f t="shared" si="7"/>
        <v>0</v>
      </c>
      <c r="L153" s="39"/>
      <c r="M153" s="39"/>
      <c r="N153" s="39"/>
      <c r="O153" s="50"/>
    </row>
    <row r="154" spans="1:16" ht="15" thickBot="1">
      <c r="A154" t="s">
        <v>94</v>
      </c>
      <c r="B154" s="31" t="s">
        <v>106</v>
      </c>
      <c r="C154" s="34" t="s">
        <v>182</v>
      </c>
      <c r="D154" s="4" t="str">
        <f t="shared" si="11"/>
        <v>CHM</v>
      </c>
      <c r="E154" s="4" t="s">
        <v>162</v>
      </c>
      <c r="F154" s="4">
        <v>40</v>
      </c>
      <c r="G154" s="7">
        <v>45175</v>
      </c>
      <c r="H154" s="34">
        <f t="shared" si="12"/>
        <v>40</v>
      </c>
      <c r="I154" s="4">
        <v>0</v>
      </c>
      <c r="J154" s="4">
        <v>0</v>
      </c>
      <c r="K154" s="36">
        <f t="shared" si="7"/>
        <v>0</v>
      </c>
      <c r="L154" s="39"/>
      <c r="M154" s="39"/>
      <c r="N154" s="39"/>
      <c r="O154" s="50"/>
    </row>
    <row r="155" spans="1:16" ht="15" thickBot="1">
      <c r="A155" t="s">
        <v>94</v>
      </c>
      <c r="B155" s="31" t="s">
        <v>95</v>
      </c>
      <c r="C155" s="34" t="str">
        <f>_xlfn.CONCAT("CHM ",RIGHT(B155,6))</f>
        <v>CHM A0 120</v>
      </c>
      <c r="D155" s="4" t="str">
        <f t="shared" si="11"/>
        <v>CHM</v>
      </c>
      <c r="E155" s="4" t="s">
        <v>162</v>
      </c>
      <c r="F155" s="4">
        <v>40</v>
      </c>
      <c r="G155" s="7">
        <v>45175</v>
      </c>
      <c r="H155" s="34">
        <f t="shared" si="12"/>
        <v>40</v>
      </c>
      <c r="I155" s="4">
        <v>0</v>
      </c>
      <c r="J155" s="4">
        <v>0</v>
      </c>
      <c r="K155" s="36">
        <f t="shared" si="7"/>
        <v>0</v>
      </c>
      <c r="L155" s="39"/>
      <c r="M155" s="39"/>
      <c r="N155" s="39"/>
      <c r="O155" s="50"/>
    </row>
    <row r="156" spans="1:16" ht="15" thickBot="1">
      <c r="A156" t="s">
        <v>94</v>
      </c>
      <c r="B156" s="31" t="s">
        <v>96</v>
      </c>
      <c r="C156" s="34" t="s">
        <v>182</v>
      </c>
      <c r="D156" s="4" t="str">
        <f t="shared" si="11"/>
        <v>CHM</v>
      </c>
      <c r="E156" s="4" t="s">
        <v>162</v>
      </c>
      <c r="F156" s="4">
        <v>40</v>
      </c>
      <c r="G156" s="7">
        <v>45175</v>
      </c>
      <c r="H156" s="34">
        <f t="shared" si="12"/>
        <v>40</v>
      </c>
      <c r="I156" s="4">
        <v>0</v>
      </c>
      <c r="J156" s="4">
        <v>0</v>
      </c>
      <c r="K156" s="36">
        <f t="shared" si="7"/>
        <v>0</v>
      </c>
      <c r="L156" s="39"/>
      <c r="M156" s="39"/>
      <c r="N156" s="39"/>
      <c r="O156" s="50"/>
    </row>
    <row r="157" spans="1:16" ht="15" thickBot="1">
      <c r="A157" t="s">
        <v>94</v>
      </c>
      <c r="B157" s="31" t="s">
        <v>107</v>
      </c>
      <c r="C157" s="34" t="str">
        <f>_xlfn.CONCAT("CHM ",RIGHT(B157,6))</f>
        <v>CHM A0 120</v>
      </c>
      <c r="D157" s="4" t="str">
        <f t="shared" si="11"/>
        <v>CHM</v>
      </c>
      <c r="E157" s="4" t="s">
        <v>162</v>
      </c>
      <c r="F157" s="4">
        <v>40</v>
      </c>
      <c r="G157" s="7">
        <v>45175</v>
      </c>
      <c r="H157" s="34">
        <f t="shared" si="12"/>
        <v>40</v>
      </c>
      <c r="I157" s="4">
        <v>0</v>
      </c>
      <c r="J157" s="4">
        <v>0</v>
      </c>
      <c r="K157" s="36">
        <f t="shared" si="7"/>
        <v>0</v>
      </c>
      <c r="L157" s="39"/>
      <c r="M157" s="39"/>
      <c r="N157" s="39"/>
      <c r="O157" s="50"/>
    </row>
    <row r="158" spans="1:16" ht="15" thickBot="1">
      <c r="A158" t="s">
        <v>94</v>
      </c>
      <c r="B158" s="33" t="s">
        <v>108</v>
      </c>
      <c r="C158" s="35" t="s">
        <v>182</v>
      </c>
      <c r="D158" s="4" t="str">
        <f t="shared" si="11"/>
        <v>CHM</v>
      </c>
      <c r="E158" s="14" t="s">
        <v>162</v>
      </c>
      <c r="F158" s="14">
        <v>40</v>
      </c>
      <c r="G158" s="7">
        <v>45175</v>
      </c>
      <c r="H158" s="35">
        <f t="shared" si="12"/>
        <v>40</v>
      </c>
      <c r="I158" s="14">
        <v>0</v>
      </c>
      <c r="J158" s="14">
        <v>0</v>
      </c>
      <c r="K158" s="38">
        <f t="shared" si="7"/>
        <v>0</v>
      </c>
      <c r="L158" s="41"/>
      <c r="M158" s="41"/>
      <c r="N158" s="41"/>
      <c r="O158" s="51"/>
    </row>
    <row r="159" spans="1:16" ht="15" thickBot="1">
      <c r="A159" t="s">
        <v>94</v>
      </c>
      <c r="B159" s="16" t="s">
        <v>109</v>
      </c>
      <c r="C159" s="16" t="str">
        <f>_xlfn.CONCAT("CHM ",RIGHT(B159,6))</f>
        <v>CHM A0 120</v>
      </c>
      <c r="D159" s="4" t="str">
        <f t="shared" si="11"/>
        <v>CHM</v>
      </c>
      <c r="E159" s="17" t="s">
        <v>162</v>
      </c>
      <c r="F159" s="17">
        <v>40</v>
      </c>
      <c r="G159" s="7">
        <v>45175</v>
      </c>
      <c r="H159" s="16">
        <f t="shared" si="12"/>
        <v>40</v>
      </c>
      <c r="I159" s="17">
        <v>0</v>
      </c>
      <c r="J159" s="17">
        <v>0</v>
      </c>
      <c r="K159" s="18">
        <f t="shared" si="7"/>
        <v>0</v>
      </c>
      <c r="L159" s="27"/>
      <c r="M159" s="27"/>
      <c r="N159" s="27"/>
      <c r="O159" s="52"/>
    </row>
    <row r="160" spans="1:16" ht="29.45" thickBot="1">
      <c r="A160" t="s">
        <v>94</v>
      </c>
      <c r="B160" s="19" t="s">
        <v>110</v>
      </c>
      <c r="C160" s="16" t="str">
        <f>_xlfn.CONCAT("CHM ",RIGHT(B160,6))</f>
        <v>CHM A0 200</v>
      </c>
      <c r="D160" s="4" t="str">
        <f t="shared" si="11"/>
        <v>CHM</v>
      </c>
      <c r="E160" s="17" t="s">
        <v>162</v>
      </c>
      <c r="F160" s="17">
        <v>40</v>
      </c>
      <c r="G160" s="7">
        <v>45175</v>
      </c>
      <c r="H160" s="16">
        <f t="shared" si="12"/>
        <v>39</v>
      </c>
      <c r="I160" s="17">
        <v>0</v>
      </c>
      <c r="J160" s="17">
        <v>1</v>
      </c>
      <c r="K160" s="18">
        <f t="shared" si="7"/>
        <v>2.5000000000000001E-2</v>
      </c>
      <c r="L160" s="27">
        <v>1</v>
      </c>
      <c r="M160" s="27"/>
      <c r="N160" s="27"/>
      <c r="O160" s="52" t="s">
        <v>183</v>
      </c>
      <c r="P160" t="s">
        <v>184</v>
      </c>
    </row>
    <row r="161" spans="1:16" ht="15" thickBot="1">
      <c r="A161" t="s">
        <v>94</v>
      </c>
      <c r="B161" s="16" t="s">
        <v>111</v>
      </c>
      <c r="C161" s="16" t="s">
        <v>182</v>
      </c>
      <c r="D161" s="4" t="str">
        <f t="shared" si="11"/>
        <v>CHM</v>
      </c>
      <c r="E161" s="17" t="s">
        <v>162</v>
      </c>
      <c r="F161" s="17">
        <v>40</v>
      </c>
      <c r="G161" s="7">
        <v>45175</v>
      </c>
      <c r="H161" s="16">
        <f t="shared" si="12"/>
        <v>40</v>
      </c>
      <c r="I161" s="17">
        <v>0</v>
      </c>
      <c r="J161" s="17">
        <v>0</v>
      </c>
      <c r="K161" s="18">
        <f t="shared" si="7"/>
        <v>0</v>
      </c>
      <c r="L161" s="27"/>
      <c r="M161" s="27"/>
      <c r="N161" s="27"/>
      <c r="O161" s="52"/>
    </row>
    <row r="162" spans="1:16" ht="15" thickBot="1">
      <c r="A162" t="s">
        <v>94</v>
      </c>
      <c r="B162" s="16" t="s">
        <v>112</v>
      </c>
      <c r="C162" s="16" t="str">
        <f>_xlfn.CONCAT("CHM ",RIGHT(B162,6))</f>
        <v>CHM A0 120</v>
      </c>
      <c r="D162" s="4" t="str">
        <f t="shared" si="11"/>
        <v>CHM</v>
      </c>
      <c r="E162" s="17" t="s">
        <v>162</v>
      </c>
      <c r="F162" s="17">
        <v>40</v>
      </c>
      <c r="G162" s="7">
        <v>45175</v>
      </c>
      <c r="H162" s="16">
        <f t="shared" si="12"/>
        <v>40</v>
      </c>
      <c r="I162" s="17">
        <v>0</v>
      </c>
      <c r="J162" s="17">
        <v>0</v>
      </c>
      <c r="K162" s="18">
        <f t="shared" si="7"/>
        <v>0</v>
      </c>
      <c r="L162" s="27"/>
      <c r="M162" s="27"/>
      <c r="N162" s="27"/>
      <c r="O162" s="52"/>
    </row>
    <row r="163" spans="1:16" ht="15" thickBot="1">
      <c r="A163" t="s">
        <v>94</v>
      </c>
      <c r="B163" s="16" t="s">
        <v>114</v>
      </c>
      <c r="C163" s="16" t="str">
        <f>_xlfn.CONCAT("CHM ",RIGHT(B163,6))</f>
        <v>CHM A0 120</v>
      </c>
      <c r="D163" s="4" t="str">
        <f t="shared" si="11"/>
        <v>CHM</v>
      </c>
      <c r="E163" s="17" t="s">
        <v>162</v>
      </c>
      <c r="F163" s="17">
        <v>40</v>
      </c>
      <c r="G163" s="7">
        <v>45175</v>
      </c>
      <c r="H163" s="16">
        <f t="shared" si="12"/>
        <v>40</v>
      </c>
      <c r="I163" s="17">
        <v>0</v>
      </c>
      <c r="J163" s="17">
        <v>0</v>
      </c>
      <c r="K163" s="18">
        <f t="shared" si="7"/>
        <v>0</v>
      </c>
      <c r="L163" s="27"/>
      <c r="M163" s="27"/>
      <c r="N163" s="27"/>
      <c r="O163" s="52"/>
    </row>
    <row r="164" spans="1:16" ht="15" thickBot="1">
      <c r="A164" t="s">
        <v>94</v>
      </c>
      <c r="B164" s="16" t="s">
        <v>115</v>
      </c>
      <c r="C164" s="16" t="str">
        <f>_xlfn.CONCAT("CHM ",RIGHT(B164,6))</f>
        <v>CHM A0 200</v>
      </c>
      <c r="D164" s="4" t="str">
        <f t="shared" si="11"/>
        <v>CHM</v>
      </c>
      <c r="E164" s="17" t="s">
        <v>162</v>
      </c>
      <c r="F164" s="17">
        <v>40</v>
      </c>
      <c r="G164" s="7">
        <v>45175</v>
      </c>
      <c r="H164" s="16">
        <f t="shared" si="12"/>
        <v>40</v>
      </c>
      <c r="I164" s="17">
        <v>0</v>
      </c>
      <c r="J164" s="17">
        <v>0</v>
      </c>
      <c r="K164" s="18">
        <f t="shared" si="7"/>
        <v>0</v>
      </c>
      <c r="L164" s="27"/>
      <c r="M164" s="27"/>
      <c r="N164" s="27"/>
      <c r="O164" s="52"/>
    </row>
    <row r="165" spans="1:16" ht="15" thickBot="1">
      <c r="A165" t="s">
        <v>94</v>
      </c>
      <c r="B165" s="16" t="s">
        <v>113</v>
      </c>
      <c r="C165" s="16" t="s">
        <v>182</v>
      </c>
      <c r="D165" s="4" t="str">
        <f t="shared" si="11"/>
        <v>CHM</v>
      </c>
      <c r="E165" s="17" t="s">
        <v>162</v>
      </c>
      <c r="F165" s="17">
        <v>40</v>
      </c>
      <c r="G165" s="7">
        <v>45175</v>
      </c>
      <c r="H165" s="16">
        <f t="shared" si="12"/>
        <v>40</v>
      </c>
      <c r="I165" s="17">
        <v>0</v>
      </c>
      <c r="J165" s="17">
        <v>0</v>
      </c>
      <c r="K165" s="18">
        <f t="shared" si="7"/>
        <v>0</v>
      </c>
      <c r="L165" s="27"/>
      <c r="M165" s="27"/>
      <c r="N165" s="27"/>
      <c r="O165" s="52"/>
    </row>
    <row r="166" spans="1:16" ht="15" thickBot="1">
      <c r="A166" t="s">
        <v>94</v>
      </c>
      <c r="B166" s="16" t="s">
        <v>116</v>
      </c>
      <c r="C166" s="16" t="s">
        <v>182</v>
      </c>
      <c r="D166" s="4" t="str">
        <f t="shared" si="11"/>
        <v>CHM</v>
      </c>
      <c r="E166" s="17" t="s">
        <v>162</v>
      </c>
      <c r="F166" s="17">
        <v>40</v>
      </c>
      <c r="G166" s="7">
        <v>45175</v>
      </c>
      <c r="H166" s="16">
        <f t="shared" si="12"/>
        <v>40</v>
      </c>
      <c r="I166" s="17">
        <v>0</v>
      </c>
      <c r="J166" s="17">
        <v>0</v>
      </c>
      <c r="K166" s="18">
        <f t="shared" si="7"/>
        <v>0</v>
      </c>
      <c r="L166" s="27"/>
      <c r="M166" s="27"/>
      <c r="N166" s="27"/>
      <c r="O166" s="52"/>
    </row>
    <row r="167" spans="1:16" ht="15" thickBot="1">
      <c r="A167" t="s">
        <v>94</v>
      </c>
      <c r="B167" s="16" t="s">
        <v>119</v>
      </c>
      <c r="C167" s="16" t="s">
        <v>182</v>
      </c>
      <c r="D167" s="4" t="str">
        <f t="shared" si="11"/>
        <v>CHM</v>
      </c>
      <c r="E167" s="17" t="s">
        <v>162</v>
      </c>
      <c r="F167" s="17">
        <v>40</v>
      </c>
      <c r="G167" s="7">
        <v>45175</v>
      </c>
      <c r="H167" s="16">
        <f t="shared" si="12"/>
        <v>40</v>
      </c>
      <c r="I167" s="17">
        <v>0</v>
      </c>
      <c r="J167" s="17">
        <v>0</v>
      </c>
      <c r="K167" s="18">
        <f t="shared" si="7"/>
        <v>0</v>
      </c>
      <c r="L167" s="27"/>
      <c r="M167" s="27"/>
      <c r="N167" s="27"/>
      <c r="O167" s="52"/>
    </row>
    <row r="168" spans="1:16" ht="29.45" thickBot="1">
      <c r="A168" t="s">
        <v>94</v>
      </c>
      <c r="B168" s="19" t="s">
        <v>122</v>
      </c>
      <c r="C168" s="16" t="s">
        <v>182</v>
      </c>
      <c r="D168" s="4" t="str">
        <f t="shared" si="11"/>
        <v>CHM</v>
      </c>
      <c r="E168" s="17" t="s">
        <v>162</v>
      </c>
      <c r="F168" s="17">
        <v>40</v>
      </c>
      <c r="G168" s="7">
        <v>45175</v>
      </c>
      <c r="H168" s="16">
        <f t="shared" si="12"/>
        <v>39</v>
      </c>
      <c r="I168" s="17">
        <v>0</v>
      </c>
      <c r="J168" s="17">
        <v>1</v>
      </c>
      <c r="K168" s="18">
        <f t="shared" si="7"/>
        <v>2.5000000000000001E-2</v>
      </c>
      <c r="L168" s="27"/>
      <c r="M168" s="27"/>
      <c r="N168" s="27">
        <v>1</v>
      </c>
      <c r="O168" s="52" t="s">
        <v>185</v>
      </c>
      <c r="P168" t="s">
        <v>186</v>
      </c>
    </row>
    <row r="169" spans="1:16" ht="15" thickBot="1">
      <c r="A169" t="s">
        <v>94</v>
      </c>
      <c r="B169" s="16" t="s">
        <v>117</v>
      </c>
      <c r="C169" s="16" t="str">
        <f>_xlfn.CONCAT("CHM ",RIGHT(B169,6))</f>
        <v>CHM A0 120</v>
      </c>
      <c r="D169" s="4" t="str">
        <f t="shared" si="11"/>
        <v>CHM</v>
      </c>
      <c r="E169" s="17" t="s">
        <v>162</v>
      </c>
      <c r="F169" s="17">
        <v>40</v>
      </c>
      <c r="G169" s="7">
        <v>45175</v>
      </c>
      <c r="H169" s="16">
        <f t="shared" si="12"/>
        <v>40</v>
      </c>
      <c r="I169" s="17">
        <v>0</v>
      </c>
      <c r="J169" s="17">
        <v>0</v>
      </c>
      <c r="K169" s="18">
        <f t="shared" si="7"/>
        <v>0</v>
      </c>
      <c r="L169" s="27"/>
      <c r="M169" s="27"/>
      <c r="N169" s="27"/>
      <c r="O169" s="52"/>
    </row>
    <row r="170" spans="1:16" ht="15" thickBot="1">
      <c r="A170" t="s">
        <v>94</v>
      </c>
      <c r="B170" s="16" t="s">
        <v>120</v>
      </c>
      <c r="C170" s="16" t="str">
        <f>_xlfn.CONCAT("CHM ",RIGHT(B170,6))</f>
        <v>CHM A0 120</v>
      </c>
      <c r="D170" s="4" t="str">
        <f t="shared" si="11"/>
        <v>CHM</v>
      </c>
      <c r="E170" s="17" t="s">
        <v>162</v>
      </c>
      <c r="F170" s="17">
        <v>40</v>
      </c>
      <c r="G170" s="7">
        <v>45175</v>
      </c>
      <c r="H170" s="16">
        <f t="shared" si="12"/>
        <v>40</v>
      </c>
      <c r="I170" s="17">
        <v>0</v>
      </c>
      <c r="J170" s="17">
        <v>0</v>
      </c>
      <c r="K170" s="18">
        <f t="shared" si="7"/>
        <v>0</v>
      </c>
      <c r="L170" s="27"/>
      <c r="M170" s="27"/>
      <c r="N170" s="27"/>
      <c r="O170" s="52"/>
    </row>
    <row r="171" spans="1:16" ht="15" thickBot="1">
      <c r="A171" t="s">
        <v>94</v>
      </c>
      <c r="B171" s="16" t="s">
        <v>118</v>
      </c>
      <c r="C171" s="16" t="str">
        <f>_xlfn.CONCAT("CHM ",RIGHT(B171,6))</f>
        <v>CHM A0 120</v>
      </c>
      <c r="D171" s="4" t="str">
        <f t="shared" si="11"/>
        <v>CHM</v>
      </c>
      <c r="E171" s="17" t="s">
        <v>162</v>
      </c>
      <c r="F171" s="17">
        <v>40</v>
      </c>
      <c r="G171" s="7">
        <v>45175</v>
      </c>
      <c r="H171" s="16">
        <f t="shared" si="12"/>
        <v>40</v>
      </c>
      <c r="I171" s="17">
        <v>0</v>
      </c>
      <c r="J171" s="17">
        <v>0</v>
      </c>
      <c r="K171" s="18">
        <f t="shared" si="7"/>
        <v>0</v>
      </c>
      <c r="L171" s="27"/>
      <c r="M171" s="27"/>
      <c r="N171" s="27"/>
      <c r="O171" s="52"/>
    </row>
    <row r="172" spans="1:16" ht="15" thickBot="1">
      <c r="A172" t="s">
        <v>94</v>
      </c>
      <c r="B172" s="16" t="s">
        <v>121</v>
      </c>
      <c r="C172" s="16" t="str">
        <f>_xlfn.CONCAT("CHM ",RIGHT(B172,6))</f>
        <v>CHM A0 200</v>
      </c>
      <c r="D172" s="4" t="str">
        <f t="shared" si="11"/>
        <v>CHM</v>
      </c>
      <c r="E172" s="17" t="s">
        <v>162</v>
      </c>
      <c r="F172" s="17">
        <v>40</v>
      </c>
      <c r="G172" s="7">
        <v>45175</v>
      </c>
      <c r="H172" s="16">
        <f t="shared" si="12"/>
        <v>40</v>
      </c>
      <c r="I172" s="17">
        <v>0</v>
      </c>
      <c r="J172" s="17">
        <v>0</v>
      </c>
      <c r="K172" s="18">
        <f t="shared" ref="K172:K203" si="13">J172/F172</f>
        <v>0</v>
      </c>
      <c r="L172" s="27"/>
      <c r="M172" s="27"/>
      <c r="N172" s="27"/>
      <c r="O172" s="52"/>
    </row>
    <row r="173" spans="1:16" ht="15" thickBot="1">
      <c r="A173" t="s">
        <v>94</v>
      </c>
      <c r="B173" s="16" t="s">
        <v>97</v>
      </c>
      <c r="C173" s="16" t="s">
        <v>187</v>
      </c>
      <c r="D173" s="4" t="str">
        <f t="shared" si="11"/>
        <v>CHM</v>
      </c>
      <c r="E173" s="17" t="s">
        <v>169</v>
      </c>
      <c r="F173" s="17">
        <v>8</v>
      </c>
      <c r="G173" s="7">
        <v>45175</v>
      </c>
      <c r="H173" s="16">
        <f t="shared" si="12"/>
        <v>8</v>
      </c>
      <c r="I173" s="17">
        <v>0</v>
      </c>
      <c r="J173" s="17">
        <v>0</v>
      </c>
      <c r="K173" s="18">
        <f t="shared" si="13"/>
        <v>0</v>
      </c>
      <c r="L173" s="27"/>
      <c r="M173" s="27"/>
      <c r="N173" s="27"/>
      <c r="O173" s="52"/>
    </row>
    <row r="174" spans="1:16" ht="15" thickBot="1">
      <c r="A174" t="s">
        <v>94</v>
      </c>
      <c r="B174" s="16" t="s">
        <v>98</v>
      </c>
      <c r="C174" s="16" t="s">
        <v>182</v>
      </c>
      <c r="D174" s="4" t="str">
        <f t="shared" si="11"/>
        <v>CHM</v>
      </c>
      <c r="E174" s="17" t="s">
        <v>169</v>
      </c>
      <c r="F174" s="17">
        <v>8</v>
      </c>
      <c r="G174" s="7">
        <v>45175</v>
      </c>
      <c r="H174" s="16">
        <f t="shared" si="12"/>
        <v>8</v>
      </c>
      <c r="I174" s="17">
        <v>0</v>
      </c>
      <c r="J174" s="17">
        <v>0</v>
      </c>
      <c r="K174" s="18">
        <f t="shared" si="13"/>
        <v>0</v>
      </c>
      <c r="L174" s="27"/>
      <c r="M174" s="27"/>
      <c r="N174" s="27"/>
      <c r="O174" s="52"/>
    </row>
    <row r="175" spans="1:16" ht="15" thickBot="1">
      <c r="A175" t="s">
        <v>94</v>
      </c>
      <c r="B175" s="16" t="s">
        <v>99</v>
      </c>
      <c r="C175" s="16" t="s">
        <v>187</v>
      </c>
      <c r="D175" s="4" t="str">
        <f t="shared" si="11"/>
        <v>CHM</v>
      </c>
      <c r="E175" s="17" t="s">
        <v>169</v>
      </c>
      <c r="F175" s="17">
        <v>8</v>
      </c>
      <c r="G175" s="7">
        <v>45175</v>
      </c>
      <c r="H175" s="16">
        <f t="shared" si="12"/>
        <v>8</v>
      </c>
      <c r="I175" s="17">
        <v>0</v>
      </c>
      <c r="J175" s="17">
        <v>0</v>
      </c>
      <c r="K175" s="18">
        <f t="shared" si="13"/>
        <v>0</v>
      </c>
      <c r="L175" s="27"/>
      <c r="M175" s="27"/>
      <c r="N175" s="27"/>
      <c r="O175" s="52"/>
    </row>
    <row r="176" spans="1:16" ht="15" thickBot="1">
      <c r="A176" t="s">
        <v>94</v>
      </c>
      <c r="B176" s="16" t="s">
        <v>100</v>
      </c>
      <c r="C176" s="16" t="s">
        <v>188</v>
      </c>
      <c r="D176" s="4" t="str">
        <f t="shared" si="11"/>
        <v>CHM</v>
      </c>
      <c r="E176" s="17" t="s">
        <v>169</v>
      </c>
      <c r="F176" s="17">
        <v>8</v>
      </c>
      <c r="G176" s="7">
        <v>45175</v>
      </c>
      <c r="H176" s="16">
        <f t="shared" si="12"/>
        <v>8</v>
      </c>
      <c r="I176" s="17">
        <v>0</v>
      </c>
      <c r="J176" s="17">
        <v>0</v>
      </c>
      <c r="K176" s="18">
        <f t="shared" si="13"/>
        <v>0</v>
      </c>
      <c r="L176" s="27"/>
      <c r="M176" s="27"/>
      <c r="N176" s="27"/>
      <c r="O176" s="52"/>
    </row>
    <row r="177" spans="1:15" ht="15" thickBot="1">
      <c r="A177" t="s">
        <v>94</v>
      </c>
      <c r="B177" s="16" t="s">
        <v>101</v>
      </c>
      <c r="C177" s="16" t="s">
        <v>182</v>
      </c>
      <c r="D177" s="4" t="str">
        <f t="shared" si="11"/>
        <v>CHM</v>
      </c>
      <c r="E177" s="17" t="s">
        <v>169</v>
      </c>
      <c r="F177" s="17">
        <v>8</v>
      </c>
      <c r="G177" s="7">
        <v>45175</v>
      </c>
      <c r="H177" s="16">
        <f t="shared" ref="H177:H240" si="14">F177-J177</f>
        <v>8</v>
      </c>
      <c r="I177" s="17">
        <v>0</v>
      </c>
      <c r="J177" s="17">
        <v>0</v>
      </c>
      <c r="K177" s="18">
        <f t="shared" si="13"/>
        <v>0</v>
      </c>
      <c r="L177" s="27"/>
      <c r="M177" s="27"/>
      <c r="N177" s="27"/>
      <c r="O177" s="52"/>
    </row>
    <row r="178" spans="1:15" ht="15" thickBot="1">
      <c r="A178" t="s">
        <v>94</v>
      </c>
      <c r="B178" s="16" t="s">
        <v>102</v>
      </c>
      <c r="C178" s="16" t="s">
        <v>187</v>
      </c>
      <c r="D178" s="4" t="str">
        <f t="shared" si="11"/>
        <v>CHM</v>
      </c>
      <c r="E178" s="17" t="s">
        <v>169</v>
      </c>
      <c r="F178" s="17">
        <v>8</v>
      </c>
      <c r="G178" s="7">
        <v>45175</v>
      </c>
      <c r="H178" s="16">
        <f t="shared" si="14"/>
        <v>8</v>
      </c>
      <c r="I178" s="17">
        <v>0</v>
      </c>
      <c r="J178" s="17">
        <v>0</v>
      </c>
      <c r="K178" s="18">
        <f t="shared" si="13"/>
        <v>0</v>
      </c>
      <c r="L178" s="27"/>
      <c r="M178" s="27"/>
      <c r="N178" s="27"/>
      <c r="O178" s="52"/>
    </row>
    <row r="179" spans="1:15" ht="15" thickBot="1">
      <c r="A179" t="s">
        <v>94</v>
      </c>
      <c r="B179" s="16" t="s">
        <v>103</v>
      </c>
      <c r="C179" s="16" t="s">
        <v>182</v>
      </c>
      <c r="D179" s="4" t="str">
        <f t="shared" si="11"/>
        <v>CHM</v>
      </c>
      <c r="E179" s="17" t="s">
        <v>169</v>
      </c>
      <c r="F179" s="17">
        <v>8</v>
      </c>
      <c r="G179" s="7">
        <v>45175</v>
      </c>
      <c r="H179" s="16">
        <f t="shared" si="14"/>
        <v>8</v>
      </c>
      <c r="I179" s="17">
        <v>0</v>
      </c>
      <c r="J179" s="17">
        <v>0</v>
      </c>
      <c r="K179" s="18">
        <f t="shared" si="13"/>
        <v>0</v>
      </c>
      <c r="L179" s="27"/>
      <c r="M179" s="27"/>
      <c r="N179" s="27"/>
      <c r="O179" s="52"/>
    </row>
    <row r="180" spans="1:15" ht="15" thickBot="1">
      <c r="A180" t="s">
        <v>94</v>
      </c>
      <c r="B180" s="16" t="s">
        <v>104</v>
      </c>
      <c r="C180" s="16" t="s">
        <v>187</v>
      </c>
      <c r="D180" s="4" t="str">
        <f t="shared" si="11"/>
        <v>CHM</v>
      </c>
      <c r="E180" s="17" t="s">
        <v>169</v>
      </c>
      <c r="F180" s="17">
        <v>8</v>
      </c>
      <c r="G180" s="7">
        <v>45175</v>
      </c>
      <c r="H180" s="16">
        <f t="shared" si="14"/>
        <v>8</v>
      </c>
      <c r="I180" s="17">
        <v>0</v>
      </c>
      <c r="J180" s="17">
        <v>0</v>
      </c>
      <c r="K180" s="18">
        <f t="shared" si="13"/>
        <v>0</v>
      </c>
      <c r="L180" s="27"/>
      <c r="M180" s="27"/>
      <c r="N180" s="27"/>
      <c r="O180" s="52"/>
    </row>
    <row r="181" spans="1:15" ht="15" thickBot="1">
      <c r="A181" t="s">
        <v>94</v>
      </c>
      <c r="B181" s="16" t="s">
        <v>105</v>
      </c>
      <c r="C181" s="16" t="s">
        <v>188</v>
      </c>
      <c r="D181" s="4" t="str">
        <f t="shared" si="11"/>
        <v>CHM</v>
      </c>
      <c r="E181" s="17" t="s">
        <v>169</v>
      </c>
      <c r="F181" s="17">
        <v>8</v>
      </c>
      <c r="G181" s="7">
        <v>45175</v>
      </c>
      <c r="H181" s="16">
        <f t="shared" si="14"/>
        <v>8</v>
      </c>
      <c r="I181" s="17">
        <v>0</v>
      </c>
      <c r="J181" s="17">
        <v>0</v>
      </c>
      <c r="K181" s="18">
        <f t="shared" si="13"/>
        <v>0</v>
      </c>
      <c r="L181" s="27"/>
      <c r="M181" s="27"/>
      <c r="N181" s="27"/>
      <c r="O181" s="52"/>
    </row>
    <row r="182" spans="1:15" ht="15" thickBot="1">
      <c r="A182" t="s">
        <v>94</v>
      </c>
      <c r="B182" s="16" t="s">
        <v>106</v>
      </c>
      <c r="C182" s="16" t="s">
        <v>182</v>
      </c>
      <c r="D182" s="4" t="str">
        <f t="shared" si="11"/>
        <v>CHM</v>
      </c>
      <c r="E182" s="17" t="s">
        <v>169</v>
      </c>
      <c r="F182" s="17">
        <v>8</v>
      </c>
      <c r="G182" s="7">
        <v>45175</v>
      </c>
      <c r="H182" s="16">
        <f t="shared" si="14"/>
        <v>8</v>
      </c>
      <c r="I182" s="17">
        <v>0</v>
      </c>
      <c r="J182" s="17">
        <v>0</v>
      </c>
      <c r="K182" s="18">
        <f t="shared" si="13"/>
        <v>0</v>
      </c>
      <c r="L182" s="27"/>
      <c r="M182" s="27"/>
      <c r="N182" s="27"/>
      <c r="O182" s="52"/>
    </row>
    <row r="183" spans="1:15" ht="15" thickBot="1">
      <c r="A183" t="s">
        <v>94</v>
      </c>
      <c r="B183" s="16" t="s">
        <v>95</v>
      </c>
      <c r="C183" s="16" t="s">
        <v>187</v>
      </c>
      <c r="D183" s="4" t="str">
        <f t="shared" si="11"/>
        <v>CHM</v>
      </c>
      <c r="E183" s="17" t="s">
        <v>169</v>
      </c>
      <c r="F183" s="17">
        <v>8</v>
      </c>
      <c r="G183" s="7">
        <v>45175</v>
      </c>
      <c r="H183" s="16">
        <f t="shared" si="14"/>
        <v>8</v>
      </c>
      <c r="I183" s="17">
        <v>0</v>
      </c>
      <c r="J183" s="17">
        <v>0</v>
      </c>
      <c r="K183" s="18">
        <f t="shared" si="13"/>
        <v>0</v>
      </c>
      <c r="L183" s="27"/>
      <c r="M183" s="27"/>
      <c r="N183" s="27"/>
      <c r="O183" s="52"/>
    </row>
    <row r="184" spans="1:15" ht="15" thickBot="1">
      <c r="A184" t="s">
        <v>94</v>
      </c>
      <c r="B184" s="16" t="s">
        <v>96</v>
      </c>
      <c r="C184" s="16" t="s">
        <v>182</v>
      </c>
      <c r="D184" s="4" t="str">
        <f t="shared" si="11"/>
        <v>CHM</v>
      </c>
      <c r="E184" s="17" t="s">
        <v>169</v>
      </c>
      <c r="F184" s="17">
        <v>8</v>
      </c>
      <c r="G184" s="7">
        <v>45175</v>
      </c>
      <c r="H184" s="16">
        <f t="shared" si="14"/>
        <v>8</v>
      </c>
      <c r="I184" s="17">
        <v>0</v>
      </c>
      <c r="J184" s="17">
        <v>0</v>
      </c>
      <c r="K184" s="18">
        <f t="shared" si="13"/>
        <v>0</v>
      </c>
      <c r="L184" s="27"/>
      <c r="M184" s="27"/>
      <c r="N184" s="27"/>
      <c r="O184" s="52"/>
    </row>
    <row r="185" spans="1:15" ht="15" thickBot="1">
      <c r="A185" t="s">
        <v>94</v>
      </c>
      <c r="B185" s="16" t="s">
        <v>107</v>
      </c>
      <c r="C185" s="16" t="s">
        <v>187</v>
      </c>
      <c r="D185" s="4" t="str">
        <f t="shared" si="11"/>
        <v>CHM</v>
      </c>
      <c r="E185" s="17" t="s">
        <v>169</v>
      </c>
      <c r="F185" s="17">
        <v>8</v>
      </c>
      <c r="G185" s="7">
        <v>45175</v>
      </c>
      <c r="H185" s="16">
        <f t="shared" si="14"/>
        <v>8</v>
      </c>
      <c r="I185" s="17">
        <v>0</v>
      </c>
      <c r="J185" s="17">
        <v>0</v>
      </c>
      <c r="K185" s="18">
        <f t="shared" si="13"/>
        <v>0</v>
      </c>
      <c r="L185" s="27"/>
      <c r="M185" s="27"/>
      <c r="N185" s="27"/>
      <c r="O185" s="52"/>
    </row>
    <row r="186" spans="1:15" ht="15" thickBot="1">
      <c r="A186" t="s">
        <v>94</v>
      </c>
      <c r="B186" s="16" t="s">
        <v>108</v>
      </c>
      <c r="C186" s="16" t="s">
        <v>182</v>
      </c>
      <c r="D186" s="4" t="str">
        <f t="shared" si="11"/>
        <v>CHM</v>
      </c>
      <c r="E186" s="17" t="s">
        <v>169</v>
      </c>
      <c r="F186" s="17">
        <v>8</v>
      </c>
      <c r="G186" s="7">
        <v>45175</v>
      </c>
      <c r="H186" s="16">
        <f t="shared" si="14"/>
        <v>8</v>
      </c>
      <c r="I186" s="17">
        <v>0</v>
      </c>
      <c r="J186" s="17">
        <v>0</v>
      </c>
      <c r="K186" s="18">
        <f t="shared" si="13"/>
        <v>0</v>
      </c>
      <c r="L186" s="27"/>
      <c r="M186" s="27"/>
      <c r="N186" s="27"/>
      <c r="O186" s="52"/>
    </row>
    <row r="187" spans="1:15" ht="15" thickBot="1">
      <c r="A187" t="s">
        <v>94</v>
      </c>
      <c r="B187" s="16" t="s">
        <v>109</v>
      </c>
      <c r="C187" s="16" t="s">
        <v>187</v>
      </c>
      <c r="D187" s="4" t="str">
        <f t="shared" si="11"/>
        <v>CHM</v>
      </c>
      <c r="E187" s="17" t="s">
        <v>169</v>
      </c>
      <c r="F187" s="17">
        <v>8</v>
      </c>
      <c r="G187" s="7">
        <v>45175</v>
      </c>
      <c r="H187" s="16">
        <f t="shared" si="14"/>
        <v>8</v>
      </c>
      <c r="I187" s="17">
        <v>0</v>
      </c>
      <c r="J187" s="17">
        <v>0</v>
      </c>
      <c r="K187" s="18">
        <f t="shared" si="13"/>
        <v>0</v>
      </c>
      <c r="L187" s="27"/>
      <c r="M187" s="27"/>
      <c r="N187" s="27"/>
      <c r="O187" s="52"/>
    </row>
    <row r="188" spans="1:15" ht="15" thickBot="1">
      <c r="A188" t="s">
        <v>94</v>
      </c>
      <c r="B188" s="16" t="s">
        <v>110</v>
      </c>
      <c r="C188" s="16" t="s">
        <v>188</v>
      </c>
      <c r="D188" s="4" t="str">
        <f t="shared" si="11"/>
        <v>CHM</v>
      </c>
      <c r="E188" s="17" t="s">
        <v>169</v>
      </c>
      <c r="F188" s="17">
        <v>8</v>
      </c>
      <c r="G188" s="7">
        <v>45175</v>
      </c>
      <c r="H188" s="16">
        <f t="shared" si="14"/>
        <v>8</v>
      </c>
      <c r="I188" s="17">
        <v>0</v>
      </c>
      <c r="J188" s="17">
        <v>0</v>
      </c>
      <c r="K188" s="18">
        <f t="shared" si="13"/>
        <v>0</v>
      </c>
      <c r="L188" s="27"/>
      <c r="M188" s="27"/>
      <c r="N188" s="27"/>
      <c r="O188" s="52"/>
    </row>
    <row r="189" spans="1:15" ht="15" thickBot="1">
      <c r="A189" t="s">
        <v>94</v>
      </c>
      <c r="B189" s="16" t="s">
        <v>111</v>
      </c>
      <c r="C189" s="16" t="s">
        <v>182</v>
      </c>
      <c r="D189" s="4" t="str">
        <f t="shared" si="11"/>
        <v>CHM</v>
      </c>
      <c r="E189" s="17" t="s">
        <v>169</v>
      </c>
      <c r="F189" s="17">
        <v>8</v>
      </c>
      <c r="G189" s="7">
        <v>45175</v>
      </c>
      <c r="H189" s="16">
        <f t="shared" si="14"/>
        <v>8</v>
      </c>
      <c r="I189" s="17">
        <v>0</v>
      </c>
      <c r="J189" s="17">
        <v>0</v>
      </c>
      <c r="K189" s="18">
        <f t="shared" si="13"/>
        <v>0</v>
      </c>
      <c r="L189" s="27"/>
      <c r="M189" s="27"/>
      <c r="N189" s="27"/>
      <c r="O189" s="52"/>
    </row>
    <row r="190" spans="1:15" ht="15" thickBot="1">
      <c r="A190" t="s">
        <v>94</v>
      </c>
      <c r="B190" s="16" t="s">
        <v>112</v>
      </c>
      <c r="C190" s="16" t="s">
        <v>187</v>
      </c>
      <c r="D190" s="4" t="str">
        <f t="shared" si="11"/>
        <v>CHM</v>
      </c>
      <c r="E190" s="17" t="s">
        <v>169</v>
      </c>
      <c r="F190" s="17">
        <v>8</v>
      </c>
      <c r="G190" s="7">
        <v>45175</v>
      </c>
      <c r="H190" s="16">
        <f t="shared" si="14"/>
        <v>8</v>
      </c>
      <c r="I190" s="17">
        <v>0</v>
      </c>
      <c r="J190" s="17">
        <v>0</v>
      </c>
      <c r="K190" s="18">
        <f t="shared" si="13"/>
        <v>0</v>
      </c>
      <c r="L190" s="27"/>
      <c r="M190" s="27"/>
      <c r="N190" s="27"/>
      <c r="O190" s="52"/>
    </row>
    <row r="191" spans="1:15" ht="15" thickBot="1">
      <c r="A191" t="s">
        <v>94</v>
      </c>
      <c r="B191" s="16" t="s">
        <v>114</v>
      </c>
      <c r="C191" s="16" t="s">
        <v>187</v>
      </c>
      <c r="D191" s="4" t="str">
        <f t="shared" si="11"/>
        <v>CHM</v>
      </c>
      <c r="E191" s="17" t="s">
        <v>169</v>
      </c>
      <c r="F191" s="17">
        <v>8</v>
      </c>
      <c r="G191" s="7">
        <v>45175</v>
      </c>
      <c r="H191" s="16">
        <f t="shared" si="14"/>
        <v>8</v>
      </c>
      <c r="I191" s="17">
        <v>0</v>
      </c>
      <c r="J191" s="17">
        <v>0</v>
      </c>
      <c r="K191" s="18">
        <f t="shared" si="13"/>
        <v>0</v>
      </c>
      <c r="L191" s="27"/>
      <c r="M191" s="27"/>
      <c r="N191" s="27"/>
      <c r="O191" s="52"/>
    </row>
    <row r="192" spans="1:15" ht="15" thickBot="1">
      <c r="A192" t="s">
        <v>94</v>
      </c>
      <c r="B192" s="16" t="s">
        <v>115</v>
      </c>
      <c r="C192" s="16" t="s">
        <v>188</v>
      </c>
      <c r="D192" s="4" t="str">
        <f t="shared" si="11"/>
        <v>CHM</v>
      </c>
      <c r="E192" s="17" t="s">
        <v>169</v>
      </c>
      <c r="F192" s="17">
        <v>8</v>
      </c>
      <c r="G192" s="7">
        <v>45175</v>
      </c>
      <c r="H192" s="16">
        <f t="shared" si="14"/>
        <v>8</v>
      </c>
      <c r="I192" s="17">
        <v>0</v>
      </c>
      <c r="J192" s="17">
        <v>0</v>
      </c>
      <c r="K192" s="18">
        <f t="shared" si="13"/>
        <v>0</v>
      </c>
      <c r="L192" s="27"/>
      <c r="M192" s="27"/>
      <c r="N192" s="27"/>
      <c r="O192" s="52"/>
    </row>
    <row r="193" spans="1:16" ht="15" thickBot="1">
      <c r="A193" t="s">
        <v>94</v>
      </c>
      <c r="B193" s="16" t="s">
        <v>113</v>
      </c>
      <c r="C193" s="16" t="s">
        <v>182</v>
      </c>
      <c r="D193" s="4" t="str">
        <f t="shared" si="11"/>
        <v>CHM</v>
      </c>
      <c r="E193" s="17" t="s">
        <v>169</v>
      </c>
      <c r="F193" s="17">
        <v>8</v>
      </c>
      <c r="G193" s="7">
        <v>45175</v>
      </c>
      <c r="H193" s="16">
        <f t="shared" si="14"/>
        <v>8</v>
      </c>
      <c r="I193" s="17">
        <v>0</v>
      </c>
      <c r="J193" s="17">
        <v>0</v>
      </c>
      <c r="K193" s="18">
        <f t="shared" si="13"/>
        <v>0</v>
      </c>
      <c r="L193" s="27"/>
      <c r="M193" s="27"/>
      <c r="N193" s="27"/>
      <c r="O193" s="52"/>
    </row>
    <row r="194" spans="1:16" ht="15" thickBot="1">
      <c r="A194" t="s">
        <v>94</v>
      </c>
      <c r="B194" s="16" t="s">
        <v>116</v>
      </c>
      <c r="C194" s="16" t="s">
        <v>182</v>
      </c>
      <c r="D194" s="4" t="str">
        <f t="shared" si="11"/>
        <v>CHM</v>
      </c>
      <c r="E194" s="17" t="s">
        <v>169</v>
      </c>
      <c r="F194" s="17">
        <v>8</v>
      </c>
      <c r="G194" s="7">
        <v>45175</v>
      </c>
      <c r="H194" s="16">
        <f t="shared" si="14"/>
        <v>8</v>
      </c>
      <c r="I194" s="17">
        <v>0</v>
      </c>
      <c r="J194" s="17">
        <v>0</v>
      </c>
      <c r="K194" s="18">
        <f t="shared" si="13"/>
        <v>0</v>
      </c>
      <c r="L194" s="27"/>
      <c r="M194" s="27"/>
      <c r="N194" s="27"/>
      <c r="O194" s="52"/>
    </row>
    <row r="195" spans="1:16" ht="15" thickBot="1">
      <c r="A195" t="s">
        <v>94</v>
      </c>
      <c r="B195" s="16" t="s">
        <v>119</v>
      </c>
      <c r="C195" s="16" t="s">
        <v>182</v>
      </c>
      <c r="D195" s="4" t="str">
        <f t="shared" si="11"/>
        <v>CHM</v>
      </c>
      <c r="E195" s="17" t="s">
        <v>169</v>
      </c>
      <c r="F195" s="17">
        <v>8</v>
      </c>
      <c r="G195" s="7">
        <v>45175</v>
      </c>
      <c r="H195" s="16">
        <f t="shared" si="14"/>
        <v>8</v>
      </c>
      <c r="I195" s="17">
        <v>0</v>
      </c>
      <c r="J195" s="17">
        <v>0</v>
      </c>
      <c r="K195" s="18">
        <f t="shared" si="13"/>
        <v>0</v>
      </c>
      <c r="L195" s="27"/>
      <c r="M195" s="27"/>
      <c r="N195" s="27"/>
      <c r="O195" s="52"/>
    </row>
    <row r="196" spans="1:16" ht="29.45" thickBot="1">
      <c r="A196" t="s">
        <v>94</v>
      </c>
      <c r="B196" s="16" t="s">
        <v>122</v>
      </c>
      <c r="C196" s="16" t="s">
        <v>182</v>
      </c>
      <c r="D196" s="4" t="str">
        <f t="shared" si="11"/>
        <v>CHM</v>
      </c>
      <c r="E196" s="17" t="s">
        <v>169</v>
      </c>
      <c r="F196" s="17">
        <v>8</v>
      </c>
      <c r="G196" s="7">
        <v>45175</v>
      </c>
      <c r="H196" s="16">
        <f t="shared" si="14"/>
        <v>7</v>
      </c>
      <c r="I196" s="17">
        <v>0</v>
      </c>
      <c r="J196" s="17">
        <v>1</v>
      </c>
      <c r="K196" s="18">
        <f t="shared" si="13"/>
        <v>0.125</v>
      </c>
      <c r="L196" s="27"/>
      <c r="M196" s="27"/>
      <c r="N196" s="27">
        <v>1</v>
      </c>
      <c r="O196" s="52" t="s">
        <v>185</v>
      </c>
      <c r="P196" t="s">
        <v>189</v>
      </c>
    </row>
    <row r="197" spans="1:16" ht="15" thickBot="1">
      <c r="A197" t="s">
        <v>94</v>
      </c>
      <c r="B197" s="16" t="s">
        <v>117</v>
      </c>
      <c r="C197" s="16" t="s">
        <v>187</v>
      </c>
      <c r="D197" s="4" t="str">
        <f t="shared" si="11"/>
        <v>CHM</v>
      </c>
      <c r="E197" s="17" t="s">
        <v>169</v>
      </c>
      <c r="F197" s="17">
        <v>8</v>
      </c>
      <c r="G197" s="7">
        <v>45175</v>
      </c>
      <c r="H197" s="16">
        <f t="shared" si="14"/>
        <v>8</v>
      </c>
      <c r="I197" s="17">
        <v>0</v>
      </c>
      <c r="J197" s="17">
        <v>0</v>
      </c>
      <c r="K197" s="18">
        <f t="shared" si="13"/>
        <v>0</v>
      </c>
      <c r="L197" s="27"/>
      <c r="M197" s="27"/>
      <c r="N197" s="27"/>
      <c r="O197" s="52"/>
    </row>
    <row r="198" spans="1:16" ht="15" thickBot="1">
      <c r="A198" t="s">
        <v>94</v>
      </c>
      <c r="B198" s="16" t="s">
        <v>120</v>
      </c>
      <c r="C198" s="16" t="s">
        <v>187</v>
      </c>
      <c r="D198" s="4" t="str">
        <f t="shared" si="11"/>
        <v>CHM</v>
      </c>
      <c r="E198" s="17" t="s">
        <v>169</v>
      </c>
      <c r="F198" s="17">
        <v>8</v>
      </c>
      <c r="G198" s="7">
        <v>45175</v>
      </c>
      <c r="H198" s="16">
        <f t="shared" si="14"/>
        <v>8</v>
      </c>
      <c r="I198" s="17">
        <v>0</v>
      </c>
      <c r="J198" s="17">
        <v>0</v>
      </c>
      <c r="K198" s="18">
        <f t="shared" si="13"/>
        <v>0</v>
      </c>
      <c r="L198" s="27"/>
      <c r="M198" s="27"/>
      <c r="N198" s="27"/>
      <c r="O198" s="52"/>
    </row>
    <row r="199" spans="1:16" ht="15" thickBot="1">
      <c r="A199" t="s">
        <v>94</v>
      </c>
      <c r="B199" s="16" t="s">
        <v>118</v>
      </c>
      <c r="C199" s="16" t="s">
        <v>187</v>
      </c>
      <c r="D199" s="4" t="str">
        <f t="shared" si="11"/>
        <v>CHM</v>
      </c>
      <c r="E199" s="17" t="s">
        <v>169</v>
      </c>
      <c r="F199" s="17">
        <v>8</v>
      </c>
      <c r="G199" s="7">
        <v>45175</v>
      </c>
      <c r="H199" s="16">
        <f t="shared" si="14"/>
        <v>8</v>
      </c>
      <c r="I199" s="17">
        <v>0</v>
      </c>
      <c r="J199" s="17">
        <v>0</v>
      </c>
      <c r="K199" s="18">
        <f t="shared" si="13"/>
        <v>0</v>
      </c>
      <c r="L199" s="27"/>
      <c r="M199" s="27"/>
      <c r="N199" s="27"/>
      <c r="O199" s="52"/>
    </row>
    <row r="200" spans="1:16" ht="15" thickBot="1">
      <c r="A200" t="s">
        <v>94</v>
      </c>
      <c r="B200" s="16" t="s">
        <v>121</v>
      </c>
      <c r="C200" s="16" t="s">
        <v>188</v>
      </c>
      <c r="D200" s="4" t="str">
        <f t="shared" si="11"/>
        <v>CHM</v>
      </c>
      <c r="E200" s="17" t="s">
        <v>169</v>
      </c>
      <c r="F200" s="17">
        <v>8</v>
      </c>
      <c r="G200" s="7">
        <v>45175</v>
      </c>
      <c r="H200" s="16">
        <f t="shared" si="14"/>
        <v>8</v>
      </c>
      <c r="I200" s="17">
        <v>0</v>
      </c>
      <c r="J200" s="17">
        <v>0</v>
      </c>
      <c r="K200" s="18">
        <f t="shared" si="13"/>
        <v>0</v>
      </c>
      <c r="L200" s="27"/>
      <c r="M200" s="27"/>
      <c r="N200" s="27"/>
      <c r="O200" s="52"/>
    </row>
    <row r="201" spans="1:16" ht="15" thickBot="1">
      <c r="A201" t="s">
        <v>94</v>
      </c>
      <c r="B201" s="16" t="s">
        <v>97</v>
      </c>
      <c r="C201" s="16" t="str">
        <f>_xlfn.CONCAT("CHM ",RIGHT(B201,6))</f>
        <v>CHM A0 120</v>
      </c>
      <c r="D201" s="4" t="str">
        <f t="shared" si="11"/>
        <v>CHM</v>
      </c>
      <c r="E201" s="17" t="s">
        <v>163</v>
      </c>
      <c r="F201" s="17">
        <v>8</v>
      </c>
      <c r="G201" s="7">
        <v>45175</v>
      </c>
      <c r="H201" s="16">
        <f t="shared" si="14"/>
        <v>8</v>
      </c>
      <c r="I201" s="17">
        <v>0</v>
      </c>
      <c r="J201" s="17">
        <v>0</v>
      </c>
      <c r="K201" s="37">
        <f t="shared" si="13"/>
        <v>0</v>
      </c>
      <c r="L201" s="40"/>
      <c r="M201" s="40"/>
      <c r="N201" s="40"/>
      <c r="O201" s="52"/>
    </row>
    <row r="202" spans="1:16" ht="15" thickBot="1">
      <c r="A202" t="s">
        <v>94</v>
      </c>
      <c r="B202" s="16" t="s">
        <v>98</v>
      </c>
      <c r="C202" s="16" t="s">
        <v>182</v>
      </c>
      <c r="D202" s="4" t="str">
        <f t="shared" si="11"/>
        <v>CHM</v>
      </c>
      <c r="E202" s="17" t="s">
        <v>163</v>
      </c>
      <c r="F202" s="17">
        <v>8</v>
      </c>
      <c r="G202" s="7">
        <v>45175</v>
      </c>
      <c r="H202" s="16">
        <f t="shared" si="14"/>
        <v>8</v>
      </c>
      <c r="I202" s="17">
        <v>0</v>
      </c>
      <c r="J202" s="17">
        <v>0</v>
      </c>
      <c r="K202" s="37">
        <f t="shared" si="13"/>
        <v>0</v>
      </c>
      <c r="L202" s="40"/>
      <c r="M202" s="40"/>
      <c r="N202" s="40"/>
      <c r="O202" s="52"/>
    </row>
    <row r="203" spans="1:16" ht="15" thickBot="1">
      <c r="A203" t="s">
        <v>94</v>
      </c>
      <c r="B203" s="16" t="s">
        <v>99</v>
      </c>
      <c r="C203" s="16" t="str">
        <f>_xlfn.CONCAT("CHM ",RIGHT(B203,6))</f>
        <v>CHM A0 120</v>
      </c>
      <c r="D203" s="4" t="str">
        <f t="shared" si="11"/>
        <v>CHM</v>
      </c>
      <c r="E203" s="17" t="s">
        <v>163</v>
      </c>
      <c r="F203" s="17">
        <v>8</v>
      </c>
      <c r="G203" s="7">
        <v>45175</v>
      </c>
      <c r="H203" s="16">
        <f t="shared" si="14"/>
        <v>8</v>
      </c>
      <c r="I203" s="17">
        <v>0</v>
      </c>
      <c r="J203" s="17">
        <v>0</v>
      </c>
      <c r="K203" s="37">
        <f t="shared" si="13"/>
        <v>0</v>
      </c>
      <c r="L203" s="40"/>
      <c r="M203" s="40"/>
      <c r="N203" s="40"/>
      <c r="O203" s="52"/>
    </row>
    <row r="204" spans="1:16" ht="15" thickBot="1">
      <c r="A204" t="s">
        <v>94</v>
      </c>
      <c r="B204" s="16" t="s">
        <v>101</v>
      </c>
      <c r="C204" s="16" t="s">
        <v>182</v>
      </c>
      <c r="D204" s="4" t="str">
        <f t="shared" si="11"/>
        <v>CHM</v>
      </c>
      <c r="E204" s="17" t="s">
        <v>163</v>
      </c>
      <c r="F204" s="17">
        <v>8</v>
      </c>
      <c r="G204" s="7">
        <v>45175</v>
      </c>
      <c r="H204" s="16">
        <f t="shared" si="14"/>
        <v>8</v>
      </c>
      <c r="I204" s="17">
        <v>0</v>
      </c>
      <c r="J204" s="17">
        <v>0</v>
      </c>
      <c r="K204" s="37">
        <f t="shared" ref="K204:K234" si="15">J204/F204</f>
        <v>0</v>
      </c>
      <c r="L204" s="40"/>
      <c r="M204" s="40"/>
      <c r="N204" s="40"/>
      <c r="O204" s="52"/>
    </row>
    <row r="205" spans="1:16" ht="15" thickBot="1">
      <c r="A205" t="s">
        <v>94</v>
      </c>
      <c r="B205" s="16" t="s">
        <v>102</v>
      </c>
      <c r="C205" s="16" t="s">
        <v>187</v>
      </c>
      <c r="D205" s="4" t="str">
        <f t="shared" si="11"/>
        <v>CHM</v>
      </c>
      <c r="E205" s="17" t="s">
        <v>163</v>
      </c>
      <c r="F205" s="17">
        <v>8</v>
      </c>
      <c r="G205" s="7">
        <v>45175</v>
      </c>
      <c r="H205" s="16">
        <f t="shared" si="14"/>
        <v>8</v>
      </c>
      <c r="I205" s="17">
        <v>0</v>
      </c>
      <c r="J205" s="17">
        <v>0</v>
      </c>
      <c r="K205" s="37">
        <f t="shared" si="15"/>
        <v>0</v>
      </c>
      <c r="L205" s="40"/>
      <c r="M205" s="40"/>
      <c r="N205" s="40"/>
      <c r="O205" s="52"/>
    </row>
    <row r="206" spans="1:16" ht="15" thickBot="1">
      <c r="A206" t="s">
        <v>94</v>
      </c>
      <c r="B206" s="16" t="s">
        <v>103</v>
      </c>
      <c r="C206" s="16" t="s">
        <v>182</v>
      </c>
      <c r="D206" s="4" t="str">
        <f t="shared" si="11"/>
        <v>CHM</v>
      </c>
      <c r="E206" s="17" t="s">
        <v>163</v>
      </c>
      <c r="F206" s="17">
        <v>8</v>
      </c>
      <c r="G206" s="7">
        <v>45175</v>
      </c>
      <c r="H206" s="16">
        <f t="shared" si="14"/>
        <v>8</v>
      </c>
      <c r="I206" s="17">
        <v>0</v>
      </c>
      <c r="J206" s="17">
        <v>0</v>
      </c>
      <c r="K206" s="37">
        <f t="shared" si="15"/>
        <v>0</v>
      </c>
      <c r="L206" s="40"/>
      <c r="M206" s="40"/>
      <c r="N206" s="40"/>
      <c r="O206" s="52"/>
    </row>
    <row r="207" spans="1:16" ht="15" thickBot="1">
      <c r="A207" t="s">
        <v>94</v>
      </c>
      <c r="B207" s="16" t="s">
        <v>104</v>
      </c>
      <c r="C207" s="16" t="s">
        <v>187</v>
      </c>
      <c r="D207" s="4" t="str">
        <f t="shared" si="11"/>
        <v>CHM</v>
      </c>
      <c r="E207" s="17" t="s">
        <v>163</v>
      </c>
      <c r="F207" s="17">
        <v>8</v>
      </c>
      <c r="G207" s="7">
        <v>45175</v>
      </c>
      <c r="H207" s="16">
        <f t="shared" si="14"/>
        <v>8</v>
      </c>
      <c r="I207" s="17">
        <v>0</v>
      </c>
      <c r="J207" s="17">
        <v>0</v>
      </c>
      <c r="K207" s="37">
        <f t="shared" si="15"/>
        <v>0</v>
      </c>
      <c r="L207" s="40"/>
      <c r="M207" s="40"/>
      <c r="N207" s="40"/>
      <c r="O207" s="52"/>
    </row>
    <row r="208" spans="1:16" ht="15" thickBot="1">
      <c r="A208" t="s">
        <v>94</v>
      </c>
      <c r="B208" s="16" t="s">
        <v>106</v>
      </c>
      <c r="C208" s="16" t="s">
        <v>182</v>
      </c>
      <c r="D208" s="4" t="str">
        <f t="shared" si="11"/>
        <v>CHM</v>
      </c>
      <c r="E208" s="17" t="s">
        <v>163</v>
      </c>
      <c r="F208" s="17">
        <v>8</v>
      </c>
      <c r="G208" s="7">
        <v>45175</v>
      </c>
      <c r="H208" s="16">
        <f t="shared" si="14"/>
        <v>8</v>
      </c>
      <c r="I208" s="17">
        <v>0</v>
      </c>
      <c r="J208" s="17">
        <v>0</v>
      </c>
      <c r="K208" s="37">
        <f t="shared" si="15"/>
        <v>0</v>
      </c>
      <c r="L208" s="40"/>
      <c r="M208" s="40"/>
      <c r="N208" s="40"/>
      <c r="O208" s="52"/>
    </row>
    <row r="209" spans="1:15" ht="15" thickBot="1">
      <c r="A209" t="s">
        <v>41</v>
      </c>
      <c r="B209" s="32" t="s">
        <v>42</v>
      </c>
      <c r="C209" s="17" t="s">
        <v>66</v>
      </c>
      <c r="D209" s="4" t="str">
        <f t="shared" ref="D209:D234" si="16">LEFT(C209,3)</f>
        <v>BRU</v>
      </c>
      <c r="E209" s="17" t="s">
        <v>162</v>
      </c>
      <c r="F209" s="17">
        <v>64</v>
      </c>
      <c r="G209" s="7">
        <v>45031</v>
      </c>
      <c r="H209" s="16">
        <f t="shared" si="14"/>
        <v>61</v>
      </c>
      <c r="I209" s="17">
        <v>0</v>
      </c>
      <c r="J209" s="17">
        <v>3</v>
      </c>
      <c r="K209" s="37">
        <f t="shared" si="15"/>
        <v>4.6875E-2</v>
      </c>
      <c r="L209" s="40"/>
      <c r="M209" s="40"/>
      <c r="N209" s="40"/>
      <c r="O209" s="17"/>
    </row>
    <row r="210" spans="1:15" ht="15" thickBot="1">
      <c r="A210" t="s">
        <v>41</v>
      </c>
      <c r="B210" s="32" t="s">
        <v>42</v>
      </c>
      <c r="C210" s="17" t="s">
        <v>67</v>
      </c>
      <c r="D210" s="4" t="str">
        <f t="shared" si="16"/>
        <v>BRU</v>
      </c>
      <c r="E210" s="17" t="s">
        <v>162</v>
      </c>
      <c r="F210" s="17">
        <v>42</v>
      </c>
      <c r="G210" s="7">
        <v>45031</v>
      </c>
      <c r="H210" s="16">
        <f t="shared" si="14"/>
        <v>41</v>
      </c>
      <c r="I210" s="17">
        <v>0</v>
      </c>
      <c r="J210" s="17">
        <v>1</v>
      </c>
      <c r="K210" s="37">
        <f t="shared" si="15"/>
        <v>2.3809523809523808E-2</v>
      </c>
      <c r="L210" s="40"/>
      <c r="M210" s="40"/>
      <c r="N210" s="40"/>
      <c r="O210" s="17"/>
    </row>
    <row r="211" spans="1:15" ht="15" thickBot="1">
      <c r="A211" t="s">
        <v>41</v>
      </c>
      <c r="B211" s="17" t="s">
        <v>48</v>
      </c>
      <c r="C211" s="17" t="s">
        <v>68</v>
      </c>
      <c r="D211" s="4" t="str">
        <f t="shared" si="16"/>
        <v>BRU</v>
      </c>
      <c r="E211" s="17" t="s">
        <v>162</v>
      </c>
      <c r="F211" s="17">
        <v>40</v>
      </c>
      <c r="G211" s="7">
        <v>45135</v>
      </c>
      <c r="H211" s="16">
        <f t="shared" si="14"/>
        <v>40</v>
      </c>
      <c r="I211" s="17">
        <v>0</v>
      </c>
      <c r="J211" s="17">
        <v>0</v>
      </c>
      <c r="K211" s="37">
        <f t="shared" si="15"/>
        <v>0</v>
      </c>
      <c r="L211" s="40"/>
      <c r="M211" s="40"/>
      <c r="N211" s="40"/>
      <c r="O211" s="17"/>
    </row>
    <row r="212" spans="1:15" ht="15" thickBot="1">
      <c r="A212" t="s">
        <v>41</v>
      </c>
      <c r="B212" s="17" t="s">
        <v>48</v>
      </c>
      <c r="C212" s="17" t="s">
        <v>68</v>
      </c>
      <c r="D212" s="4" t="str">
        <f t="shared" si="16"/>
        <v>BRU</v>
      </c>
      <c r="E212" s="17" t="s">
        <v>163</v>
      </c>
      <c r="F212" s="17">
        <v>8</v>
      </c>
      <c r="G212" s="7">
        <v>45135</v>
      </c>
      <c r="H212" s="16">
        <f t="shared" si="14"/>
        <v>8</v>
      </c>
      <c r="I212" s="17">
        <v>0</v>
      </c>
      <c r="J212" s="17">
        <v>0</v>
      </c>
      <c r="K212" s="37">
        <f t="shared" si="15"/>
        <v>0</v>
      </c>
      <c r="L212" s="40"/>
      <c r="M212" s="40"/>
      <c r="N212" s="40"/>
      <c r="O212" s="17"/>
    </row>
    <row r="213" spans="1:15" ht="15" thickBot="1">
      <c r="A213" t="s">
        <v>41</v>
      </c>
      <c r="B213" s="17" t="s">
        <v>50</v>
      </c>
      <c r="C213" s="17" t="s">
        <v>68</v>
      </c>
      <c r="D213" s="4" t="str">
        <f t="shared" si="16"/>
        <v>BRU</v>
      </c>
      <c r="E213" s="17" t="s">
        <v>162</v>
      </c>
      <c r="F213" s="17">
        <v>40</v>
      </c>
      <c r="G213" s="7">
        <v>45141</v>
      </c>
      <c r="H213" s="16">
        <f t="shared" si="14"/>
        <v>40</v>
      </c>
      <c r="I213" s="17">
        <v>0</v>
      </c>
      <c r="J213" s="17">
        <v>0</v>
      </c>
      <c r="K213" s="37">
        <f t="shared" si="15"/>
        <v>0</v>
      </c>
      <c r="L213" s="40"/>
      <c r="M213" s="40"/>
      <c r="N213" s="40"/>
      <c r="O213" s="17"/>
    </row>
    <row r="214" spans="1:15" ht="15" thickBot="1">
      <c r="A214" t="s">
        <v>41</v>
      </c>
      <c r="B214" s="17" t="s">
        <v>50</v>
      </c>
      <c r="C214" s="17" t="s">
        <v>68</v>
      </c>
      <c r="D214" s="4" t="str">
        <f t="shared" si="16"/>
        <v>BRU</v>
      </c>
      <c r="E214" s="17" t="s">
        <v>163</v>
      </c>
      <c r="F214" s="17">
        <v>8</v>
      </c>
      <c r="G214" s="7">
        <v>45141</v>
      </c>
      <c r="H214" s="16">
        <f t="shared" si="14"/>
        <v>8</v>
      </c>
      <c r="I214" s="17">
        <v>0</v>
      </c>
      <c r="J214" s="17">
        <v>0</v>
      </c>
      <c r="K214" s="37">
        <f t="shared" si="15"/>
        <v>0</v>
      </c>
      <c r="L214" s="40"/>
      <c r="M214" s="40"/>
      <c r="N214" s="40"/>
      <c r="O214" s="17"/>
    </row>
    <row r="215" spans="1:15" ht="15" thickBot="1">
      <c r="A215" t="s">
        <v>41</v>
      </c>
      <c r="B215" s="3" t="s">
        <v>44</v>
      </c>
      <c r="C215" s="4" t="s">
        <v>66</v>
      </c>
      <c r="D215" s="4" t="str">
        <f t="shared" si="16"/>
        <v>BRU</v>
      </c>
      <c r="E215" s="4" t="s">
        <v>162</v>
      </c>
      <c r="F215" s="4">
        <v>40</v>
      </c>
      <c r="G215" s="7">
        <v>45175</v>
      </c>
      <c r="H215" s="16">
        <f t="shared" si="14"/>
        <v>40</v>
      </c>
      <c r="I215" s="4">
        <v>0</v>
      </c>
      <c r="J215" s="4">
        <v>0</v>
      </c>
      <c r="K215" s="5">
        <f t="shared" si="15"/>
        <v>0</v>
      </c>
      <c r="L215" s="24"/>
      <c r="M215" s="24"/>
      <c r="N215" s="24"/>
      <c r="O215" s="4"/>
    </row>
    <row r="216" spans="1:15" ht="15" thickBot="1">
      <c r="A216" t="s">
        <v>41</v>
      </c>
      <c r="B216" s="3" t="s">
        <v>45</v>
      </c>
      <c r="C216" s="4" t="s">
        <v>66</v>
      </c>
      <c r="D216" s="4" t="str">
        <f t="shared" si="16"/>
        <v>BRU</v>
      </c>
      <c r="E216" s="4" t="s">
        <v>162</v>
      </c>
      <c r="F216" s="4">
        <v>40</v>
      </c>
      <c r="G216" s="7">
        <v>45175</v>
      </c>
      <c r="H216" s="16">
        <f t="shared" si="14"/>
        <v>40</v>
      </c>
      <c r="I216" s="4">
        <v>0</v>
      </c>
      <c r="J216" s="4">
        <v>0</v>
      </c>
      <c r="K216" s="5">
        <f t="shared" si="15"/>
        <v>0</v>
      </c>
      <c r="L216" s="24"/>
      <c r="M216" s="24"/>
      <c r="N216" s="24"/>
      <c r="O216" s="4"/>
    </row>
    <row r="217" spans="1:15" ht="15" thickBot="1">
      <c r="A217" t="s">
        <v>41</v>
      </c>
      <c r="B217" s="13" t="s">
        <v>43</v>
      </c>
      <c r="C217" s="14" t="s">
        <v>67</v>
      </c>
      <c r="D217" s="4" t="str">
        <f t="shared" si="16"/>
        <v>BRU</v>
      </c>
      <c r="E217" s="14" t="s">
        <v>162</v>
      </c>
      <c r="F217" s="14">
        <v>40</v>
      </c>
      <c r="G217" s="7">
        <v>45175</v>
      </c>
      <c r="H217" s="16">
        <f t="shared" si="14"/>
        <v>40</v>
      </c>
      <c r="I217" s="14">
        <v>0</v>
      </c>
      <c r="J217" s="14">
        <v>0</v>
      </c>
      <c r="K217" s="15">
        <f t="shared" si="15"/>
        <v>0</v>
      </c>
      <c r="L217" s="26"/>
      <c r="M217" s="26"/>
      <c r="N217" s="26"/>
      <c r="O217" s="14"/>
    </row>
    <row r="218" spans="1:15" ht="15" thickBot="1">
      <c r="A218" t="s">
        <v>41</v>
      </c>
      <c r="B218" s="3" t="s">
        <v>44</v>
      </c>
      <c r="C218" s="4" t="s">
        <v>68</v>
      </c>
      <c r="D218" s="4" t="str">
        <f t="shared" si="16"/>
        <v>BRU</v>
      </c>
      <c r="E218" s="4" t="s">
        <v>162</v>
      </c>
      <c r="F218" s="4">
        <v>40</v>
      </c>
      <c r="G218" s="7">
        <v>45175</v>
      </c>
      <c r="H218" s="16">
        <f t="shared" si="14"/>
        <v>40</v>
      </c>
      <c r="I218" s="4">
        <v>0</v>
      </c>
      <c r="J218" s="4">
        <v>0</v>
      </c>
      <c r="K218" s="5">
        <f t="shared" si="15"/>
        <v>0</v>
      </c>
      <c r="L218" s="24"/>
      <c r="M218" s="24"/>
      <c r="N218" s="24"/>
      <c r="O218" s="4"/>
    </row>
    <row r="219" spans="1:15" ht="15" thickBot="1">
      <c r="A219" t="s">
        <v>41</v>
      </c>
      <c r="B219" s="32" t="s">
        <v>45</v>
      </c>
      <c r="C219" s="17" t="s">
        <v>68</v>
      </c>
      <c r="D219" s="4" t="str">
        <f t="shared" si="16"/>
        <v>BRU</v>
      </c>
      <c r="E219" s="17" t="s">
        <v>162</v>
      </c>
      <c r="F219" s="17">
        <v>40</v>
      </c>
      <c r="G219" s="7">
        <v>45175</v>
      </c>
      <c r="H219" s="16">
        <f t="shared" si="14"/>
        <v>39</v>
      </c>
      <c r="I219" s="17">
        <v>0</v>
      </c>
      <c r="J219" s="32">
        <v>1</v>
      </c>
      <c r="K219" s="37">
        <f t="shared" si="15"/>
        <v>2.5000000000000001E-2</v>
      </c>
      <c r="L219" s="40"/>
      <c r="M219" s="40"/>
      <c r="N219" s="40"/>
      <c r="O219" s="17"/>
    </row>
    <row r="220" spans="1:15" ht="15" thickBot="1">
      <c r="A220" t="s">
        <v>41</v>
      </c>
      <c r="B220" s="17" t="s">
        <v>48</v>
      </c>
      <c r="C220" s="17" t="s">
        <v>66</v>
      </c>
      <c r="D220" s="4" t="str">
        <f t="shared" si="16"/>
        <v>BRU</v>
      </c>
      <c r="E220" s="17" t="s">
        <v>162</v>
      </c>
      <c r="F220" s="17">
        <v>40</v>
      </c>
      <c r="G220" s="7">
        <v>45175</v>
      </c>
      <c r="H220" s="16">
        <f t="shared" si="14"/>
        <v>40</v>
      </c>
      <c r="I220" s="17">
        <v>0</v>
      </c>
      <c r="J220" s="17">
        <v>0</v>
      </c>
      <c r="K220" s="37">
        <f t="shared" si="15"/>
        <v>0</v>
      </c>
      <c r="L220" s="40"/>
      <c r="M220" s="40"/>
      <c r="N220" s="40"/>
      <c r="O220" s="17"/>
    </row>
    <row r="221" spans="1:15" ht="15" thickBot="1">
      <c r="A221" t="s">
        <v>41</v>
      </c>
      <c r="B221" s="17" t="s">
        <v>50</v>
      </c>
      <c r="C221" s="17" t="s">
        <v>66</v>
      </c>
      <c r="D221" s="4" t="str">
        <f t="shared" si="16"/>
        <v>BRU</v>
      </c>
      <c r="E221" s="17" t="s">
        <v>162</v>
      </c>
      <c r="F221" s="17">
        <v>40</v>
      </c>
      <c r="G221" s="7">
        <v>45175</v>
      </c>
      <c r="H221" s="16">
        <f t="shared" si="14"/>
        <v>40</v>
      </c>
      <c r="I221" s="17">
        <v>0</v>
      </c>
      <c r="J221" s="17">
        <v>0</v>
      </c>
      <c r="K221" s="37">
        <f t="shared" si="15"/>
        <v>0</v>
      </c>
      <c r="L221" s="40"/>
      <c r="M221" s="40"/>
      <c r="N221" s="40"/>
      <c r="O221" s="17"/>
    </row>
    <row r="222" spans="1:15" ht="15" thickBot="1">
      <c r="A222" t="s">
        <v>41</v>
      </c>
      <c r="B222" s="32" t="s">
        <v>46</v>
      </c>
      <c r="C222" s="17" t="s">
        <v>67</v>
      </c>
      <c r="D222" s="4" t="str">
        <f t="shared" si="16"/>
        <v>BRU</v>
      </c>
      <c r="E222" s="17" t="s">
        <v>162</v>
      </c>
      <c r="F222" s="17">
        <v>40</v>
      </c>
      <c r="G222" s="7">
        <v>45175</v>
      </c>
      <c r="H222" s="16">
        <f t="shared" si="14"/>
        <v>39</v>
      </c>
      <c r="I222" s="17">
        <v>0</v>
      </c>
      <c r="J222" s="32">
        <v>1</v>
      </c>
      <c r="K222" s="37">
        <f t="shared" si="15"/>
        <v>2.5000000000000001E-2</v>
      </c>
      <c r="L222" s="40"/>
      <c r="M222" s="40"/>
      <c r="N222" s="40"/>
      <c r="O222" s="17"/>
    </row>
    <row r="223" spans="1:15" ht="15" thickBot="1">
      <c r="A223" t="s">
        <v>41</v>
      </c>
      <c r="B223" s="17" t="s">
        <v>54</v>
      </c>
      <c r="C223" s="17" t="s">
        <v>66</v>
      </c>
      <c r="D223" s="4" t="str">
        <f t="shared" si="16"/>
        <v>BRU</v>
      </c>
      <c r="E223" s="17" t="s">
        <v>162</v>
      </c>
      <c r="F223" s="17">
        <v>40</v>
      </c>
      <c r="G223" s="7">
        <v>45175</v>
      </c>
      <c r="H223" s="16">
        <f t="shared" si="14"/>
        <v>40</v>
      </c>
      <c r="I223" s="17">
        <v>0</v>
      </c>
      <c r="J223" s="17">
        <v>0</v>
      </c>
      <c r="K223" s="37">
        <f t="shared" si="15"/>
        <v>0</v>
      </c>
      <c r="L223" s="40"/>
      <c r="M223" s="40"/>
      <c r="N223" s="40"/>
      <c r="O223" s="17"/>
    </row>
    <row r="224" spans="1:15" ht="15" thickBot="1">
      <c r="A224" t="s">
        <v>41</v>
      </c>
      <c r="B224" s="17" t="s">
        <v>56</v>
      </c>
      <c r="C224" s="17" t="s">
        <v>66</v>
      </c>
      <c r="D224" s="4" t="str">
        <f t="shared" si="16"/>
        <v>BRU</v>
      </c>
      <c r="E224" s="17" t="s">
        <v>162</v>
      </c>
      <c r="F224" s="17">
        <v>40</v>
      </c>
      <c r="G224" s="7">
        <v>45175</v>
      </c>
      <c r="H224" s="16">
        <f t="shared" si="14"/>
        <v>40</v>
      </c>
      <c r="I224" s="17">
        <v>0</v>
      </c>
      <c r="J224" s="17">
        <v>0</v>
      </c>
      <c r="K224" s="37">
        <f t="shared" si="15"/>
        <v>0</v>
      </c>
      <c r="L224" s="40"/>
      <c r="M224" s="40"/>
      <c r="N224" s="40"/>
      <c r="O224" s="17"/>
    </row>
    <row r="225" spans="1:15" ht="15" thickBot="1">
      <c r="A225" t="s">
        <v>41</v>
      </c>
      <c r="B225" s="17" t="s">
        <v>52</v>
      </c>
      <c r="C225" s="17" t="s">
        <v>67</v>
      </c>
      <c r="D225" s="4" t="str">
        <f t="shared" si="16"/>
        <v>BRU</v>
      </c>
      <c r="E225" s="17" t="s">
        <v>162</v>
      </c>
      <c r="F225" s="17">
        <v>40</v>
      </c>
      <c r="G225" s="7">
        <v>45175</v>
      </c>
      <c r="H225" s="16">
        <f t="shared" si="14"/>
        <v>40</v>
      </c>
      <c r="I225" s="17">
        <v>0</v>
      </c>
      <c r="J225" s="17">
        <v>0</v>
      </c>
      <c r="K225" s="37">
        <f t="shared" si="15"/>
        <v>0</v>
      </c>
      <c r="L225" s="40"/>
      <c r="M225" s="40"/>
      <c r="N225" s="40"/>
      <c r="O225" s="17"/>
    </row>
    <row r="226" spans="1:15" ht="15" thickBot="1">
      <c r="A226" t="s">
        <v>41</v>
      </c>
      <c r="B226" s="17" t="s">
        <v>59</v>
      </c>
      <c r="C226" s="17" t="s">
        <v>66</v>
      </c>
      <c r="D226" s="4" t="str">
        <f t="shared" si="16"/>
        <v>BRU</v>
      </c>
      <c r="E226" s="17" t="s">
        <v>162</v>
      </c>
      <c r="F226" s="17">
        <v>40</v>
      </c>
      <c r="G226" s="7">
        <v>45175</v>
      </c>
      <c r="H226" s="16">
        <f t="shared" si="14"/>
        <v>40</v>
      </c>
      <c r="I226" s="17">
        <v>0</v>
      </c>
      <c r="J226" s="17">
        <v>0</v>
      </c>
      <c r="K226" s="37">
        <f t="shared" si="15"/>
        <v>0</v>
      </c>
      <c r="L226" s="40"/>
      <c r="M226" s="40"/>
      <c r="N226" s="40"/>
      <c r="O226" s="17"/>
    </row>
    <row r="227" spans="1:15" ht="15" thickBot="1">
      <c r="A227" t="s">
        <v>41</v>
      </c>
      <c r="B227" s="3" t="s">
        <v>60</v>
      </c>
      <c r="C227" s="4" t="s">
        <v>66</v>
      </c>
      <c r="D227" s="4" t="str">
        <f t="shared" si="16"/>
        <v>BRU</v>
      </c>
      <c r="E227" s="17" t="s">
        <v>162</v>
      </c>
      <c r="F227" s="4">
        <v>40</v>
      </c>
      <c r="G227" s="7">
        <v>45175</v>
      </c>
      <c r="H227" s="16">
        <f t="shared" si="14"/>
        <v>40</v>
      </c>
      <c r="I227" s="4">
        <v>0</v>
      </c>
      <c r="J227" s="4">
        <v>0</v>
      </c>
      <c r="K227" s="5">
        <f t="shared" si="15"/>
        <v>0</v>
      </c>
      <c r="L227" s="24"/>
      <c r="M227" s="24"/>
      <c r="N227" s="24"/>
      <c r="O227" s="4"/>
    </row>
    <row r="228" spans="1:15" ht="15" thickBot="1">
      <c r="A228" t="s">
        <v>41</v>
      </c>
      <c r="B228" s="3" t="s">
        <v>58</v>
      </c>
      <c r="C228" s="4" t="s">
        <v>67</v>
      </c>
      <c r="D228" s="4" t="str">
        <f t="shared" si="16"/>
        <v>BRU</v>
      </c>
      <c r="E228" s="17" t="s">
        <v>162</v>
      </c>
      <c r="F228" s="4">
        <v>40</v>
      </c>
      <c r="G228" s="7">
        <v>45175</v>
      </c>
      <c r="H228" s="16">
        <f t="shared" si="14"/>
        <v>40</v>
      </c>
      <c r="I228" s="4">
        <v>0</v>
      </c>
      <c r="J228" s="4">
        <v>0</v>
      </c>
      <c r="K228" s="5">
        <f t="shared" si="15"/>
        <v>0</v>
      </c>
      <c r="L228" s="24"/>
      <c r="M228" s="24"/>
      <c r="N228" s="24"/>
      <c r="O228" s="4"/>
    </row>
    <row r="229" spans="1:15" ht="15" thickBot="1">
      <c r="A229" t="s">
        <v>41</v>
      </c>
      <c r="B229" s="3" t="s">
        <v>48</v>
      </c>
      <c r="C229" s="4" t="s">
        <v>66</v>
      </c>
      <c r="D229" s="4" t="str">
        <f t="shared" si="16"/>
        <v>BRU</v>
      </c>
      <c r="E229" s="17" t="s">
        <v>163</v>
      </c>
      <c r="F229" s="4">
        <v>8</v>
      </c>
      <c r="G229" s="7">
        <v>45175</v>
      </c>
      <c r="H229" s="16">
        <f t="shared" si="14"/>
        <v>8</v>
      </c>
      <c r="I229" s="4">
        <v>0</v>
      </c>
      <c r="J229" s="4">
        <v>0</v>
      </c>
      <c r="K229" s="5">
        <f t="shared" si="15"/>
        <v>0</v>
      </c>
      <c r="L229" s="24"/>
      <c r="M229" s="24"/>
      <c r="N229" s="24"/>
      <c r="O229" s="4"/>
    </row>
    <row r="230" spans="1:15" ht="15" thickBot="1">
      <c r="A230" t="s">
        <v>41</v>
      </c>
      <c r="B230" s="3" t="s">
        <v>50</v>
      </c>
      <c r="C230" s="4" t="s">
        <v>66</v>
      </c>
      <c r="D230" s="4" t="str">
        <f t="shared" si="16"/>
        <v>BRU</v>
      </c>
      <c r="E230" s="17" t="s">
        <v>163</v>
      </c>
      <c r="F230" s="4">
        <v>8</v>
      </c>
      <c r="G230" s="7">
        <v>45175</v>
      </c>
      <c r="H230" s="16">
        <f t="shared" ref="H230" si="17">F230-J230</f>
        <v>8</v>
      </c>
      <c r="I230" s="4">
        <v>0</v>
      </c>
      <c r="J230" s="4">
        <v>0</v>
      </c>
      <c r="K230" s="5">
        <f t="shared" si="15"/>
        <v>0</v>
      </c>
      <c r="L230" s="24"/>
      <c r="M230" s="24"/>
      <c r="N230" s="24"/>
      <c r="O230" s="4"/>
    </row>
    <row r="231" spans="1:15" ht="15" thickBot="1">
      <c r="A231" t="s">
        <v>41</v>
      </c>
      <c r="B231" s="12" t="s">
        <v>46</v>
      </c>
      <c r="C231" s="4" t="s">
        <v>67</v>
      </c>
      <c r="D231" s="4" t="str">
        <f t="shared" si="16"/>
        <v>BRU</v>
      </c>
      <c r="E231" s="17" t="s">
        <v>163</v>
      </c>
      <c r="F231" s="4">
        <v>8</v>
      </c>
      <c r="G231" s="7">
        <v>45175</v>
      </c>
      <c r="H231" s="16">
        <f t="shared" si="14"/>
        <v>7</v>
      </c>
      <c r="I231" s="4">
        <v>0</v>
      </c>
      <c r="J231" s="73">
        <v>1</v>
      </c>
      <c r="K231" s="5">
        <f t="shared" si="15"/>
        <v>0.125</v>
      </c>
      <c r="L231" s="24"/>
      <c r="M231" s="24"/>
      <c r="N231" s="24"/>
      <c r="O231" s="4"/>
    </row>
    <row r="232" spans="1:15" ht="15" thickBot="1">
      <c r="A232" t="s">
        <v>41</v>
      </c>
      <c r="B232" s="3" t="s">
        <v>54</v>
      </c>
      <c r="C232" s="4" t="s">
        <v>66</v>
      </c>
      <c r="D232" s="4" t="str">
        <f t="shared" si="16"/>
        <v>BRU</v>
      </c>
      <c r="E232" s="17" t="s">
        <v>163</v>
      </c>
      <c r="F232" s="4">
        <v>8</v>
      </c>
      <c r="G232" s="7">
        <v>45175</v>
      </c>
      <c r="H232" s="16">
        <f t="shared" si="14"/>
        <v>8</v>
      </c>
      <c r="I232" s="4">
        <v>0</v>
      </c>
      <c r="J232" s="4">
        <v>0</v>
      </c>
      <c r="K232" s="5">
        <f t="shared" si="15"/>
        <v>0</v>
      </c>
      <c r="L232" s="24"/>
      <c r="M232" s="24"/>
      <c r="N232" s="24"/>
      <c r="O232" s="4"/>
    </row>
    <row r="233" spans="1:15" ht="15" thickBot="1">
      <c r="A233" t="s">
        <v>41</v>
      </c>
      <c r="B233" s="13" t="s">
        <v>56</v>
      </c>
      <c r="C233" s="14" t="s">
        <v>66</v>
      </c>
      <c r="D233" s="4" t="str">
        <f t="shared" si="16"/>
        <v>BRU</v>
      </c>
      <c r="E233" s="17" t="s">
        <v>163</v>
      </c>
      <c r="F233" s="4">
        <v>8</v>
      </c>
      <c r="G233" s="7">
        <v>45175</v>
      </c>
      <c r="H233" s="16">
        <f t="shared" si="14"/>
        <v>8</v>
      </c>
      <c r="I233" s="14">
        <v>0</v>
      </c>
      <c r="J233" s="14">
        <v>0</v>
      </c>
      <c r="K233" s="15">
        <f t="shared" si="15"/>
        <v>0</v>
      </c>
      <c r="L233" s="26"/>
      <c r="M233" s="26"/>
      <c r="N233" s="26"/>
      <c r="O233" s="14"/>
    </row>
    <row r="234" spans="1:15" ht="15" thickBot="1">
      <c r="A234" t="s">
        <v>41</v>
      </c>
      <c r="B234" s="13" t="s">
        <v>56</v>
      </c>
      <c r="C234" s="14" t="s">
        <v>67</v>
      </c>
      <c r="D234" s="4" t="str">
        <f t="shared" si="16"/>
        <v>BRU</v>
      </c>
      <c r="E234" s="17" t="s">
        <v>163</v>
      </c>
      <c r="F234" s="4">
        <v>8</v>
      </c>
      <c r="G234" s="7">
        <v>45175</v>
      </c>
      <c r="H234" s="16">
        <f t="shared" si="14"/>
        <v>8</v>
      </c>
      <c r="I234" s="14">
        <v>0</v>
      </c>
      <c r="J234" s="14">
        <v>0</v>
      </c>
      <c r="K234" s="15">
        <f t="shared" si="15"/>
        <v>0</v>
      </c>
      <c r="L234" s="26"/>
      <c r="M234" s="26"/>
      <c r="N234" s="26"/>
      <c r="O234" s="14"/>
    </row>
    <row r="235" spans="1:15" ht="15" thickBot="1">
      <c r="A235" t="s">
        <v>41</v>
      </c>
      <c r="B235" s="17" t="s">
        <v>49</v>
      </c>
      <c r="C235" s="17" t="s">
        <v>66</v>
      </c>
      <c r="D235" s="4" t="str">
        <f t="shared" ref="D235:D241" si="18">LEFT(C235,3)</f>
        <v>BRU</v>
      </c>
      <c r="E235" s="17" t="s">
        <v>162</v>
      </c>
      <c r="F235" s="17">
        <v>40</v>
      </c>
      <c r="G235" s="7">
        <v>45175</v>
      </c>
      <c r="H235" s="16">
        <f t="shared" si="14"/>
        <v>40</v>
      </c>
      <c r="I235" s="17">
        <v>0</v>
      </c>
      <c r="J235" s="17">
        <v>0</v>
      </c>
      <c r="K235" s="37">
        <f t="shared" ref="K235:K241" si="19">J235/F235</f>
        <v>0</v>
      </c>
      <c r="L235" s="40"/>
      <c r="M235" s="40"/>
      <c r="N235" s="40"/>
      <c r="O235" s="17"/>
    </row>
    <row r="236" spans="1:15" ht="15" thickBot="1">
      <c r="A236" t="s">
        <v>41</v>
      </c>
      <c r="B236" s="17" t="s">
        <v>51</v>
      </c>
      <c r="C236" s="17" t="s">
        <v>66</v>
      </c>
      <c r="D236" s="4" t="str">
        <f t="shared" si="18"/>
        <v>BRU</v>
      </c>
      <c r="E236" s="17" t="s">
        <v>162</v>
      </c>
      <c r="F236" s="17">
        <v>40</v>
      </c>
      <c r="G236" s="7">
        <v>45175</v>
      </c>
      <c r="H236" s="16">
        <f t="shared" si="14"/>
        <v>40</v>
      </c>
      <c r="I236" s="17">
        <v>0</v>
      </c>
      <c r="J236" s="17">
        <v>0</v>
      </c>
      <c r="K236" s="37">
        <f t="shared" si="19"/>
        <v>0</v>
      </c>
      <c r="L236" s="40"/>
      <c r="M236" s="40"/>
      <c r="N236" s="40"/>
      <c r="O236" s="17"/>
    </row>
    <row r="237" spans="1:15" ht="15" thickBot="1">
      <c r="A237" t="s">
        <v>41</v>
      </c>
      <c r="B237" s="32" t="s">
        <v>47</v>
      </c>
      <c r="C237" s="17" t="s">
        <v>67</v>
      </c>
      <c r="D237" s="4" t="str">
        <f t="shared" si="18"/>
        <v>BRU</v>
      </c>
      <c r="E237" s="17" t="s">
        <v>162</v>
      </c>
      <c r="F237" s="17">
        <v>224</v>
      </c>
      <c r="G237" s="7">
        <v>45175</v>
      </c>
      <c r="H237" s="16">
        <f t="shared" si="14"/>
        <v>213</v>
      </c>
      <c r="I237" s="17">
        <v>0</v>
      </c>
      <c r="J237" s="65">
        <v>11</v>
      </c>
      <c r="K237" s="37">
        <f t="shared" si="19"/>
        <v>4.9107142857142856E-2</v>
      </c>
      <c r="L237" s="40"/>
      <c r="M237" s="40"/>
      <c r="N237" s="40"/>
      <c r="O237" s="17"/>
    </row>
    <row r="238" spans="1:15" ht="15" thickBot="1">
      <c r="A238" t="s">
        <v>41</v>
      </c>
      <c r="B238" s="17" t="s">
        <v>55</v>
      </c>
      <c r="C238" s="17" t="s">
        <v>66</v>
      </c>
      <c r="D238" s="4" t="str">
        <f t="shared" si="18"/>
        <v>BRU</v>
      </c>
      <c r="E238" s="17" t="s">
        <v>162</v>
      </c>
      <c r="F238" s="17">
        <v>40</v>
      </c>
      <c r="G238" s="7">
        <v>45175</v>
      </c>
      <c r="H238" s="16">
        <f t="shared" si="14"/>
        <v>40</v>
      </c>
      <c r="I238" s="17">
        <v>0</v>
      </c>
      <c r="J238" s="17">
        <v>0</v>
      </c>
      <c r="K238" s="37">
        <f t="shared" si="19"/>
        <v>0</v>
      </c>
      <c r="L238" s="40"/>
      <c r="M238" s="40"/>
      <c r="N238" s="40"/>
      <c r="O238" s="17"/>
    </row>
    <row r="239" spans="1:15" ht="15" thickBot="1">
      <c r="A239" t="s">
        <v>41</v>
      </c>
      <c r="B239" s="17" t="s">
        <v>57</v>
      </c>
      <c r="C239" s="17" t="s">
        <v>66</v>
      </c>
      <c r="D239" s="4" t="str">
        <f t="shared" si="18"/>
        <v>BRU</v>
      </c>
      <c r="E239" s="17" t="s">
        <v>162</v>
      </c>
      <c r="F239" s="17">
        <v>40</v>
      </c>
      <c r="G239" s="7">
        <v>45175</v>
      </c>
      <c r="H239" s="16">
        <f t="shared" si="14"/>
        <v>40</v>
      </c>
      <c r="I239" s="17">
        <v>0</v>
      </c>
      <c r="J239" s="17">
        <v>0</v>
      </c>
      <c r="K239" s="37">
        <f t="shared" si="19"/>
        <v>0</v>
      </c>
      <c r="L239" s="40"/>
      <c r="M239" s="40"/>
      <c r="N239" s="40"/>
      <c r="O239" s="17"/>
    </row>
    <row r="240" spans="1:15" ht="15" thickBot="1">
      <c r="A240" t="s">
        <v>41</v>
      </c>
      <c r="B240" s="32" t="s">
        <v>53</v>
      </c>
      <c r="C240" s="17" t="s">
        <v>67</v>
      </c>
      <c r="D240" s="4" t="str">
        <f t="shared" si="18"/>
        <v>BRU</v>
      </c>
      <c r="E240" s="17" t="s">
        <v>162</v>
      </c>
      <c r="F240" s="17">
        <v>246</v>
      </c>
      <c r="G240" s="7">
        <v>45175</v>
      </c>
      <c r="H240" s="16">
        <f t="shared" si="14"/>
        <v>245</v>
      </c>
      <c r="I240" s="17">
        <v>0</v>
      </c>
      <c r="J240" s="32">
        <v>1</v>
      </c>
      <c r="K240" s="37">
        <f t="shared" si="19"/>
        <v>4.0650406504065045E-3</v>
      </c>
      <c r="L240" s="40"/>
      <c r="M240" s="40"/>
      <c r="N240" s="40"/>
      <c r="O240" s="17"/>
    </row>
    <row r="241" spans="1:15" ht="15" thickBot="1">
      <c r="A241" t="s">
        <v>41</v>
      </c>
      <c r="B241" s="3" t="s">
        <v>190</v>
      </c>
      <c r="C241" s="4" t="s">
        <v>67</v>
      </c>
      <c r="D241" s="4" t="str">
        <f t="shared" si="18"/>
        <v>BRU</v>
      </c>
      <c r="E241" s="17" t="s">
        <v>162</v>
      </c>
      <c r="F241" s="4">
        <v>238</v>
      </c>
      <c r="G241" s="7">
        <v>45175</v>
      </c>
      <c r="H241" s="16">
        <f t="shared" ref="H241" si="20">F241-J241</f>
        <v>238</v>
      </c>
      <c r="I241" s="4">
        <v>0</v>
      </c>
      <c r="J241" s="4">
        <v>0</v>
      </c>
      <c r="K241" s="5">
        <f t="shared" si="19"/>
        <v>0</v>
      </c>
      <c r="L241" s="24"/>
      <c r="M241" s="24"/>
      <c r="N241" s="24"/>
      <c r="O241" s="4"/>
    </row>
  </sheetData>
  <autoFilter ref="A1:O241" xr:uid="{95A6A24A-DD6B-49A4-A125-2276AE47AD9F}"/>
  <sortState xmlns:xlrd2="http://schemas.microsoft.com/office/spreadsheetml/2017/richdata2" ref="A2:O234">
    <sortCondition ref="A2:A234"/>
    <sortCondition ref="G2:G234"/>
  </sortState>
  <phoneticPr fontId="3" type="noConversion"/>
  <conditionalFormatting sqref="K2:K2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0834-D688-43CE-91D2-6D19ABA05DA1}">
  <dimension ref="A1:I7"/>
  <sheetViews>
    <sheetView workbookViewId="0">
      <selection activeCell="B5" sqref="B5"/>
    </sheetView>
  </sheetViews>
  <sheetFormatPr defaultRowHeight="14.45"/>
  <cols>
    <col min="1" max="1" width="7.5703125" bestFit="1" customWidth="1"/>
    <col min="2" max="2" width="47.5703125" customWidth="1"/>
    <col min="4" max="4" width="11" customWidth="1"/>
    <col min="5" max="5" width="27.7109375" style="62" customWidth="1"/>
    <col min="6" max="6" width="9.7109375" bestFit="1" customWidth="1"/>
    <col min="7" max="7" width="52.5703125" bestFit="1" customWidth="1"/>
    <col min="8" max="8" width="33" customWidth="1"/>
    <col min="9" max="9" width="19.42578125" customWidth="1"/>
  </cols>
  <sheetData>
    <row r="1" spans="1:9" ht="15.95" thickBot="1">
      <c r="A1" t="s">
        <v>65</v>
      </c>
      <c r="B1" s="1" t="s">
        <v>148</v>
      </c>
      <c r="C1" s="2" t="s">
        <v>149</v>
      </c>
      <c r="D1" s="2" t="s">
        <v>123</v>
      </c>
      <c r="E1" s="61" t="s">
        <v>191</v>
      </c>
      <c r="F1" s="6" t="s">
        <v>63</v>
      </c>
      <c r="G1" s="43" t="s">
        <v>159</v>
      </c>
      <c r="H1" s="53" t="s">
        <v>192</v>
      </c>
      <c r="I1" s="53" t="s">
        <v>193</v>
      </c>
    </row>
    <row r="2" spans="1:9" ht="16.5" thickTop="1" thickBot="1">
      <c r="B2" s="3"/>
      <c r="C2" s="4"/>
      <c r="D2" s="4"/>
      <c r="E2" s="63" t="s">
        <v>194</v>
      </c>
      <c r="F2" s="7">
        <v>44837</v>
      </c>
      <c r="G2" s="43"/>
      <c r="H2" s="54" t="s">
        <v>195</v>
      </c>
      <c r="I2" s="55">
        <v>44924.410219907404</v>
      </c>
    </row>
    <row r="3" spans="1:9" ht="15.95" thickBot="1">
      <c r="E3" s="64" t="s">
        <v>196</v>
      </c>
      <c r="H3" s="56" t="s">
        <v>197</v>
      </c>
      <c r="I3" s="57">
        <v>44895.691990740743</v>
      </c>
    </row>
    <row r="4" spans="1:9" ht="15.95" thickBot="1">
      <c r="E4" s="64" t="s">
        <v>198</v>
      </c>
      <c r="H4" s="58" t="s">
        <v>199</v>
      </c>
      <c r="I4" s="57">
        <v>44924.411273148151</v>
      </c>
    </row>
    <row r="5" spans="1:9" ht="15.95" thickBot="1">
      <c r="E5" s="64" t="s">
        <v>200</v>
      </c>
      <c r="H5" s="56" t="s">
        <v>201</v>
      </c>
      <c r="I5" s="59">
        <v>45083.639664351853</v>
      </c>
    </row>
    <row r="6" spans="1:9" ht="15.95" thickBot="1">
      <c r="E6" s="64" t="s">
        <v>202</v>
      </c>
      <c r="H6" s="58" t="s">
        <v>203</v>
      </c>
      <c r="I6" s="60">
        <v>45099.839386574073</v>
      </c>
    </row>
    <row r="7" spans="1:9" ht="29.1">
      <c r="A7" t="s">
        <v>41</v>
      </c>
      <c r="B7" t="s">
        <v>204</v>
      </c>
      <c r="C7" t="s">
        <v>67</v>
      </c>
      <c r="D7" t="s">
        <v>4</v>
      </c>
      <c r="E7" s="62" t="s">
        <v>200</v>
      </c>
      <c r="G7" s="49" t="s">
        <v>205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823568CE0D794E934D09489940A2C6" ma:contentTypeVersion="21" ma:contentTypeDescription="Create a new document." ma:contentTypeScope="" ma:versionID="3095da9ca15ccb086b50b5a8b5d6b62d">
  <xsd:schema xmlns:xsd="http://www.w3.org/2001/XMLSchema" xmlns:xs="http://www.w3.org/2001/XMLSchema" xmlns:p="http://schemas.microsoft.com/office/2006/metadata/properties" xmlns:ns1="http://schemas.microsoft.com/sharepoint/v3" xmlns:ns2="6c4e993c-6816-4a65-92b9-5dfd23f99134" xmlns:ns3="http://schemas.microsoft.com/sharepoint/v4" xmlns:ns4="5afa0020-6db6-4259-8529-53b279d59ac5" xmlns:ns5="64fe8c59-3550-437a-9cc1-69277fe2ea73" targetNamespace="http://schemas.microsoft.com/office/2006/metadata/properties" ma:root="true" ma:fieldsID="a815990142daaaaafff4cc6d3df109cb" ns1:_="" ns2:_="" ns3:_="" ns4:_="" ns5:_="">
    <xsd:import namespace="http://schemas.microsoft.com/sharepoint/v3"/>
    <xsd:import namespace="6c4e993c-6816-4a65-92b9-5dfd23f99134"/>
    <xsd:import namespace="http://schemas.microsoft.com/sharepoint/v4"/>
    <xsd:import namespace="5afa0020-6db6-4259-8529-53b279d59ac5"/>
    <xsd:import namespace="64fe8c59-3550-437a-9cc1-69277fe2ea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IconOverlay" minOccurs="0"/>
                <xsd:element ref="ns4:SharedWithUsers" minOccurs="0"/>
                <xsd:element ref="ns4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5:TaxCatchAll" minOccurs="0"/>
                <xsd:element ref="ns2:MediaServiceSearchPropertie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e993c-6816-4a65-92b9-5dfd23f991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97f403b-2b63-43ad-9c62-fa967f2a15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0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fa0020-6db6-4259-8529-53b279d59ac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e8c59-3550-437a-9cc1-69277fe2ea7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e5b3939-f36c-4827-94ac-f46975f24828}" ma:internalName="TaxCatchAll" ma:showField="CatchAllData" ma:web="5afa0020-6db6-4259-8529-53b279d59a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TaxCatchAll xmlns="64fe8c59-3550-437a-9cc1-69277fe2ea73" xsi:nil="true"/>
    <lcf76f155ced4ddcb4097134ff3c332f xmlns="6c4e993c-6816-4a65-92b9-5dfd23f99134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0565915-1F72-430B-A0E2-A2BC45762C48}"/>
</file>

<file path=customXml/itemProps2.xml><?xml version="1.0" encoding="utf-8"?>
<ds:datastoreItem xmlns:ds="http://schemas.openxmlformats.org/officeDocument/2006/customXml" ds:itemID="{2F54E7FE-7C3F-472D-A8ED-DD30367A7800}"/>
</file>

<file path=customXml/itemProps3.xml><?xml version="1.0" encoding="utf-8"?>
<ds:datastoreItem xmlns:ds="http://schemas.openxmlformats.org/officeDocument/2006/customXml" ds:itemID="{554CC0C1-5A8B-41E3-8DF1-512F294C1E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Julie J Cox</dc:creator>
  <cp:keywords/>
  <dc:description/>
  <cp:lastModifiedBy/>
  <cp:revision/>
  <dcterms:created xsi:type="dcterms:W3CDTF">2023-03-22T18:18:45Z</dcterms:created>
  <dcterms:modified xsi:type="dcterms:W3CDTF">2023-10-09T03:49:20Z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0x01010036823568CE0D794E934D09489940A2C6</vt:lpwstr>
  </property>
  <property fmtid="{D5CDD505-2E9C-101B-9397-08002B2CF9AE}" pid="3" name="MediaServiceImageTags">
    <vt:lpwstr/>
  </property>
</Properties>
</file>